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5600" windowHeight="12080" tabRatio="637" activeTab="3"/>
  </bookViews>
  <sheets>
    <sheet name="说明" sheetId="13" r:id="rId1"/>
    <sheet name="附件_指导性文件" sheetId="15" r:id="rId2"/>
    <sheet name="目录" sheetId="9" r:id="rId3"/>
    <sheet name="总表" sheetId="14" r:id="rId4"/>
    <sheet name="分表" sheetId="8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4" hidden="1">分表!$A$1:$AL$1235</definedName>
    <definedName name="_21114" localSheetId="4">#REF!</definedName>
    <definedName name="_21114" localSheetId="2">#REF!</definedName>
    <definedName name="_21114" localSheetId="3">#REF!</definedName>
    <definedName name="_Fill" localSheetId="4" hidden="1">[1]eqpmad2!#REF!</definedName>
    <definedName name="_Fill" localSheetId="2" hidden="1">[1]eqpmad2!#REF!</definedName>
    <definedName name="_Fill" localSheetId="3" hidden="1">[1]eqpmad2!#REF!</definedName>
    <definedName name="_xlnm._FilterDatabase" localSheetId="3" hidden="1">总表!$A$1:$AH$322</definedName>
    <definedName name="_Key1" localSheetId="4" hidden="1">#REF!</definedName>
    <definedName name="_Key1" localSheetId="2" hidden="1">#REF!</definedName>
    <definedName name="_Key1" localSheetId="3" hidden="1">#REF!</definedName>
    <definedName name="_Order1" hidden="1">255</definedName>
    <definedName name="_Order2" hidden="1">255</definedName>
    <definedName name="_Sort" localSheetId="4" hidden="1">#REF!</definedName>
    <definedName name="_Sort" localSheetId="2" hidden="1">#REF!</definedName>
    <definedName name="_Sort" localSheetId="3" hidden="1">#REF!</definedName>
    <definedName name="_Toc164587717" localSheetId="4">分表!#REF!</definedName>
    <definedName name="_Toc164587717" localSheetId="3">总表!#REF!</definedName>
    <definedName name="_Toc181679292" localSheetId="4">分表!#REF!</definedName>
    <definedName name="_Toc181679292" localSheetId="2">目录!#REF!</definedName>
    <definedName name="_Toc181679292" localSheetId="3">总表!#REF!</definedName>
    <definedName name="A" localSheetId="4">#REF!</definedName>
    <definedName name="A" localSheetId="2">#REF!</definedName>
    <definedName name="A" localSheetId="3">#REF!</definedName>
    <definedName name="aa" localSheetId="4">#REF!</definedName>
    <definedName name="aa" localSheetId="2">#REF!</definedName>
    <definedName name="aa" localSheetId="3">#REF!</definedName>
    <definedName name="as">#N/A</definedName>
    <definedName name="Back">[2]信息技术资本性支出!$D$77:$D$78</definedName>
    <definedName name="Bust" localSheetId="4">#REF!</definedName>
    <definedName name="Bust" localSheetId="2">#REF!</definedName>
    <definedName name="Bust" localSheetId="3">#REF!</definedName>
    <definedName name="Continue" localSheetId="4">#REF!</definedName>
    <definedName name="Continue" localSheetId="2">#REF!</definedName>
    <definedName name="Continue" localSheetId="3">#REF!</definedName>
    <definedName name="Cop">[2]信息技术资本性支出!$D$62:$D$64</definedName>
    <definedName name="csb" localSheetId="4">#REF!</definedName>
    <definedName name="csb" localSheetId="2">#REF!</definedName>
    <definedName name="csb" localSheetId="3">#REF!</definedName>
    <definedName name="data" localSheetId="4">#REF!</definedName>
    <definedName name="data" localSheetId="2">#REF!</definedName>
    <definedName name="data" localSheetId="3">#REF!</definedName>
    <definedName name="database2" localSheetId="4">#REF!</definedName>
    <definedName name="database2" localSheetId="2">#REF!</definedName>
    <definedName name="database2" localSheetId="3">#REF!</definedName>
    <definedName name="database3" localSheetId="4">#REF!</definedName>
    <definedName name="database3" localSheetId="2">#REF!</definedName>
    <definedName name="database3" localSheetId="3">#REF!</definedName>
    <definedName name="dss" localSheetId="4" hidden="1">#REF!</definedName>
    <definedName name="dss" localSheetId="2" hidden="1">#REF!</definedName>
    <definedName name="dss" localSheetId="3" hidden="1">#REF!</definedName>
    <definedName name="E206." localSheetId="4">#REF!</definedName>
    <definedName name="E206." localSheetId="2">#REF!</definedName>
    <definedName name="E206." localSheetId="3">#REF!</definedName>
    <definedName name="eee" localSheetId="4">#REF!</definedName>
    <definedName name="eee" localSheetId="2">#REF!</definedName>
    <definedName name="eee" localSheetId="3">#REF!</definedName>
    <definedName name="email" localSheetId="4">[3]Sheet1!#REF!</definedName>
    <definedName name="email" localSheetId="2">[3]Sheet1!#REF!</definedName>
    <definedName name="email" localSheetId="3">[3]Sheet1!#REF!</definedName>
    <definedName name="email1" localSheetId="4">[3]Sheet1!#REF!</definedName>
    <definedName name="email1" localSheetId="2">[3]Sheet1!#REF!</definedName>
    <definedName name="email1" localSheetId="3">[3]Sheet1!#REF!</definedName>
    <definedName name="email2" localSheetId="4">[3]Sheet1!#REF!</definedName>
    <definedName name="email2" localSheetId="2">[3]Sheet1!#REF!</definedName>
    <definedName name="email2" localSheetId="3">[3]Sheet1!#REF!</definedName>
    <definedName name="email3" localSheetId="4">[3]Sheet1!#REF!</definedName>
    <definedName name="email3" localSheetId="2">[3]Sheet1!#REF!</definedName>
    <definedName name="email3" localSheetId="3">[3]Sheet1!#REF!</definedName>
    <definedName name="fff" localSheetId="4">#REF!</definedName>
    <definedName name="fff" localSheetId="2">#REF!</definedName>
    <definedName name="fff" localSheetId="3">#REF!</definedName>
    <definedName name="gxxe2003">'[4]P1012001'!$A$6:$E$117</definedName>
    <definedName name="gxxe20032">'[4]P1012001'!$A$6:$E$117</definedName>
    <definedName name="Hello" localSheetId="4">#REF!</definedName>
    <definedName name="Hello" localSheetId="2">#REF!</definedName>
    <definedName name="Hello" localSheetId="3">#REF!</definedName>
    <definedName name="hhhh" localSheetId="4">#REF!</definedName>
    <definedName name="hhhh" localSheetId="2">#REF!</definedName>
    <definedName name="hhhh" localSheetId="3">#REF!</definedName>
    <definedName name="HWSheet">1</definedName>
    <definedName name="Inf">[2]信息技术资本性支出!$D$83:$D$87</definedName>
    <definedName name="kkkk" localSheetId="4">#REF!</definedName>
    <definedName name="kkkk" localSheetId="2">#REF!</definedName>
    <definedName name="kkkk" localSheetId="3">#REF!</definedName>
    <definedName name="lr">#N/A</definedName>
    <definedName name="lrb">#N/A</definedName>
    <definedName name="MakeIt" localSheetId="2">#REF!</definedName>
    <definedName name="MakeIt" localSheetId="0">#REF!</definedName>
    <definedName name="MakeIt" localSheetId="3">#REF!</definedName>
    <definedName name="MakeIt">#REF!</definedName>
    <definedName name="Module.Prix_SMC" localSheetId="2">[5]!UFPrn20040514082141</definedName>
    <definedName name="Module.Prix_SMC" localSheetId="0">[6]!UFPrn20040514082141</definedName>
    <definedName name="Module.Prix_SMC" localSheetId="3">[5]!UFPrn20040514082141</definedName>
    <definedName name="Module.Prix_SMC">[5]!UFPrn20040514082141</definedName>
    <definedName name="Morning" localSheetId="2">#REF!</definedName>
    <definedName name="Morning" localSheetId="0">#REF!</definedName>
    <definedName name="Morning" localSheetId="3">#REF!</definedName>
    <definedName name="Morning">#REF!</definedName>
    <definedName name="Null">[2]信息技术资本性支出!$D$60</definedName>
    <definedName name="Per">[2]信息技术资本性支出!$D$68:$D$71</definedName>
    <definedName name="Poppy" localSheetId="2">#REF!</definedName>
    <definedName name="Poppy" localSheetId="0">#REF!</definedName>
    <definedName name="Poppy" localSheetId="3">#REF!</definedName>
    <definedName name="Poppy">#REF!</definedName>
    <definedName name="print">#N/A</definedName>
    <definedName name="Print_Area_MI" localSheetId="4">#REF!</definedName>
    <definedName name="Print_Area_MI" localSheetId="2">#REF!</definedName>
    <definedName name="Print_Area_MI" localSheetId="3">#REF!</definedName>
    <definedName name="Print_Area2">#N/A</definedName>
    <definedName name="range1" localSheetId="4">#REF!</definedName>
    <definedName name="range1" localSheetId="2">#REF!</definedName>
    <definedName name="range1" localSheetId="3">#REF!</definedName>
    <definedName name="rrrr">#N/A</definedName>
    <definedName name="s" localSheetId="4">#REF!</definedName>
    <definedName name="s" localSheetId="2">#REF!</definedName>
    <definedName name="s" localSheetId="3">#REF!</definedName>
    <definedName name="sfeggsafasfas" localSheetId="4">#REF!</definedName>
    <definedName name="sfeggsafasfas" localSheetId="2">#REF!</definedName>
    <definedName name="sfeggsafasfas" localSheetId="3">#REF!</definedName>
    <definedName name="ss" localSheetId="4">#REF!</definedName>
    <definedName name="ss" localSheetId="2">#REF!</definedName>
    <definedName name="ss" localSheetId="3">#REF!</definedName>
    <definedName name="ttt" localSheetId="4">#REF!</definedName>
    <definedName name="ttt" localSheetId="2">#REF!</definedName>
    <definedName name="ttt" localSheetId="3">#REF!</definedName>
    <definedName name="tttt" localSheetId="4">#REF!</definedName>
    <definedName name="tttt" localSheetId="2">#REF!</definedName>
    <definedName name="tttt" localSheetId="3">#REF!</definedName>
    <definedName name="UFPrn20040514082141" localSheetId="4">#REF!</definedName>
    <definedName name="UFPrn20040514082141" localSheetId="2">#REF!</definedName>
    <definedName name="UFPrn20040514082141" localSheetId="3">#REF!</definedName>
    <definedName name="w">IF(IF(MOD(COLUMN(),26)=0,INT(COLUMN()/26)-1,INT(COLUMN()/26))=0,"",CHAR(IF(MOD(COLUMN(),26)=0,INT(COLUMN()/26)-1,INT(COLUMN()/26))+64))&amp;CHAR(IF(MOD(COLUMN(),26)=0,26,MOD(COLUMN(),26))+64)</definedName>
    <definedName name="wangdian1">[7]列表!$B$55:$B$171</definedName>
    <definedName name="www" localSheetId="4">#REF!</definedName>
    <definedName name="www" localSheetId="2">#REF!</definedName>
    <definedName name="www" localSheetId="3">#REF!</definedName>
    <definedName name="yyyy" localSheetId="4">#REF!</definedName>
    <definedName name="yyyy" localSheetId="2">#REF!</definedName>
    <definedName name="yyyy" localSheetId="3">#REF!</definedName>
    <definedName name="本级标准收入2004年">[8]本年收入合计!$E$4:$E$184</definedName>
    <definedName name="拨款汇总_合计" localSheetId="4">SUM([9]汇总!#REF!)</definedName>
    <definedName name="拨款汇总_合计" localSheetId="2">SUM([9]汇总!#REF!)</definedName>
    <definedName name="拨款汇总_合计" localSheetId="3">SUM([9]汇总!#REF!)</definedName>
    <definedName name="部门及职务1" localSheetId="4">[3]Sheet1!#REF!</definedName>
    <definedName name="部门及职务1" localSheetId="2">[3]Sheet1!#REF!</definedName>
    <definedName name="部门及职务1" localSheetId="3">[3]Sheet1!#REF!</definedName>
    <definedName name="部门及职务2" localSheetId="4">[3]Sheet1!#REF!</definedName>
    <definedName name="部门及职务2" localSheetId="2">[3]Sheet1!#REF!</definedName>
    <definedName name="部门及职务2" localSheetId="3">[3]Sheet1!#REF!</definedName>
    <definedName name="部门及职务3" localSheetId="4">[3]Sheet1!#REF!</definedName>
    <definedName name="部门及职务3" localSheetId="2">[3]Sheet1!#REF!</definedName>
    <definedName name="部门及职务3" localSheetId="3">[3]Sheet1!#REF!</definedName>
    <definedName name="财力" localSheetId="4">#REF!</definedName>
    <definedName name="财力" localSheetId="2">#REF!</definedName>
    <definedName name="财力" localSheetId="3">#REF!</definedName>
    <definedName name="财政供养人员增幅2004年">[10]财政供养人员增幅!$E$6</definedName>
    <definedName name="财政供养人员增幅2004年分县">[10]财政供养人员增幅!$E$4:$E$184</definedName>
    <definedName name="村级标准支出">[11]村级支出!$E$4:$E$184</definedName>
    <definedName name="大幅度" localSheetId="4">#REF!</definedName>
    <definedName name="大幅度" localSheetId="2">#REF!</definedName>
    <definedName name="大幅度" localSheetId="3">#REF!</definedName>
    <definedName name="地区名称" localSheetId="4">#REF!</definedName>
    <definedName name="地区名称" localSheetId="2">#REF!</definedName>
    <definedName name="地区名称" localSheetId="3">#REF!</definedName>
    <definedName name="第二产业分县2003年">[12]GDP!$G$4:$G$184</definedName>
    <definedName name="第二产业合计2003年">[12]GDP!$G$4</definedName>
    <definedName name="第三产业分县2003年">[12]GDP!$H$4:$H$184</definedName>
    <definedName name="第三产业合计2003年">[12]GDP!$H$4</definedName>
    <definedName name="耕地占用税分县2003年">[13]一般预算收入!$U$4:$U$184</definedName>
    <definedName name="耕地占用税合计2003年">[13]一般预算收入!$U$4</definedName>
    <definedName name="工商税收2004年">[14]工商税收!$S$4:$S$184</definedName>
    <definedName name="工商税收合计2004年">[14]工商税收!$S$4</definedName>
    <definedName name="公检法司部门编制数">[15]公检法司编制!$E$4:$E$184</definedName>
    <definedName name="公用标准支出">[16]合计!$E$4:$E$184</definedName>
    <definedName name="汇款金额" localSheetId="4">[3]Sheet1!#REF!</definedName>
    <definedName name="汇款金额" localSheetId="2">[3]Sheet1!#REF!</definedName>
    <definedName name="汇款金额" localSheetId="3">[3]Sheet1!#REF!</definedName>
    <definedName name="汇率" localSheetId="4">#REF!</definedName>
    <definedName name="汇率" localSheetId="2">#REF!</definedName>
    <definedName name="汇率" localSheetId="3">#REF!</definedName>
    <definedName name="科目编码">[17]编码!$A$2:$A$145</definedName>
    <definedName name="联提醒电话" localSheetId="4">[3]Sheet1!#REF!</definedName>
    <definedName name="联提醒电话" localSheetId="2">[3]Sheet1!#REF!</definedName>
    <definedName name="联提醒电话" localSheetId="3">[3]Sheet1!#REF!</definedName>
    <definedName name="联系电话" localSheetId="4">[3]Sheet1!#REF!</definedName>
    <definedName name="联系电话" localSheetId="2">[3]Sheet1!#REF!</definedName>
    <definedName name="联系电话" localSheetId="3">[3]Sheet1!#REF!</definedName>
    <definedName name="联系电话1" localSheetId="4">[3]Sheet1!#REF!</definedName>
    <definedName name="联系电话1" localSheetId="2">[3]Sheet1!#REF!</definedName>
    <definedName name="联系电话1" localSheetId="3">[3]Sheet1!#REF!</definedName>
    <definedName name="联系电话2" localSheetId="4">[3]Sheet1!#REF!</definedName>
    <definedName name="联系电话2" localSheetId="2">[3]Sheet1!#REF!</definedName>
    <definedName name="联系电话2" localSheetId="3">[3]Sheet1!#REF!</definedName>
    <definedName name="联系电话3" localSheetId="4">[3]Sheet1!#REF!</definedName>
    <definedName name="联系电话3" localSheetId="2">[3]Sheet1!#REF!</definedName>
    <definedName name="联系电话3" localSheetId="3">[3]Sheet1!#REF!</definedName>
    <definedName name="联系人" localSheetId="4">[3]Sheet1!#REF!</definedName>
    <definedName name="联系人" localSheetId="2">[3]Sheet1!#REF!</definedName>
    <definedName name="联系人" localSheetId="3">[3]Sheet1!#REF!</definedName>
    <definedName name="农业人口2003年">[18]农业人口!$E$4:$E$184</definedName>
    <definedName name="农业税分县2003年">[13]一般预算收入!$S$4:$S$184</definedName>
    <definedName name="农业税合计2003年">[13]一般预算收入!$S$4</definedName>
    <definedName name="农业特产税分县2003年">[13]一般预算收入!$T$4:$T$184</definedName>
    <definedName name="农业特产税合计2003年">[13]一般预算收入!$T$4</definedName>
    <definedName name="农业用地面积">[19]农业用地!$E$4:$E$184</definedName>
    <definedName name="契税分县2003年">[13]一般预算收入!$V$4:$V$184</definedName>
    <definedName name="契税合计2003年">[13]一般预算收入!$V$4</definedName>
    <definedName name="全额差额比例" localSheetId="4">'[20]C01-1'!#REF!</definedName>
    <definedName name="全额差额比例" localSheetId="2">'[20]C01-1'!#REF!</definedName>
    <definedName name="全额差额比例" localSheetId="3">'[20]C01-1'!#REF!</definedName>
    <definedName name="人员标准支出">[21]人员支出!$E$4:$E$184</definedName>
    <definedName name="人员分配情况_查询" localSheetId="4">#REF!</definedName>
    <definedName name="人员分配情况_查询" localSheetId="2">#REF!</definedName>
    <definedName name="人员分配情况_查询" localSheetId="3">#REF!</definedName>
    <definedName name="三农" localSheetId="2">#REF!</definedName>
    <definedName name="三农" localSheetId="0">#REF!</definedName>
    <definedName name="三农" localSheetId="3">#REF!</definedName>
    <definedName name="三农">#REF!</definedName>
    <definedName name="生产列1" localSheetId="4">#REF!</definedName>
    <definedName name="生产列1" localSheetId="2">#REF!</definedName>
    <definedName name="生产列1" localSheetId="3">#REF!</definedName>
    <definedName name="生产列11" localSheetId="4">#REF!</definedName>
    <definedName name="生产列11" localSheetId="2">#REF!</definedName>
    <definedName name="生产列11" localSheetId="3">#REF!</definedName>
    <definedName name="生产列15" localSheetId="4">#REF!</definedName>
    <definedName name="生产列15" localSheetId="2">#REF!</definedName>
    <definedName name="生产列15" localSheetId="3">#REF!</definedName>
    <definedName name="生产列16" localSheetId="4">#REF!</definedName>
    <definedName name="生产列16" localSheetId="2">#REF!</definedName>
    <definedName name="生产列16" localSheetId="3">#REF!</definedName>
    <definedName name="生产列17" localSheetId="4">#REF!</definedName>
    <definedName name="生产列17" localSheetId="2">#REF!</definedName>
    <definedName name="生产列17" localSheetId="3">#REF!</definedName>
    <definedName name="生产列19" localSheetId="4">#REF!</definedName>
    <definedName name="生产列19" localSheetId="2">#REF!</definedName>
    <definedName name="生产列19" localSheetId="3">#REF!</definedName>
    <definedName name="生产列2" localSheetId="4">#REF!</definedName>
    <definedName name="生产列2" localSheetId="2">#REF!</definedName>
    <definedName name="生产列2" localSheetId="3">#REF!</definedName>
    <definedName name="生产列20" localSheetId="4">#REF!</definedName>
    <definedName name="生产列20" localSheetId="2">#REF!</definedName>
    <definedName name="生产列20" localSheetId="3">#REF!</definedName>
    <definedName name="生产列3" localSheetId="4">#REF!</definedName>
    <definedName name="生产列3" localSheetId="2">#REF!</definedName>
    <definedName name="生产列3" localSheetId="3">#REF!</definedName>
    <definedName name="生产列4" localSheetId="4">#REF!</definedName>
    <definedName name="生产列4" localSheetId="2">#REF!</definedName>
    <definedName name="生产列4" localSheetId="3">#REF!</definedName>
    <definedName name="生产列5" localSheetId="4">#REF!</definedName>
    <definedName name="生产列5" localSheetId="2">#REF!</definedName>
    <definedName name="生产列5" localSheetId="3">#REF!</definedName>
    <definedName name="生产列6" localSheetId="4">#REF!</definedName>
    <definedName name="生产列6" localSheetId="2">#REF!</definedName>
    <definedName name="生产列6" localSheetId="3">#REF!</definedName>
    <definedName name="生产列7" localSheetId="4">#REF!</definedName>
    <definedName name="生产列7" localSheetId="2">#REF!</definedName>
    <definedName name="生产列7" localSheetId="3">#REF!</definedName>
    <definedName name="生产列8" localSheetId="4">#REF!</definedName>
    <definedName name="生产列8" localSheetId="2">#REF!</definedName>
    <definedName name="生产列8" localSheetId="3">#REF!</definedName>
    <definedName name="生产列9" localSheetId="4">#REF!</definedName>
    <definedName name="生产列9" localSheetId="2">#REF!</definedName>
    <definedName name="生产列9" localSheetId="3">#REF!</definedName>
    <definedName name="生产期" localSheetId="4">#REF!</definedName>
    <definedName name="生产期" localSheetId="2">#REF!</definedName>
    <definedName name="生产期" localSheetId="3">#REF!</definedName>
    <definedName name="生产期1" localSheetId="4">#REF!</definedName>
    <definedName name="生产期1" localSheetId="2">#REF!</definedName>
    <definedName name="生产期1" localSheetId="3">#REF!</definedName>
    <definedName name="生产期11" localSheetId="4">#REF!</definedName>
    <definedName name="生产期11" localSheetId="2">#REF!</definedName>
    <definedName name="生产期11" localSheetId="3">#REF!</definedName>
    <definedName name="生产期123" localSheetId="4">#REF!</definedName>
    <definedName name="生产期123" localSheetId="2">#REF!</definedName>
    <definedName name="生产期123" localSheetId="3">#REF!</definedName>
    <definedName name="生产期15" localSheetId="4">#REF!</definedName>
    <definedName name="生产期15" localSheetId="2">#REF!</definedName>
    <definedName name="生产期15" localSheetId="3">#REF!</definedName>
    <definedName name="生产期16" localSheetId="4">#REF!</definedName>
    <definedName name="生产期16" localSheetId="2">#REF!</definedName>
    <definedName name="生产期16" localSheetId="3">#REF!</definedName>
    <definedName name="生产期17" localSheetId="4">#REF!</definedName>
    <definedName name="生产期17" localSheetId="2">#REF!</definedName>
    <definedName name="生产期17" localSheetId="3">#REF!</definedName>
    <definedName name="生产期19" localSheetId="4">#REF!</definedName>
    <definedName name="生产期19" localSheetId="2">#REF!</definedName>
    <definedName name="生产期19" localSheetId="3">#REF!</definedName>
    <definedName name="生产期2" localSheetId="4">#REF!</definedName>
    <definedName name="生产期2" localSheetId="2">#REF!</definedName>
    <definedName name="生产期2" localSheetId="3">#REF!</definedName>
    <definedName name="生产期20" localSheetId="4">#REF!</definedName>
    <definedName name="生产期20" localSheetId="2">#REF!</definedName>
    <definedName name="生产期20" localSheetId="3">#REF!</definedName>
    <definedName name="生产期3" localSheetId="4">#REF!</definedName>
    <definedName name="生产期3" localSheetId="2">#REF!</definedName>
    <definedName name="生产期3" localSheetId="3">#REF!</definedName>
    <definedName name="生产期4" localSheetId="4">#REF!</definedName>
    <definedName name="生产期4" localSheetId="2">#REF!</definedName>
    <definedName name="生产期4" localSheetId="3">#REF!</definedName>
    <definedName name="生产期5" localSheetId="4">#REF!</definedName>
    <definedName name="生产期5" localSheetId="2">#REF!</definedName>
    <definedName name="生产期5" localSheetId="3">#REF!</definedName>
    <definedName name="生产期6" localSheetId="4">#REF!</definedName>
    <definedName name="生产期6" localSheetId="2">#REF!</definedName>
    <definedName name="生产期6" localSheetId="3">#REF!</definedName>
    <definedName name="生产期7" localSheetId="4">#REF!</definedName>
    <definedName name="生产期7" localSheetId="2">#REF!</definedName>
    <definedName name="生产期7" localSheetId="3">#REF!</definedName>
    <definedName name="生产期8" localSheetId="4">#REF!</definedName>
    <definedName name="生产期8" localSheetId="2">#REF!</definedName>
    <definedName name="生产期8" localSheetId="3">#REF!</definedName>
    <definedName name="生产期9" localSheetId="4">#REF!</definedName>
    <definedName name="生产期9" localSheetId="2">#REF!</definedName>
    <definedName name="生产期9" localSheetId="3">#REF!</definedName>
    <definedName name="事业发展支出">[22]事业发展!$E$4:$E$184</definedName>
    <definedName name="是" localSheetId="4">#REF!</definedName>
    <definedName name="是" localSheetId="2">#REF!</definedName>
    <definedName name="是" localSheetId="3">#REF!</definedName>
    <definedName name="位次d" localSheetId="4">[23]四月份月报!#REF!</definedName>
    <definedName name="位次d" localSheetId="2">[23]四月份月报!#REF!</definedName>
    <definedName name="位次d" localSheetId="3">[23]四月份月报!#REF!</definedName>
    <definedName name="物流管理" localSheetId="2">#REF!</definedName>
    <definedName name="物流管理" localSheetId="0">#REF!</definedName>
    <definedName name="物流管理" localSheetId="3">#REF!</definedName>
    <definedName name="物流管理">#REF!</definedName>
    <definedName name="乡镇个数">[24]行政区划!$D$6:$D$184</definedName>
    <definedName name="行政管理部门编制数">[15]行政编制!$E$4:$E$184</definedName>
    <definedName name="性别">[25]基础编码!$H$2:$H$3</definedName>
    <definedName name="姓名1" localSheetId="4">[3]Sheet1!#REF!</definedName>
    <definedName name="姓名1" localSheetId="2">[3]Sheet1!#REF!</definedName>
    <definedName name="姓名1" localSheetId="3">[3]Sheet1!#REF!</definedName>
    <definedName name="姓名2" localSheetId="4">[3]Sheet1!#REF!</definedName>
    <definedName name="姓名2" localSheetId="2">[3]Sheet1!#REF!</definedName>
    <definedName name="姓名2" localSheetId="3">[3]Sheet1!#REF!</definedName>
    <definedName name="姓名3" localSheetId="4">[3]Sheet1!#REF!</definedName>
    <definedName name="姓名3" localSheetId="2">[3]Sheet1!#REF!</definedName>
    <definedName name="姓名3" localSheetId="3">[3]Sheet1!#REF!</definedName>
    <definedName name="学历">[25]基础编码!$S$2:$S$9</definedName>
    <definedName name="业务量_外" localSheetId="4">#REF!</definedName>
    <definedName name="业务量_外" localSheetId="2">#REF!</definedName>
    <definedName name="业务量_外" localSheetId="3">#REF!</definedName>
    <definedName name="一般预算收入2002年">'[26]2002年一般预算收入'!$AC$4:$AC$184</definedName>
    <definedName name="一般预算收入2003年">[13]一般预算收入!$AD$4:$AD$184</definedName>
    <definedName name="一般预算收入合计2003年">[13]一般预算收入!$AC$4</definedName>
    <definedName name="预开" localSheetId="2">#REF!</definedName>
    <definedName name="预开" localSheetId="0">#REF!</definedName>
    <definedName name="预开" localSheetId="3">#REF!</definedName>
    <definedName name="预开">#REF!</definedName>
    <definedName name="支出">'[27]P1012001'!$A$6:$E$117</definedName>
    <definedName name="中国" localSheetId="4">#REF!</definedName>
    <definedName name="中国" localSheetId="2">#REF!</definedName>
    <definedName name="中国" localSheetId="3">#REF!</definedName>
    <definedName name="总人口2003年">[28]总人口!$E$4:$E$184</definedName>
    <definedName name="전" localSheetId="4">#REF!</definedName>
    <definedName name="전" localSheetId="2">#REF!</definedName>
    <definedName name="전" localSheetId="3">#REF!</definedName>
    <definedName name="주택사업본부" localSheetId="4">#REF!</definedName>
    <definedName name="주택사업본부" localSheetId="2">#REF!</definedName>
    <definedName name="주택사업본부" localSheetId="3">#REF!</definedName>
    <definedName name="철구사업본부" localSheetId="4">#REF!</definedName>
    <definedName name="철구사업본부" localSheetId="2">#REF!</definedName>
    <definedName name="철구사업본부" localSheetId="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<sst xmlns="http://schemas.openxmlformats.org/spreadsheetml/2006/main" count="13482" uniqueCount="1550">
  <si>
    <t>《2026年春季“助力计划”课程学习资源使用计划》使用说明</t>
  </si>
  <si>
    <t xml:space="preserve">    《2026年春季“助力计划”课程学习资源使用计划》基本涵盖了国家开放大学“助力计划”已开专业（不含小范围试点专业）统设必修和部分选修课程的课程学习资源。各分部可根据需要，按照本季使用计划中确定的教学资源版本、出版制作单位及发行单位等信息，为各专业的学生订购2026年春季的相关课程学习资源。为保证2026年春季征订信息的完整，现就表中有关问题说明如下：</t>
  </si>
  <si>
    <t xml:space="preserve">    一、总表包含分表中各专业课程资源、“公共基础课二”课程资源、小范围试点专业的部分课程资源，请各分部以“助力计划”专业规则开出的课程为准征订相应资源。
    二、总表添加了部分课程的课程代码。
    三、为给各分部教材部门提供更便捷的服务，国家开放大学将使用计划的电子版及时挂在腾讯QQ的“国家开放大学教材信息”群（群号：30464551）共享空间中，请各分部教材部门根据需要自行下载。
    四、希望各分部收到本季“助力计划”使用计划后，尽快与相关教材发行部门联系，安排好2026年春季各专业的课程教学资源征订工作。各分部如对使用计划存有疑问，请直接与国家开放大学学习资源部联系。
　　联系电话：（010）57519305
　　电子邮件地址：zybyytg@ouchn.edu.cn                        </t>
  </si>
  <si>
    <t>特别说明“计算机应用基础”（00815）课程，2025年春季开始，新增“信创版”文字教材并行使用，二选一方式。</t>
  </si>
  <si>
    <t>附件：国家开放大学关于课程学习资源的指导性文件</t>
  </si>
  <si>
    <t>附件</t>
  </si>
  <si>
    <t>国家开放大学关于课程学习资源的指导性文件</t>
  </si>
  <si>
    <t>序号</t>
  </si>
  <si>
    <t>文件名</t>
  </si>
  <si>
    <t>文件号</t>
  </si>
  <si>
    <t>发布时间</t>
  </si>
  <si>
    <t>《关于加强开放教育教材配置工作的通知》</t>
  </si>
  <si>
    <t>国开资源函〔2021〕3号</t>
  </si>
  <si>
    <t>2021.11.4</t>
  </si>
  <si>
    <r>
      <rPr>
        <b/>
        <sz val="18"/>
        <rFont val="宋体"/>
        <charset val="134"/>
      </rPr>
      <t>目</t>
    </r>
    <r>
      <rPr>
        <b/>
        <sz val="18"/>
        <rFont val="Times New Roman"/>
        <charset val="134"/>
      </rPr>
      <t xml:space="preserve">      </t>
    </r>
    <r>
      <rPr>
        <b/>
        <sz val="18"/>
        <rFont val="宋体"/>
        <charset val="134"/>
      </rPr>
      <t>录</t>
    </r>
  </si>
  <si>
    <t>一、助力计划专科各专业课程学习资源使用计划总表</t>
  </si>
  <si>
    <t>……………</t>
  </si>
  <si>
    <t>…………………………………</t>
  </si>
  <si>
    <t>………………………………………</t>
  </si>
  <si>
    <t>二、助力计划专科各专业课程学习资源使用计划</t>
  </si>
  <si>
    <t>通风技术与安全管理（专科）专业课程学习资源使用计划表</t>
  </si>
  <si>
    <t>矿业学院（山西）</t>
  </si>
  <si>
    <t>安全技术与管理（专科）专业课程学习资源使用计划表</t>
  </si>
  <si>
    <t>西安</t>
  </si>
  <si>
    <t>热能动力工程技术（专科）专业课程学习资源使用计划表</t>
  </si>
  <si>
    <t>内蒙</t>
  </si>
  <si>
    <t>城市燃气工程技术（专科）专业课程学习资源使用计划表</t>
  </si>
  <si>
    <t>四川</t>
  </si>
  <si>
    <t>数控技术（专科）专业课程学习资源使用计划表</t>
  </si>
  <si>
    <t>智能焊接技术（专科）专业课程学习资源使用计划表</t>
  </si>
  <si>
    <t>辽宁</t>
  </si>
  <si>
    <t>机电一体化技术（专科）课程学习资源使用计划表</t>
  </si>
  <si>
    <t>机电一体化技术（电梯方向）（专科）课程学习资源使用计划表</t>
  </si>
  <si>
    <t>沈阳</t>
  </si>
  <si>
    <t>电气自动化技术（专科）专业课程学习资源使用计划表</t>
  </si>
  <si>
    <t>应用化工技术（专科）专业课程学习资源使用计划表</t>
  </si>
  <si>
    <t>天津</t>
  </si>
  <si>
    <t>汽车技术服务与营销（专科）专业课程学习资源使用计划表</t>
  </si>
  <si>
    <t>汽车学院</t>
  </si>
  <si>
    <t>汽车检测与维修技术（专科）专业课程学习资源使用计划表</t>
  </si>
  <si>
    <t>空中乘务（专科）专业课程学习资源使用计划表</t>
  </si>
  <si>
    <t>哈尔滨</t>
  </si>
  <si>
    <t>城市轨道交通运营管理（专科）专业课程学习资源使用计划表</t>
  </si>
  <si>
    <t>深圳</t>
  </si>
  <si>
    <t>移动互联应用技术（专科）专业课程学习资源使用计划表</t>
  </si>
  <si>
    <t>软件学院</t>
  </si>
  <si>
    <t>计算机网络技术（网络管理方向）（专科）专业课程学习资源使用计划表</t>
  </si>
  <si>
    <t>计算机网络技术（网页设计方向）（专科）专业课程学习资源使用计划表</t>
  </si>
  <si>
    <t>大数据技术（专科）专业课程学习资源使用计划表</t>
  </si>
  <si>
    <t>眼视光技术（专科）专业课程学习资源使用计划表</t>
  </si>
  <si>
    <t>成都</t>
  </si>
  <si>
    <t>工商企业管理（企业现场管理方向）（专科）专业课程学习资源使用计划表</t>
  </si>
  <si>
    <t>广州</t>
  </si>
  <si>
    <t>现代物流管理 (国际航运方向)（专科）专业课程学习资源使用计划表</t>
  </si>
  <si>
    <t>青岛24春开始沿海省份招生</t>
  </si>
  <si>
    <t>现代物流管理（专科）专业课程学习资源使用计划表</t>
  </si>
  <si>
    <t>会展策划与管理（专科）课程学习资源使用计划表</t>
  </si>
  <si>
    <t>课程代码</t>
  </si>
  <si>
    <t>课程名称</t>
  </si>
  <si>
    <t>教材名称</t>
  </si>
  <si>
    <t>发行书代号</t>
  </si>
  <si>
    <t>发行书名</t>
  </si>
  <si>
    <t>ISBN</t>
  </si>
  <si>
    <t>定价</t>
  </si>
  <si>
    <t>媒体类型</t>
  </si>
  <si>
    <t>版次</t>
  </si>
  <si>
    <t>主编</t>
  </si>
  <si>
    <t>出版单位</t>
  </si>
  <si>
    <t>发行单位</t>
  </si>
  <si>
    <t>03517</t>
  </si>
  <si>
    <t>Android核心开发技术</t>
  </si>
  <si>
    <t>Android核心开发技术（第2版）</t>
  </si>
  <si>
    <t>L009511</t>
  </si>
  <si>
    <t>978-7-304-12757-2</t>
  </si>
  <si>
    <t>文字(主)</t>
  </si>
  <si>
    <t>25年第二版</t>
  </si>
  <si>
    <t>Android核心开发技术课程组</t>
  </si>
  <si>
    <t>国家开放大学出版社</t>
  </si>
  <si>
    <t>国家开放大学出版传媒集团营销中心</t>
  </si>
  <si>
    <t>03513</t>
  </si>
  <si>
    <t>Android网络开发技术</t>
  </si>
  <si>
    <t>Android网络开发技术（第2版）</t>
  </si>
  <si>
    <t>L009521</t>
  </si>
  <si>
    <t>978-7-304-12876-0</t>
  </si>
  <si>
    <t>Android网络开发技术课程组</t>
  </si>
  <si>
    <t>03162</t>
  </si>
  <si>
    <t>Android智能手机编程</t>
  </si>
  <si>
    <t>Android智能手机编程（第2版）</t>
  </si>
  <si>
    <t>L008102</t>
  </si>
  <si>
    <t>ANDROID智能手机编程（第2版）</t>
  </si>
  <si>
    <t>978-7-304-11289-9</t>
  </si>
  <si>
    <t>22年第二版</t>
  </si>
  <si>
    <t>王立</t>
  </si>
  <si>
    <t>网络课程</t>
  </si>
  <si>
    <t>00017</t>
  </si>
  <si>
    <t>Dreamweaver 网页设计</t>
  </si>
  <si>
    <t>03164</t>
  </si>
  <si>
    <t>JavaScript程序设计</t>
  </si>
  <si>
    <t>JavaScript程序设计(第3版）</t>
  </si>
  <si>
    <t>L008072</t>
  </si>
  <si>
    <t>JavaScript程序设计（第3版）</t>
  </si>
  <si>
    <t>978-7-304-11860-0</t>
  </si>
  <si>
    <t>24年第三版</t>
  </si>
  <si>
    <t>杨树林</t>
  </si>
  <si>
    <t>03598</t>
  </si>
  <si>
    <t>MySQL数据库应用</t>
  </si>
  <si>
    <t>MySQL数据库应用（第3版）</t>
  </si>
  <si>
    <t>L008793</t>
  </si>
  <si>
    <t>978-7-304-13441-9</t>
  </si>
  <si>
    <t>26年第三版</t>
  </si>
  <si>
    <t>郭文明</t>
  </si>
  <si>
    <t>03519</t>
  </si>
  <si>
    <t>Oracle数据库编程</t>
  </si>
  <si>
    <t>Oracle数据库编程（第2版）</t>
  </si>
  <si>
    <t>L009471</t>
  </si>
  <si>
    <t>978-7-304-12758-9</t>
  </si>
  <si>
    <t>Oracle数据库编程课程组</t>
  </si>
  <si>
    <t>00023</t>
  </si>
  <si>
    <t>Photoshop图像处理</t>
  </si>
  <si>
    <t>L01075</t>
  </si>
  <si>
    <t>978-7-304-12437-3</t>
  </si>
  <si>
    <t>24年第一版</t>
  </si>
  <si>
    <t>丛琳 史红星</t>
  </si>
  <si>
    <t>Photoshop图像处理 </t>
  </si>
  <si>
    <t>04691</t>
  </si>
  <si>
    <r>
      <rPr>
        <sz val="8"/>
        <rFont val="楷体_GB2312"/>
        <charset val="134"/>
      </rPr>
      <t>Python</t>
    </r>
    <r>
      <rPr>
        <sz val="8"/>
        <color theme="1"/>
        <rFont val="楷体_GB2312"/>
        <charset val="134"/>
      </rPr>
      <t>程序设计</t>
    </r>
  </si>
  <si>
    <t>Python程序设计（第2版）</t>
  </si>
  <si>
    <t>L009401</t>
  </si>
  <si>
    <t>978-7-304-12771-8</t>
  </si>
  <si>
    <t>张闯 吴铭</t>
  </si>
  <si>
    <t>Python程序设计</t>
  </si>
  <si>
    <t>80646</t>
  </si>
  <si>
    <t>Python语言基础</t>
  </si>
  <si>
    <t>L01049</t>
  </si>
  <si>
    <t>978-7-304-12090-0</t>
  </si>
  <si>
    <t>陈斌</t>
  </si>
  <si>
    <t>04406</t>
  </si>
  <si>
    <t>Web开发基础</t>
  </si>
  <si>
    <t>L01163</t>
  </si>
  <si>
    <t>978-7-304-13589-8</t>
  </si>
  <si>
    <t>26年第一版</t>
  </si>
  <si>
    <t>张东</t>
  </si>
  <si>
    <t>03925</t>
  </si>
  <si>
    <t>安全人机工程</t>
  </si>
  <si>
    <t>安全人机工程学</t>
  </si>
  <si>
    <t>T00872</t>
  </si>
  <si>
    <t>安全人机工程学（机械工业）</t>
  </si>
  <si>
    <t>978-7-1117-1687-7</t>
  </si>
  <si>
    <t>23年第一版</t>
  </si>
  <si>
    <t>董陇军</t>
  </si>
  <si>
    <t>机械工业出版社</t>
  </si>
  <si>
    <t>22版</t>
  </si>
  <si>
    <t>西安开放大学</t>
  </si>
  <si>
    <t>03942</t>
  </si>
  <si>
    <t>安全系统工程</t>
  </si>
  <si>
    <t>T00873</t>
  </si>
  <si>
    <t>安全系统工程（机械工业）</t>
  </si>
  <si>
    <t>978-7-1117-0605-2</t>
  </si>
  <si>
    <t>22年第一版</t>
  </si>
  <si>
    <t>沈斐敏</t>
  </si>
  <si>
    <t>24版</t>
  </si>
  <si>
    <t>03923</t>
  </si>
  <si>
    <t>安全原理</t>
  </si>
  <si>
    <t>W00719</t>
  </si>
  <si>
    <t>978-7-304-13150-0</t>
  </si>
  <si>
    <t>25年第一版</t>
  </si>
  <si>
    <t>刘音</t>
  </si>
  <si>
    <t>00048</t>
  </si>
  <si>
    <t>办公室管理</t>
  </si>
  <si>
    <t>办公室实务（第三版）</t>
  </si>
  <si>
    <t>W005273</t>
  </si>
  <si>
    <t>办公室实务（第3版）</t>
  </si>
  <si>
    <t>978-7-304-11356-8</t>
  </si>
  <si>
    <t>22年第三版</t>
  </si>
  <si>
    <t>卢颖</t>
  </si>
  <si>
    <t>03498</t>
  </si>
  <si>
    <t>泵与风机</t>
  </si>
  <si>
    <t>泵与风机（第四版）</t>
  </si>
  <si>
    <t>T00874</t>
  </si>
  <si>
    <t>泵与风机（第4版）（中国电力）</t>
  </si>
  <si>
    <t>978-7-5198-3912-3</t>
  </si>
  <si>
    <t>22年第四版</t>
  </si>
  <si>
    <t>谭雪梅</t>
  </si>
  <si>
    <t>中国电力出版社</t>
  </si>
  <si>
    <t>02312</t>
  </si>
  <si>
    <t>财务管理</t>
  </si>
  <si>
    <t>财务管理（第5版）</t>
  </si>
  <si>
    <t>J000988</t>
  </si>
  <si>
    <t>978-7-304-13206-4</t>
  </si>
  <si>
    <t>25年第五版</t>
  </si>
  <si>
    <t>王斌</t>
  </si>
  <si>
    <t>00182</t>
  </si>
  <si>
    <t>仓储与配送管理</t>
  </si>
  <si>
    <t>L01140</t>
  </si>
  <si>
    <t>978-7-304-13183-8</t>
  </si>
  <si>
    <t>史智博 赵晓飞 
孙学军</t>
  </si>
  <si>
    <t>03213</t>
  </si>
  <si>
    <t>常见眼病诊断与处理</t>
  </si>
  <si>
    <t>02718</t>
  </si>
  <si>
    <t>陈设艺术设计</t>
  </si>
  <si>
    <t>陈设艺术设计（第3版）</t>
  </si>
  <si>
    <t>W004212</t>
  </si>
  <si>
    <t>978-7-304-13704-5</t>
  </si>
  <si>
    <t>李飒</t>
  </si>
  <si>
    <t>02446</t>
  </si>
  <si>
    <t>城市轨道交通安全管理</t>
  </si>
  <si>
    <t>城市轨道交通安全管理（第2版）</t>
  </si>
  <si>
    <t>L007071</t>
  </si>
  <si>
    <t>978-7-304-11392-6</t>
  </si>
  <si>
    <t>马国龙等</t>
  </si>
  <si>
    <t>02443</t>
  </si>
  <si>
    <t>城市轨道交通车站设备</t>
  </si>
  <si>
    <t>城市轨道交通车站设备（第2版）</t>
  </si>
  <si>
    <t>L007061</t>
  </si>
  <si>
    <t>978-7-304-11370-4</t>
  </si>
  <si>
    <t>姜家吉 
马国龙等</t>
  </si>
  <si>
    <t>02445</t>
  </si>
  <si>
    <t>城市轨道交通概论</t>
  </si>
  <si>
    <t>城市轨道交通概论（第2版）</t>
  </si>
  <si>
    <t>L007041</t>
  </si>
  <si>
    <t>978-7-304-11367-4</t>
  </si>
  <si>
    <t>鹿国庆 
招晓菊等</t>
  </si>
  <si>
    <t>02447</t>
  </si>
  <si>
    <t>城市轨道交通行车组织</t>
  </si>
  <si>
    <t>城市轨道交通行车组织（第2版）</t>
  </si>
  <si>
    <t>L007051</t>
  </si>
  <si>
    <t>978-7-304-11396-4</t>
  </si>
  <si>
    <t>永秀</t>
  </si>
  <si>
    <t>02444</t>
  </si>
  <si>
    <t>城市轨道交通客运组织</t>
  </si>
  <si>
    <t>城市轨道交通客运组织（第2版）</t>
  </si>
  <si>
    <t>L007252</t>
  </si>
  <si>
    <t>978-7-304-11368-1</t>
  </si>
  <si>
    <t>石瑛等</t>
  </si>
  <si>
    <t>00221 04594</t>
  </si>
  <si>
    <t>程序设计基础</t>
  </si>
  <si>
    <t>程序设计基础（第4版）</t>
  </si>
  <si>
    <t>L004605</t>
  </si>
  <si>
    <t>978-7-304-13419-8</t>
  </si>
  <si>
    <t>26年第四版</t>
  </si>
  <si>
    <t>崔林</t>
  </si>
  <si>
    <t>02909</t>
  </si>
  <si>
    <t>冲压工艺与模具设计</t>
  </si>
  <si>
    <t>04399</t>
  </si>
  <si>
    <t>大数据分析与挖掘技术</t>
  </si>
  <si>
    <t>大数据分析与挖掘技术（第2版）</t>
  </si>
  <si>
    <t>L009561</t>
  </si>
  <si>
    <t>978-7-304-12702-2</t>
  </si>
  <si>
    <t>阮敬</t>
  </si>
  <si>
    <t>05067</t>
  </si>
  <si>
    <t>大数据技术概论</t>
  </si>
  <si>
    <t>L01014</t>
  </si>
  <si>
    <t>978-7-304-11715-3</t>
  </si>
  <si>
    <t>阮敬 张贝贝 王艺丹</t>
  </si>
  <si>
    <t>04693</t>
  </si>
  <si>
    <t>大数据预处理</t>
  </si>
  <si>
    <t>大数据预处理（第2版）</t>
  </si>
  <si>
    <t>L009641</t>
  </si>
  <si>
    <t>978-7-304-12874-6</t>
  </si>
  <si>
    <t>任韬</t>
  </si>
  <si>
    <t>00261</t>
  </si>
  <si>
    <t>大学语文</t>
  </si>
  <si>
    <t>大学语文（第3版）</t>
  </si>
  <si>
    <t>W002443</t>
  </si>
  <si>
    <t>978-7-304-13138-8</t>
  </si>
  <si>
    <t>25年第三版</t>
  </si>
  <si>
    <t>张继缅 王习耕</t>
  </si>
  <si>
    <t>02110</t>
  </si>
  <si>
    <t>单片机技术</t>
  </si>
  <si>
    <t>L01093</t>
  </si>
  <si>
    <t>978-7-304-12494-6</t>
  </si>
  <si>
    <t>马骏 孙彤</t>
  </si>
  <si>
    <t>03495</t>
  </si>
  <si>
    <t>单元机组集控运行</t>
  </si>
  <si>
    <t>T00938</t>
  </si>
  <si>
    <t>单元机组集控运行（机械工业）</t>
  </si>
  <si>
    <t>9787111417026</t>
  </si>
  <si>
    <t>赵星海</t>
  </si>
  <si>
    <t>05036</t>
  </si>
  <si>
    <t>典型化工产品生产技术</t>
  </si>
  <si>
    <t>化工产品生产技术</t>
  </si>
  <si>
    <t>L01119</t>
  </si>
  <si>
    <t>978-7-304-12796-1</t>
  </si>
  <si>
    <t>杨绍娟</t>
  </si>
  <si>
    <t>00289</t>
  </si>
  <si>
    <t>电工电子技术</t>
  </si>
  <si>
    <t>电工电子技术（第4版）</t>
  </si>
  <si>
    <t>L005846</t>
  </si>
  <si>
    <t>978-7-304-13531-7</t>
  </si>
  <si>
    <t>李西平</t>
  </si>
  <si>
    <t>03268</t>
  </si>
  <si>
    <t>电机拖动应用技术</t>
  </si>
  <si>
    <t>L01126</t>
  </si>
  <si>
    <t>978-7-304-12864-7</t>
  </si>
  <si>
    <t>刘力</t>
  </si>
  <si>
    <t>50141</t>
  </si>
  <si>
    <t>电路分析基础</t>
  </si>
  <si>
    <t>03927</t>
  </si>
  <si>
    <t>电气安全技术</t>
  </si>
  <si>
    <t>电气安全技术（第二版）</t>
  </si>
  <si>
    <t>T00967</t>
  </si>
  <si>
    <t>电气安全技术（第2版）（化学工业）</t>
  </si>
  <si>
    <t>978-7-1224-2211-8</t>
  </si>
  <si>
    <t>23年第二版</t>
  </si>
  <si>
    <t>夏洪永</t>
  </si>
  <si>
    <t>化学工业出版社</t>
  </si>
  <si>
    <t>23版</t>
  </si>
  <si>
    <t>03018</t>
  </si>
  <si>
    <t>电气控制与PLC</t>
  </si>
  <si>
    <t>电气控制与PLC应用技术</t>
  </si>
  <si>
    <t>L01157</t>
  </si>
  <si>
    <t>978-7-304-13533-1</t>
  </si>
  <si>
    <t>刘童越 张明月</t>
  </si>
  <si>
    <t>03398</t>
  </si>
  <si>
    <t>电梯构造与控制技术</t>
  </si>
  <si>
    <t>L01040</t>
  </si>
  <si>
    <t>978-7-304-11825-9</t>
  </si>
  <si>
    <t>谭祯</t>
  </si>
  <si>
    <t>03401</t>
  </si>
  <si>
    <t>电梯安装与维修技术</t>
  </si>
  <si>
    <t>电梯安装与维修技术（第3版）</t>
  </si>
  <si>
    <t>T00934</t>
  </si>
  <si>
    <t>电梯安装与维修技术（第3版）（大连理工）</t>
  </si>
  <si>
    <t>9787568541428</t>
  </si>
  <si>
    <t>23年第三版</t>
  </si>
  <si>
    <t>刘勇 宋海强 
周庆华</t>
  </si>
  <si>
    <t>大连理工大学出版社</t>
  </si>
  <si>
    <t>03403</t>
  </si>
  <si>
    <t>电梯工程管理及施工</t>
  </si>
  <si>
    <t>电梯安全技术及应用</t>
  </si>
  <si>
    <t>T00937</t>
  </si>
  <si>
    <t>电梯安全技术及应用（化学工业）</t>
  </si>
  <si>
    <t>9787122410467</t>
  </si>
  <si>
    <t>田海丰</t>
  </si>
  <si>
    <t>00335 02668</t>
  </si>
  <si>
    <t>电子商务概论</t>
  </si>
  <si>
    <t>电子商务概论（第3版）</t>
  </si>
  <si>
    <t>W004563</t>
  </si>
  <si>
    <t>978-7-304-11383-4</t>
  </si>
  <si>
    <t>荆林波</t>
  </si>
  <si>
    <t>00453</t>
  </si>
  <si>
    <t>高等数学基础</t>
  </si>
  <si>
    <t>高等数学（上）第一分册：一元函数微积分</t>
  </si>
  <si>
    <t>L002402</t>
  </si>
  <si>
    <t>高等数学（上）第１分册：一元函数微积分</t>
  </si>
  <si>
    <t>978-7-304-01783-5</t>
  </si>
  <si>
    <t>99版
23年有更新</t>
  </si>
  <si>
    <t>柳重堪</t>
  </si>
  <si>
    <t>00471</t>
  </si>
  <si>
    <t>个人与团队管理</t>
  </si>
  <si>
    <t>个人与团队管理（第5版）（上册）</t>
  </si>
  <si>
    <t>T004704</t>
  </si>
  <si>
    <t>个人与团队管理（上册）（第5版）（清华）</t>
  </si>
  <si>
    <t>978-7-302-67776-5</t>
  </si>
  <si>
    <t>Karen Holems等</t>
  </si>
  <si>
    <t>清华大学出版社</t>
  </si>
  <si>
    <t>个人与团队管理（第5版）（下册）</t>
  </si>
  <si>
    <t>W002436</t>
  </si>
  <si>
    <t>978-7-304-12552-3</t>
  </si>
  <si>
    <t>Karen Holems  
Corinne Leech等</t>
  </si>
  <si>
    <t>03500</t>
  </si>
  <si>
    <t>工程流体力学</t>
  </si>
  <si>
    <t>工程流体力学（第三版）</t>
  </si>
  <si>
    <t>T00876</t>
  </si>
  <si>
    <t>工程流体力学（第3版）（中国电力）</t>
  </si>
  <si>
    <t>978-7-5198-6264-0</t>
  </si>
  <si>
    <t>杜广生</t>
  </si>
  <si>
    <t>00507</t>
  </si>
  <si>
    <t>公共关系实务</t>
  </si>
  <si>
    <t>公共关系学（第4版）</t>
  </si>
  <si>
    <t>W002796</t>
  </si>
  <si>
    <t>978-7-304-13175-3</t>
  </si>
  <si>
    <t>25年第四版</t>
  </si>
  <si>
    <t>张践 林琳 
葛珺沂</t>
  </si>
  <si>
    <t>公共关系学</t>
  </si>
  <si>
    <t>00504</t>
  </si>
  <si>
    <t>02457</t>
  </si>
  <si>
    <t>★工业分析检测技术</t>
  </si>
  <si>
    <t>工业分析检测技术（第2版）</t>
  </si>
  <si>
    <t>L008241</t>
  </si>
  <si>
    <t>978-7-304-13151-7</t>
  </si>
  <si>
    <t>王炳强</t>
  </si>
  <si>
    <t>00522</t>
  </si>
  <si>
    <t>供应链管理</t>
  </si>
  <si>
    <t>W00729</t>
  </si>
  <si>
    <t>978-7-304-13188-3</t>
  </si>
  <si>
    <t>冯利朋 孙琪恒 
孙旭</t>
  </si>
  <si>
    <t>00520</t>
  </si>
  <si>
    <t>构成</t>
  </si>
  <si>
    <t>构成艺术</t>
  </si>
  <si>
    <t>W003401</t>
  </si>
  <si>
    <t>978-7-304-03892-2</t>
  </si>
  <si>
    <t>07年第一版
22年有更新</t>
  </si>
  <si>
    <t>贾京生</t>
  </si>
  <si>
    <t>02433</t>
  </si>
  <si>
    <t>管理线性规划入门</t>
  </si>
  <si>
    <t>管理线性规划入门（第3版）</t>
  </si>
  <si>
    <t>L006852</t>
  </si>
  <si>
    <t>978-7-304-13252-1</t>
  </si>
  <si>
    <t>孟香惠 苏胜强</t>
  </si>
  <si>
    <t>01692</t>
  </si>
  <si>
    <t>管理信息系统</t>
  </si>
  <si>
    <t>L01162</t>
  </si>
  <si>
    <t>978-7-304-13521-8</t>
  </si>
  <si>
    <t>刘世峰</t>
  </si>
  <si>
    <t>02326</t>
  </si>
  <si>
    <t>管理学基础</t>
  </si>
  <si>
    <t>W00704</t>
  </si>
  <si>
    <t>978-7-304-12806-7</t>
  </si>
  <si>
    <t>杨红娟</t>
  </si>
  <si>
    <t>管理学基础导学</t>
  </si>
  <si>
    <t>W00705</t>
  </si>
  <si>
    <t>978-7-304-12805-0</t>
  </si>
  <si>
    <t>文字(辅)</t>
  </si>
  <si>
    <t>葛珺沂</t>
  </si>
  <si>
    <t>04017</t>
  </si>
  <si>
    <t>管理英语1</t>
  </si>
  <si>
    <t>管理英语1（第二版）</t>
  </si>
  <si>
    <t>WY01682</t>
  </si>
  <si>
    <t>管理英语1（第2版）</t>
  </si>
  <si>
    <t>978-7-304-10676-8</t>
  </si>
  <si>
    <t>《管理英语1》编写委员会</t>
  </si>
  <si>
    <t>04018</t>
  </si>
  <si>
    <t>管理英语2</t>
  </si>
  <si>
    <t>管理英语2（第二版）</t>
  </si>
  <si>
    <t>WY01761</t>
  </si>
  <si>
    <t>管理英语2（第2版）</t>
  </si>
  <si>
    <t>978-7-304-11102-1</t>
  </si>
  <si>
    <t>《管理英语2》编写委员会</t>
  </si>
  <si>
    <t>02442</t>
  </si>
  <si>
    <t>轨道交通信号与通信系统</t>
  </si>
  <si>
    <t>城市轨道交通信号与通信系统（第2版）</t>
  </si>
  <si>
    <t>L007242</t>
  </si>
  <si>
    <t>978-7-304-11403-9</t>
  </si>
  <si>
    <t>王燕梅等</t>
  </si>
  <si>
    <t>03503</t>
  </si>
  <si>
    <t>锅炉设备及系统</t>
  </si>
  <si>
    <t>电厂锅炉设备及运行（第三版）</t>
  </si>
  <si>
    <t>T00889</t>
  </si>
  <si>
    <t>电厂锅炉设备及运行（第3版）（中国电力）</t>
  </si>
  <si>
    <t>978-7-519-87602-9</t>
  </si>
  <si>
    <t>何方 郭迎利</t>
  </si>
  <si>
    <t>03466</t>
  </si>
  <si>
    <t>国际多式联运</t>
  </si>
  <si>
    <t>L01115</t>
  </si>
  <si>
    <t>978-7-304-12753-4</t>
  </si>
  <si>
    <t>孙家庆 孙倩雯</t>
  </si>
  <si>
    <t>国家开放大学海洋学院</t>
  </si>
  <si>
    <t>03475</t>
  </si>
  <si>
    <t>国际航运英语与函电</t>
  </si>
  <si>
    <t>WY0214</t>
  </si>
  <si>
    <t>978-7-304-12700-8</t>
  </si>
  <si>
    <t>张晓峰 李民</t>
  </si>
  <si>
    <t>02970</t>
  </si>
  <si>
    <t>国家开放大学学习指南</t>
  </si>
  <si>
    <t>国家开放大学学习指南（2026版）</t>
  </si>
  <si>
    <t>W0052012</t>
  </si>
  <si>
    <t>978-7-304-13464-8</t>
  </si>
  <si>
    <t>《国家开放大学学习指南》编写组</t>
  </si>
  <si>
    <t>03031</t>
  </si>
  <si>
    <t>焊接工艺及设备</t>
  </si>
  <si>
    <t>焊接方法与设备（第三版）</t>
  </si>
  <si>
    <t>T00890</t>
  </si>
  <si>
    <t>焊接方法与设备（第3版）（化学工业）</t>
  </si>
  <si>
    <t>978-7-122-38705-9</t>
  </si>
  <si>
    <t>21年第三版
25年有更新</t>
  </si>
  <si>
    <t>邱葭菲</t>
  </si>
  <si>
    <t>05058</t>
  </si>
  <si>
    <t>弧焊机器人操作与编程</t>
  </si>
  <si>
    <t>焊接机器人编程及应用（第2版）</t>
  </si>
  <si>
    <t>T00864</t>
  </si>
  <si>
    <t>焊接机器人编程及应用（第2版）(机械工业)</t>
  </si>
  <si>
    <t>978-7-111-71132-2</t>
  </si>
  <si>
    <t>兰虎 张璞乐 孔祥霞</t>
  </si>
  <si>
    <t>03028</t>
  </si>
  <si>
    <t>焊接检验与质量管理</t>
  </si>
  <si>
    <t>焊接质量检验</t>
  </si>
  <si>
    <t>L01145</t>
  </si>
  <si>
    <t>978-7-304-13309-2</t>
  </si>
  <si>
    <t>刘徐 裘荣鹏</t>
  </si>
  <si>
    <t>03027</t>
  </si>
  <si>
    <t>焊接结构生产</t>
  </si>
  <si>
    <t>焊接结构生产（第二版）</t>
  </si>
  <si>
    <t>T00827</t>
  </si>
  <si>
    <t>焊接结构生产（第2版）（机械工业）</t>
  </si>
  <si>
    <t>978-7-111-47977-2</t>
  </si>
  <si>
    <t>21年第二版
25年有更新</t>
  </si>
  <si>
    <t>李莉</t>
  </si>
  <si>
    <t>02439</t>
  </si>
  <si>
    <t>☆化工安全技术</t>
  </si>
  <si>
    <t>化工安全技术（第2版）</t>
  </si>
  <si>
    <t>L007333</t>
  </si>
  <si>
    <t>978-7-304-12754-1</t>
  </si>
  <si>
    <t>李文彬</t>
  </si>
  <si>
    <t>02436</t>
  </si>
  <si>
    <t>★化工单元操作技术</t>
  </si>
  <si>
    <t>化工单元操作技术（第3版）</t>
  </si>
  <si>
    <t>L007342</t>
  </si>
  <si>
    <t>978-7-304-12593-6</t>
  </si>
  <si>
    <t>李栋</t>
  </si>
  <si>
    <t>02455</t>
  </si>
  <si>
    <t>☆化工分离技术</t>
  </si>
  <si>
    <t>化工分离技术（第2版）</t>
  </si>
  <si>
    <t>L008221</t>
  </si>
  <si>
    <t>978-7-304-13169-2</t>
  </si>
  <si>
    <t>康彦芳</t>
  </si>
  <si>
    <t>02435</t>
  </si>
  <si>
    <t>☆化工设备使用与维护</t>
  </si>
  <si>
    <t>化工设备使用与维护（第2版）</t>
  </si>
  <si>
    <t>L007363</t>
  </si>
  <si>
    <t>978-7-304-12659-9</t>
  </si>
  <si>
    <t>许春树</t>
  </si>
  <si>
    <t>02440</t>
  </si>
  <si>
    <t>化工识图与CAD基础</t>
  </si>
  <si>
    <t>化工识图与CAD基础（第2版）</t>
  </si>
  <si>
    <t>L007023</t>
  </si>
  <si>
    <t>978-7-304-12460-1</t>
  </si>
  <si>
    <t>穆凤芸</t>
  </si>
  <si>
    <t>05035</t>
  </si>
  <si>
    <t>化工职业素养</t>
  </si>
  <si>
    <t>L01085</t>
  </si>
  <si>
    <t>978-7-304-12482-3</t>
  </si>
  <si>
    <t>05034</t>
  </si>
  <si>
    <t>化工智能控制技术</t>
  </si>
  <si>
    <t>L01114</t>
  </si>
  <si>
    <t>978-7-304-12416-8</t>
  </si>
  <si>
    <t>韩睿群</t>
  </si>
  <si>
    <t>02438</t>
  </si>
  <si>
    <t>化学反应过程及设备</t>
  </si>
  <si>
    <t>化学反应过程及设备（第2版）</t>
  </si>
  <si>
    <t>L007192</t>
  </si>
  <si>
    <t>978-7-304-12454-0</t>
  </si>
  <si>
    <t>邓玉美</t>
  </si>
  <si>
    <t>02839</t>
  </si>
  <si>
    <t>会议策划与组织</t>
  </si>
  <si>
    <t>J00292</t>
  </si>
  <si>
    <t>978-7-304-11515-9</t>
  </si>
  <si>
    <t>姚军</t>
  </si>
  <si>
    <t>02834</t>
  </si>
  <si>
    <t>会展场馆经营与管理</t>
  </si>
  <si>
    <t>J00290</t>
  </si>
  <si>
    <t>978-7-304-11516-6</t>
  </si>
  <si>
    <t>李强</t>
  </si>
  <si>
    <t>02832</t>
  </si>
  <si>
    <t>会展概论</t>
  </si>
  <si>
    <t>J00293</t>
  </si>
  <si>
    <t>978-7-304-11514-2</t>
  </si>
  <si>
    <t>02833</t>
  </si>
  <si>
    <t>会展经济学</t>
  </si>
  <si>
    <t>J00294</t>
  </si>
  <si>
    <t>978-7-304-11517-3</t>
  </si>
  <si>
    <t>郝智慧</t>
  </si>
  <si>
    <t>02831</t>
  </si>
  <si>
    <t>会展业政策法规</t>
  </si>
  <si>
    <t>J00295</t>
  </si>
  <si>
    <t>978-7-304-11513-5</t>
  </si>
  <si>
    <t>崔学会</t>
  </si>
  <si>
    <t>03470</t>
  </si>
  <si>
    <t>货运基础</t>
  </si>
  <si>
    <t>03648</t>
  </si>
  <si>
    <t>机场服务实务</t>
  </si>
  <si>
    <t>00747</t>
  </si>
  <si>
    <t>基础会计</t>
  </si>
  <si>
    <t>基础会计（第5版）</t>
  </si>
  <si>
    <t>J0009011</t>
  </si>
  <si>
    <t>978-7-304-13302-3</t>
  </si>
  <si>
    <t>26年第五版</t>
  </si>
  <si>
    <t>付磊</t>
  </si>
  <si>
    <t>00748</t>
  </si>
  <si>
    <t>基础写作</t>
  </si>
  <si>
    <t>W003072</t>
  </si>
  <si>
    <t>978-7-304-03443-6</t>
  </si>
  <si>
    <t>06年第一版
23年有更新</t>
  </si>
  <si>
    <t>张杰</t>
  </si>
  <si>
    <t>03324</t>
  </si>
  <si>
    <t>机电一体化系统</t>
  </si>
  <si>
    <t>机电一体化系统（第2版）</t>
  </si>
  <si>
    <t>L008623</t>
  </si>
  <si>
    <t>978-7-304-10895-3</t>
  </si>
  <si>
    <t>21年第二版
26年有更新</t>
  </si>
  <si>
    <t>何振俊</t>
  </si>
  <si>
    <t>00716</t>
  </si>
  <si>
    <t>机械设计基础</t>
  </si>
  <si>
    <t>机械设计基础（第3版）</t>
  </si>
  <si>
    <t>L005833</t>
  </si>
  <si>
    <t>978-7-304-12230-0</t>
  </si>
  <si>
    <t>刘颖</t>
  </si>
  <si>
    <t>00721</t>
  </si>
  <si>
    <t>机械制图</t>
  </si>
  <si>
    <t>机械制图（第3版）</t>
  </si>
  <si>
    <t>L005884</t>
  </si>
  <si>
    <t>978-7-304-08381-6</t>
  </si>
  <si>
    <t>16年第三版
23年有更新</t>
  </si>
  <si>
    <t>孙兰凤</t>
  </si>
  <si>
    <t>00725</t>
  </si>
  <si>
    <t>机械制造基础</t>
  </si>
  <si>
    <t>机械制造基础（第3版）</t>
  </si>
  <si>
    <t>L005855</t>
  </si>
  <si>
    <t>978-7-304-11188-5</t>
  </si>
  <si>
    <t>崔虹雯</t>
  </si>
  <si>
    <t>03469</t>
  </si>
  <si>
    <t>集装箱班轮运输业务与法律</t>
  </si>
  <si>
    <t>集装箱运输管理与国际多式联运（第二版）</t>
  </si>
  <si>
    <t>WZ4461</t>
  </si>
  <si>
    <t>集装箱运输管理与国际多式联运（第2版）（电子工业）</t>
  </si>
  <si>
    <t>9787121379000</t>
  </si>
  <si>
    <t>21年第二版</t>
  </si>
  <si>
    <t>方照琪 胡建淼 陈晨 周译雨</t>
  </si>
  <si>
    <t>电子工业出版社</t>
  </si>
  <si>
    <t>中国工信出版集团</t>
  </si>
  <si>
    <t>特殊情况</t>
  </si>
  <si>
    <t>00786</t>
  </si>
  <si>
    <t>计算机平面设计(1)</t>
  </si>
  <si>
    <t>计算机平面设计（第4版）</t>
  </si>
  <si>
    <t>L003084</t>
  </si>
  <si>
    <t>978-7-304-12496-0</t>
  </si>
  <si>
    <t>24年第四版</t>
  </si>
  <si>
    <t>林华</t>
  </si>
  <si>
    <t>00789</t>
  </si>
  <si>
    <t>计算机平面设计(2)</t>
  </si>
  <si>
    <t>00805</t>
  </si>
  <si>
    <t>计算机网络</t>
  </si>
  <si>
    <t>00811</t>
  </si>
  <si>
    <t>计算机文化基础</t>
  </si>
  <si>
    <t>计算机文化基础（第4版）</t>
  </si>
  <si>
    <t>L007503</t>
  </si>
  <si>
    <t>978-7-304-06956-8</t>
  </si>
  <si>
    <t>15年第四版
26年有更新</t>
  </si>
  <si>
    <t>胡新生</t>
  </si>
  <si>
    <t>11648</t>
  </si>
  <si>
    <t>计算机系统与维护</t>
  </si>
  <si>
    <t>L01023</t>
  </si>
  <si>
    <t>978-7-304-11748-1</t>
  </si>
  <si>
    <t>张勇 王立</t>
  </si>
  <si>
    <t>00815</t>
  </si>
  <si>
    <t>计算机应用基础</t>
  </si>
  <si>
    <t>计算机应用基础（信创版）</t>
  </si>
  <si>
    <t>L01116</t>
  </si>
  <si>
    <t>978-7-304-12821-0</t>
  </si>
  <si>
    <t>郑纬民</t>
  </si>
  <si>
    <t>2025年春季开始，与“22年第二版”，二选一方式，并行使用</t>
  </si>
  <si>
    <t>计算机应用基础（第2版）</t>
  </si>
  <si>
    <t>L005284</t>
  </si>
  <si>
    <t>978-7-304-11204-2</t>
  </si>
  <si>
    <t>00824</t>
  </si>
  <si>
    <t>计算机应用技术基础</t>
  </si>
  <si>
    <t>计算机应用技术基础（第3版）</t>
  </si>
  <si>
    <t>L008152</t>
  </si>
  <si>
    <t>978-7-304-11037-6</t>
  </si>
  <si>
    <t>胡岚</t>
  </si>
  <si>
    <t>03163</t>
  </si>
  <si>
    <t>计算机组网技术</t>
  </si>
  <si>
    <t>计算机组网技术（第4版）</t>
  </si>
  <si>
    <t>L008193</t>
  </si>
  <si>
    <t>978-7-304-12834-0</t>
  </si>
  <si>
    <t>詹静 何泾沙 
王立</t>
  </si>
  <si>
    <t>03496</t>
  </si>
  <si>
    <t>检测技术及仪表</t>
  </si>
  <si>
    <t>能源与动力工程测试技术（第三版）</t>
  </si>
  <si>
    <t>T00986</t>
  </si>
  <si>
    <t>能源与动力工程测试技术（第3版）（中国矿业）</t>
  </si>
  <si>
    <t>9787564662691</t>
  </si>
  <si>
    <t>韩东太</t>
  </si>
  <si>
    <t>中国矿业大学出版社</t>
  </si>
  <si>
    <t>03269</t>
  </si>
  <si>
    <t>交流变频调速应用技术</t>
  </si>
  <si>
    <t>自动调速技术及应用</t>
  </si>
  <si>
    <t>L01052</t>
  </si>
  <si>
    <t>978-7-304-12098-6</t>
  </si>
  <si>
    <t>张明月 杨微</t>
  </si>
  <si>
    <t>03216</t>
  </si>
  <si>
    <t>角膜接触镜并发症处理</t>
  </si>
  <si>
    <t>接触镜验配技术（第2版）</t>
  </si>
  <si>
    <t>00942</t>
  </si>
  <si>
    <t>金融市场</t>
  </si>
  <si>
    <t>金融市场学</t>
  </si>
  <si>
    <t>J00345</t>
  </si>
  <si>
    <t>978-7-304-13600-0</t>
  </si>
  <si>
    <t>宋玉臣</t>
  </si>
  <si>
    <t>03029</t>
  </si>
  <si>
    <t>金属熔化焊基础</t>
  </si>
  <si>
    <t>金属熔焊原理及材料焊接（第二版）</t>
  </si>
  <si>
    <t>T00828</t>
  </si>
  <si>
    <t>金属熔焊原理及材料焊接（第2版）（机械工业）</t>
  </si>
  <si>
    <t>978-7-111-69063-4</t>
  </si>
  <si>
    <t>00973</t>
  </si>
  <si>
    <t>经济数学基础1</t>
  </si>
  <si>
    <t>经济数学基础—微积分</t>
  </si>
  <si>
    <t>L00970</t>
  </si>
  <si>
    <t>经济数学基础  微积分</t>
  </si>
  <si>
    <t>978-7-304-10561-7</t>
  </si>
  <si>
    <t>21年第一版
22年有更新</t>
  </si>
  <si>
    <t>经济数学基础课程组</t>
  </si>
  <si>
    <t>04956</t>
  </si>
  <si>
    <t>经济学基础</t>
  </si>
  <si>
    <t>经济学原理与应用</t>
  </si>
  <si>
    <t>J00348</t>
  </si>
  <si>
    <t>978-7-304-13610-9</t>
  </si>
  <si>
    <t>刘志芳</t>
  </si>
  <si>
    <t>经济学原理与应用学习指导</t>
  </si>
  <si>
    <t>J00349</t>
  </si>
  <si>
    <t>978-7-304-13567-6</t>
  </si>
  <si>
    <t>02460</t>
  </si>
  <si>
    <t>★精细化工生产技术</t>
  </si>
  <si>
    <t>精细化工生产技术（第2版）</t>
  </si>
  <si>
    <t>L008211</t>
  </si>
  <si>
    <t>978-7-304-13176-0</t>
  </si>
  <si>
    <t>01000</t>
  </si>
  <si>
    <t>可编程控制器应用</t>
  </si>
  <si>
    <t>可编程控制器应用（第4版）</t>
  </si>
  <si>
    <t>L006214</t>
  </si>
  <si>
    <t>978-7-304-13294-1</t>
  </si>
  <si>
    <t>孙海维</t>
  </si>
  <si>
    <t>01006</t>
  </si>
  <si>
    <t>可编程控制器应用实训</t>
  </si>
  <si>
    <t>L01012</t>
  </si>
  <si>
    <t>978-7-304-11713-9</t>
  </si>
  <si>
    <t>侯宁</t>
  </si>
  <si>
    <t>03637</t>
  </si>
  <si>
    <t>客舱服务与实训</t>
  </si>
  <si>
    <t>民航客舱服务</t>
  </si>
  <si>
    <t>T00936</t>
  </si>
  <si>
    <t>民航客舱服务（高教）</t>
  </si>
  <si>
    <t>978-7-04-060073-5</t>
  </si>
  <si>
    <t>陈晓燕 陈宝珠</t>
  </si>
  <si>
    <t>高等教育出版社</t>
  </si>
  <si>
    <t>03975</t>
  </si>
  <si>
    <t>客户关系管理与应用</t>
  </si>
  <si>
    <t>客户关系管理与应用（第2版）</t>
  </si>
  <si>
    <t>W00653</t>
  </si>
  <si>
    <t>978-7-304-11733-7</t>
  </si>
  <si>
    <t>许建忠 李洋</t>
  </si>
  <si>
    <t>03918</t>
  </si>
  <si>
    <t>矿井粉尘防治</t>
  </si>
  <si>
    <t>KB00971</t>
  </si>
  <si>
    <t>978-7-304-07936-9</t>
  </si>
  <si>
    <t>16年第一版
22年有更新</t>
  </si>
  <si>
    <t>赵益芳
赵光宇等</t>
  </si>
  <si>
    <t>02845</t>
  </si>
  <si>
    <t>矿井火灾防治</t>
  </si>
  <si>
    <t>L008891</t>
  </si>
  <si>
    <t>978-7-304-08312-0</t>
  </si>
  <si>
    <t>17年第一版
22年有更新</t>
  </si>
  <si>
    <t>王俊峰 李晓光等</t>
  </si>
  <si>
    <t>02852</t>
  </si>
  <si>
    <t>矿井水害防治</t>
  </si>
  <si>
    <t>KB00981</t>
  </si>
  <si>
    <t>978-7-304-07942-0</t>
  </si>
  <si>
    <t>赵益芳 武继灵</t>
  </si>
  <si>
    <t>02858</t>
  </si>
  <si>
    <t>矿井通风</t>
  </si>
  <si>
    <t>KB00961</t>
  </si>
  <si>
    <t>978-7-304-07934-5</t>
  </si>
  <si>
    <t>王毅 赵光宇</t>
  </si>
  <si>
    <t>02848</t>
  </si>
  <si>
    <t>矿井瓦斯灾害防治</t>
  </si>
  <si>
    <t>L009001</t>
  </si>
  <si>
    <t>978-7-304-07724-2</t>
  </si>
  <si>
    <t>王飞 高忠红</t>
  </si>
  <si>
    <t>02854</t>
  </si>
  <si>
    <t>矿图识读与CAD应用</t>
  </si>
  <si>
    <t>KB00951</t>
  </si>
  <si>
    <t>978-7-304-07930-7</t>
  </si>
  <si>
    <t>张雯 胡海峰</t>
  </si>
  <si>
    <t>02788</t>
  </si>
  <si>
    <t>劳动关系与社会保障实务</t>
  </si>
  <si>
    <t>劳动关系与社会保障实务（第3版）</t>
  </si>
  <si>
    <t>W004972</t>
  </si>
  <si>
    <t>978-7-304-13204-0</t>
  </si>
  <si>
    <t>刘文军 吕茵 
王祎</t>
  </si>
  <si>
    <t>03596</t>
  </si>
  <si>
    <t>老年用药基本知识</t>
  </si>
  <si>
    <t>W00707</t>
  </si>
  <si>
    <t>978-7-304-12808-1</t>
  </si>
  <si>
    <t>刘芳</t>
  </si>
  <si>
    <t>03647</t>
  </si>
  <si>
    <t>礼仪及形象训练</t>
  </si>
  <si>
    <t>职业礼仪与形象设计</t>
  </si>
  <si>
    <t>T00920</t>
  </si>
  <si>
    <t>职业礼仪与形象设计（人大）</t>
  </si>
  <si>
    <t>978-7-3003-0230-0</t>
  </si>
  <si>
    <t>李娌 刘沫 杨超</t>
  </si>
  <si>
    <t>中国人民大学出版社</t>
  </si>
  <si>
    <t>04005</t>
  </si>
  <si>
    <t>理工英语1</t>
  </si>
  <si>
    <t>WY01642</t>
  </si>
  <si>
    <t>978-7-304-08163-8</t>
  </si>
  <si>
    <t>《理工英语1》编写委员会</t>
  </si>
  <si>
    <t>04006</t>
  </si>
  <si>
    <t>理工英语2</t>
  </si>
  <si>
    <t>WY01741</t>
  </si>
  <si>
    <t>978-7-304-08550-6</t>
  </si>
  <si>
    <t>《理工英语2》编写委员会</t>
  </si>
  <si>
    <t>04678</t>
  </si>
  <si>
    <t>毛泽东思想和中国特色社会主义理论体系概论</t>
  </si>
  <si>
    <t>毛泽东思想和中国特色社会主义理论体系概论（2023年版）</t>
  </si>
  <si>
    <t>WZ19782</t>
  </si>
  <si>
    <t>毛泽东思想和中国特色社会主义理论体系概论（2023年版）（高教）</t>
  </si>
  <si>
    <t>978-7-04-059903-9</t>
  </si>
  <si>
    <t>23年版</t>
  </si>
  <si>
    <t>本书编写组</t>
  </si>
  <si>
    <t>毛泽东思想和中国特色社会主义理论体系概论学习指导</t>
  </si>
  <si>
    <t>W005815</t>
  </si>
  <si>
    <t>978-7-304-09660-1</t>
  </si>
  <si>
    <t>19年第一版
26年有更新</t>
  </si>
  <si>
    <t>编写组</t>
  </si>
  <si>
    <t>02846</t>
  </si>
  <si>
    <t>煤矿安全管理</t>
  </si>
  <si>
    <t>KB00931</t>
  </si>
  <si>
    <t>978-7-304-07932-1</t>
  </si>
  <si>
    <t>栗继祖 刘赫男</t>
  </si>
  <si>
    <t>02853</t>
  </si>
  <si>
    <t>煤矿采掘技术</t>
  </si>
  <si>
    <t>煤炭智能精准开采概论</t>
  </si>
  <si>
    <t>T00951</t>
  </si>
  <si>
    <t>煤炭智能精准开采概论（中国矿业大学）</t>
  </si>
  <si>
    <t>978-7-5646-5923-3</t>
  </si>
  <si>
    <t>袁亮 杨科 陈登红</t>
  </si>
  <si>
    <t>02850</t>
  </si>
  <si>
    <t>煤矿地质</t>
  </si>
  <si>
    <t>KB00941</t>
  </si>
  <si>
    <t>978-7-304-07931-4</t>
  </si>
  <si>
    <t>赵理中 郗宝华</t>
  </si>
  <si>
    <t>02847</t>
  </si>
  <si>
    <t>煤矿机电设备概论</t>
  </si>
  <si>
    <t>L008941</t>
  </si>
  <si>
    <t>978-7-304-08775-3</t>
  </si>
  <si>
    <t>安道星
耿宝光等</t>
  </si>
  <si>
    <t>01093</t>
  </si>
  <si>
    <t>美学与美育</t>
  </si>
  <si>
    <t>美学与美育（第4版）</t>
  </si>
  <si>
    <t>W002045</t>
  </si>
  <si>
    <t>978-7-304-13075-6</t>
  </si>
  <si>
    <t>王一川</t>
  </si>
  <si>
    <t>01089</t>
  </si>
  <si>
    <t>美学原理</t>
  </si>
  <si>
    <t>美学教程（第4版）</t>
  </si>
  <si>
    <t>W002805</t>
  </si>
  <si>
    <t>978-7-304-13597-3</t>
  </si>
  <si>
    <t>彭吉象 郭青春</t>
  </si>
  <si>
    <t>美学原理学习指导（第3版）</t>
  </si>
  <si>
    <t>W000298</t>
  </si>
  <si>
    <t>978-7-304-12022-1</t>
  </si>
  <si>
    <t>郭青春</t>
  </si>
  <si>
    <t>03636</t>
  </si>
  <si>
    <t>民航法规</t>
  </si>
  <si>
    <t>民航法规与实务（第二版）</t>
  </si>
  <si>
    <t>T00943</t>
  </si>
  <si>
    <t>民航法规与实务（第2版）（人大）</t>
  </si>
  <si>
    <t>9787300319391</t>
  </si>
  <si>
    <t>肖温雅 胡月 张译</t>
  </si>
  <si>
    <t>03652</t>
  </si>
  <si>
    <t>民航概论</t>
  </si>
  <si>
    <t>T00935</t>
  </si>
  <si>
    <t>民航概论（电子工业）</t>
  </si>
  <si>
    <t>978-7-1214-74521</t>
  </si>
  <si>
    <t>高宏 崔祥建 亢元</t>
  </si>
  <si>
    <t>03641</t>
  </si>
  <si>
    <t>民航货物运输</t>
  </si>
  <si>
    <t>民航货物运输（第3版）</t>
  </si>
  <si>
    <t>T00900</t>
  </si>
  <si>
    <t>民航货物运输（第3版）（电子工业）</t>
  </si>
  <si>
    <t>978-7-121-43505-8</t>
  </si>
  <si>
    <t>王春</t>
  </si>
  <si>
    <t>03644</t>
  </si>
  <si>
    <t>民航旅客运输</t>
  </si>
  <si>
    <t>民航旅客运输（第六版）</t>
  </si>
  <si>
    <t>WZ22312</t>
  </si>
  <si>
    <t>民航旅客运输（第6版）（旅游教育）</t>
  </si>
  <si>
    <t xml:space="preserve">978-7-5637-4379-7 </t>
  </si>
  <si>
    <t>23年第六版</t>
  </si>
  <si>
    <t>张晓明</t>
  </si>
  <si>
    <t>旅游教育出版社</t>
  </si>
  <si>
    <t>03650</t>
  </si>
  <si>
    <t>民航商务英语</t>
  </si>
  <si>
    <t>民航地勤英语（第二版）</t>
  </si>
  <si>
    <t>T00933</t>
  </si>
  <si>
    <t>民航地勤英语（第2版）（北大）</t>
  </si>
  <si>
    <t>978-7-3013-11332</t>
  </si>
  <si>
    <t>尹静</t>
  </si>
  <si>
    <t>北京大学出版社</t>
  </si>
  <si>
    <t>01122</t>
  </si>
  <si>
    <t>模拟电子电路</t>
  </si>
  <si>
    <t>L01130</t>
  </si>
  <si>
    <t>978-7-304-13202-6</t>
  </si>
  <si>
    <t>华成英</t>
  </si>
  <si>
    <t>03446</t>
  </si>
  <si>
    <t>企业生产成本管理</t>
  </si>
  <si>
    <t>企业精细化成本管理</t>
  </si>
  <si>
    <t>T00901</t>
  </si>
  <si>
    <t>企业精细化成本管理（人民邮电）</t>
  </si>
  <si>
    <t>978-7-115-59185-2</t>
  </si>
  <si>
    <t>侯立新 崔刚</t>
  </si>
  <si>
    <t>人民邮电出版社</t>
  </si>
  <si>
    <t>03442</t>
  </si>
  <si>
    <t>企业现场改善实务</t>
  </si>
  <si>
    <t>W00718</t>
  </si>
  <si>
    <t>978-7-304-13227-9</t>
  </si>
  <si>
    <t>易远宏 肖军 郭方方 李贵妃</t>
  </si>
  <si>
    <t>03445</t>
  </si>
  <si>
    <t>企业现场质量管理</t>
  </si>
  <si>
    <t>质量管理</t>
  </si>
  <si>
    <t>ZG0615</t>
  </si>
  <si>
    <t>978-7-304-11891-4</t>
  </si>
  <si>
    <t>朱煜 刘乃民</t>
  </si>
  <si>
    <t>03993</t>
  </si>
  <si>
    <t>★汽车底盘构造与维修</t>
  </si>
  <si>
    <t>汽车底盘构造与维修（第2版）</t>
  </si>
  <si>
    <t>L009771</t>
  </si>
  <si>
    <t>978-7-304-11557-9</t>
  </si>
  <si>
    <t>徐志军</t>
  </si>
  <si>
    <t>03272</t>
  </si>
  <si>
    <t>汽车电工电子基础</t>
  </si>
  <si>
    <t>汽车电工电子基础（第2版）</t>
  </si>
  <si>
    <t>L009791</t>
  </si>
  <si>
    <t>978-7-304-11574-6</t>
  </si>
  <si>
    <t>舒华 李良洪</t>
  </si>
  <si>
    <t>03987</t>
  </si>
  <si>
    <t>★汽车电控技术</t>
  </si>
  <si>
    <t>汽车电控技术（第2版）</t>
  </si>
  <si>
    <t>L01015</t>
  </si>
  <si>
    <t>978-7-304-11556-2</t>
  </si>
  <si>
    <t>舒华 郑召才</t>
  </si>
  <si>
    <t>03970</t>
  </si>
  <si>
    <t>汽车电气设备</t>
  </si>
  <si>
    <t>汽车电气设备（第2版）</t>
  </si>
  <si>
    <t>L01036</t>
  </si>
  <si>
    <t>978-7-304-11781-8</t>
  </si>
  <si>
    <t>李刚 付照洪</t>
  </si>
  <si>
    <t>03991</t>
  </si>
  <si>
    <t>★汽车电器设备构造与检修</t>
  </si>
  <si>
    <t>汽车电器设备构造与检修（第2版）</t>
  </si>
  <si>
    <t>L01016</t>
  </si>
  <si>
    <t>978-7-304-11520-3</t>
  </si>
  <si>
    <t>03996</t>
  </si>
  <si>
    <t>★汽车发动机构造与维修</t>
  </si>
  <si>
    <t>汽车发动机构造与维修（第2版）</t>
  </si>
  <si>
    <t>L009811</t>
  </si>
  <si>
    <t>978-7-304-11522-7</t>
  </si>
  <si>
    <t>于增信
孙莉</t>
  </si>
  <si>
    <t>03974</t>
  </si>
  <si>
    <t>汽车构造</t>
  </si>
  <si>
    <t>汽车构造（第2版）</t>
  </si>
  <si>
    <t>L009831</t>
  </si>
  <si>
    <t>978-7-304-11536-4</t>
  </si>
  <si>
    <t>于增信 徐志军</t>
  </si>
  <si>
    <t>03998</t>
  </si>
  <si>
    <t>★汽车故障诊断技术</t>
  </si>
  <si>
    <t>汽车故障诊断技术（第2版）</t>
  </si>
  <si>
    <t>L01017</t>
  </si>
  <si>
    <t>978-7-304-11739-9</t>
  </si>
  <si>
    <t>许行宇</t>
  </si>
  <si>
    <t>01206</t>
  </si>
  <si>
    <t>汽车机械基础</t>
  </si>
  <si>
    <t>汽车机械基础（第2版）</t>
  </si>
  <si>
    <t>L009851</t>
  </si>
  <si>
    <t>978-7-304-11584-5</t>
  </si>
  <si>
    <t>张京辉</t>
  </si>
  <si>
    <t>03984</t>
  </si>
  <si>
    <t>★汽车检测技术</t>
  </si>
  <si>
    <t>汽车检测技术（第2版）</t>
  </si>
  <si>
    <t>L01018</t>
  </si>
  <si>
    <t>978-7-304-11573-9</t>
  </si>
  <si>
    <t>庞海东 李丽</t>
  </si>
  <si>
    <t>03971</t>
  </si>
  <si>
    <t>★汽车评估与鉴定</t>
  </si>
  <si>
    <t>汽车评估与鉴定（第2版）</t>
  </si>
  <si>
    <t>L01037</t>
  </si>
  <si>
    <t>978-7-304-11780-1</t>
  </si>
  <si>
    <t>高月敏 李旭</t>
  </si>
  <si>
    <t>03977</t>
  </si>
  <si>
    <t>★汽车市场调查与预测</t>
  </si>
  <si>
    <t>汽车市场调查与预测（第2版）</t>
  </si>
  <si>
    <t>L01019</t>
  </si>
  <si>
    <t>978-7-304-11746-7</t>
  </si>
  <si>
    <t>李洋 田卫</t>
  </si>
  <si>
    <t>03990</t>
  </si>
  <si>
    <t>汽车维修企业管理</t>
  </si>
  <si>
    <t>汽车维修企业管理（第2版）</t>
  </si>
  <si>
    <t>L01020</t>
  </si>
  <si>
    <t>978-7-304-11719-1</t>
  </si>
  <si>
    <t>03981</t>
  </si>
  <si>
    <t>汽车营销基础与实务</t>
  </si>
  <si>
    <t>汽车营销基础与实务（第2版）</t>
  </si>
  <si>
    <t>L009871</t>
  </si>
  <si>
    <t>978-7-304-11572-2</t>
  </si>
  <si>
    <t>田卫</t>
  </si>
  <si>
    <t>03986</t>
  </si>
  <si>
    <t>汽车运用基础</t>
  </si>
  <si>
    <t>汽车运用基础（第2版）</t>
  </si>
  <si>
    <t>L01021</t>
  </si>
  <si>
    <t>978-7-304-11671-2</t>
  </si>
  <si>
    <t>封会娟 李慧梅</t>
  </si>
  <si>
    <t>03502</t>
  </si>
  <si>
    <t>汽轮机设备及系统</t>
  </si>
  <si>
    <t>汽轮机及辅助设备</t>
  </si>
  <si>
    <t>T00902</t>
  </si>
  <si>
    <t>汽轮机及辅助设备（中国电力）</t>
  </si>
  <si>
    <t>978-7-519-87177-2</t>
  </si>
  <si>
    <t>《超临界热电联产机组技术丛书》编委会</t>
  </si>
  <si>
    <t>03218</t>
  </si>
  <si>
    <t>屈光定量</t>
  </si>
  <si>
    <t>眼屈光检查（第2版）</t>
  </si>
  <si>
    <t>03383</t>
  </si>
  <si>
    <t>燃气工程施工</t>
  </si>
  <si>
    <t>T00903</t>
  </si>
  <si>
    <t>燃气工程施工（建筑工业）</t>
  </si>
  <si>
    <t>978-7-112-26520-6</t>
  </si>
  <si>
    <t>岑康</t>
  </si>
  <si>
    <t>中国建筑工业出版社</t>
  </si>
  <si>
    <t>04886</t>
  </si>
  <si>
    <t>燃气规范与法规</t>
  </si>
  <si>
    <t>燃气规范与法律（第二版）</t>
  </si>
  <si>
    <t>WZ5105</t>
  </si>
  <si>
    <t>燃气规范与法律（第2版）（石油高等院校特色规划教材）（石油工业）</t>
  </si>
  <si>
    <t>9787518367764</t>
  </si>
  <si>
    <t>24年第二版</t>
  </si>
  <si>
    <t>秦扬 黄靖雅</t>
  </si>
  <si>
    <t>石油工业出版社</t>
  </si>
  <si>
    <t>03381</t>
  </si>
  <si>
    <t>燃气燃烧技术与设备</t>
  </si>
  <si>
    <t>03379</t>
  </si>
  <si>
    <t>燃气设备操作与维护</t>
  </si>
  <si>
    <t>T00948</t>
  </si>
  <si>
    <t>燃气设备操作与维护（化学工业）</t>
  </si>
  <si>
    <t>9787122449474</t>
  </si>
  <si>
    <t>祝守丽 马志荣
张德均</t>
  </si>
  <si>
    <t>03510</t>
  </si>
  <si>
    <t>热工过程自动化</t>
  </si>
  <si>
    <t>T00879</t>
  </si>
  <si>
    <t>热工过程自动化（中国电力）</t>
  </si>
  <si>
    <t>978-7-5198-6896-3</t>
  </si>
  <si>
    <t>乔红</t>
  </si>
  <si>
    <t>03226</t>
  </si>
  <si>
    <t>热工基础</t>
  </si>
  <si>
    <t>文字(主-电子)</t>
  </si>
  <si>
    <t>朱晓琳</t>
  </si>
  <si>
    <t>03509</t>
  </si>
  <si>
    <t>热力发电厂</t>
  </si>
  <si>
    <t>热力发电厂（第三版）</t>
  </si>
  <si>
    <t>T00881</t>
  </si>
  <si>
    <t>热力发电厂（第3版）（中国电力）</t>
  </si>
  <si>
    <t>978-7-5198-3950-5</t>
  </si>
  <si>
    <t>杨义波 杨雪萍</t>
  </si>
  <si>
    <t>04848</t>
  </si>
  <si>
    <t>人工智能专题</t>
  </si>
  <si>
    <t>04013</t>
  </si>
  <si>
    <t>人文英语1</t>
  </si>
  <si>
    <t>人文英语1（第二版）</t>
  </si>
  <si>
    <t>WY01662</t>
  </si>
  <si>
    <t>人文英语1（第2版）</t>
  </si>
  <si>
    <t>978-7-304-11095-6</t>
  </si>
  <si>
    <t>《人文英语1》编写委员会</t>
  </si>
  <si>
    <t>04014</t>
  </si>
  <si>
    <t>人文英语2</t>
  </si>
  <si>
    <t>人文英语2（第二版）</t>
  </si>
  <si>
    <t>WY01721</t>
  </si>
  <si>
    <t>人文英语2（第2版）</t>
  </si>
  <si>
    <t>978-7-304-11132-8</t>
  </si>
  <si>
    <t>《人文英语2》编写委员会</t>
  </si>
  <si>
    <t>01281</t>
  </si>
  <si>
    <t>商务谈判实务</t>
  </si>
  <si>
    <t>商务谈判策略（第3版）</t>
  </si>
  <si>
    <t>J002213</t>
  </si>
  <si>
    <t>978-7-304-12045-0</t>
  </si>
  <si>
    <t>安贺新</t>
  </si>
  <si>
    <t>04009</t>
  </si>
  <si>
    <t>商务英语1</t>
  </si>
  <si>
    <t>商务英语1（第二版）</t>
  </si>
  <si>
    <t>WY01622</t>
  </si>
  <si>
    <t>商务英语1（第2版）</t>
  </si>
  <si>
    <t>978-7-304-11019-2</t>
  </si>
  <si>
    <t>《商务英语1》编写委员会</t>
  </si>
  <si>
    <t>04010</t>
  </si>
  <si>
    <t>商务英语2</t>
  </si>
  <si>
    <t>商务英语2（第二版）</t>
  </si>
  <si>
    <t>WY01701</t>
  </si>
  <si>
    <t>商务英语2（第2版）</t>
  </si>
  <si>
    <t>978-7-304-11122-9</t>
  </si>
  <si>
    <t>《商务英语2》编写委员会</t>
  </si>
  <si>
    <t>01304</t>
  </si>
  <si>
    <t>社会调查研究与方法</t>
  </si>
  <si>
    <t>社会调查方法概要</t>
  </si>
  <si>
    <t>W002946</t>
  </si>
  <si>
    <t>978-7-304-11335-3</t>
  </si>
  <si>
    <t>王朝中</t>
  </si>
  <si>
    <t>02458</t>
  </si>
  <si>
    <t>★石油化工生产技术</t>
  </si>
  <si>
    <t>石油化工生产技术（第2版）</t>
  </si>
  <si>
    <t>L008231</t>
  </si>
  <si>
    <t>978-7-304-13118-0</t>
  </si>
  <si>
    <t>康明艳</t>
  </si>
  <si>
    <t>02325</t>
  </si>
  <si>
    <t>市场营销学</t>
  </si>
  <si>
    <t>市场营销学（第6版）</t>
  </si>
  <si>
    <t>J001089</t>
  </si>
  <si>
    <t>978-7-304-13586-7</t>
  </si>
  <si>
    <t>26年第六版</t>
  </si>
  <si>
    <t>兰苓</t>
  </si>
  <si>
    <t>市场营销学（第6版）导学-学生手册</t>
  </si>
  <si>
    <t>J002791</t>
  </si>
  <si>
    <t>市场营销学（第6版）导学学生手册</t>
  </si>
  <si>
    <t>978-7-304-13590-4</t>
  </si>
  <si>
    <t>刘志敏</t>
  </si>
  <si>
    <t>03929</t>
  </si>
  <si>
    <t>事故管理与应急处置</t>
  </si>
  <si>
    <t>事故应急救援与处置（第2版）</t>
  </si>
  <si>
    <t>T00867</t>
  </si>
  <si>
    <t>事故应急救援与处置（第2版）（清华）</t>
  </si>
  <si>
    <t>978-7-302-59914-2</t>
  </si>
  <si>
    <t>苗金明</t>
  </si>
  <si>
    <t>04664</t>
  </si>
  <si>
    <t>数据可视化技术</t>
  </si>
  <si>
    <t>数据可视化技术（第2版）</t>
  </si>
  <si>
    <t>L009651</t>
  </si>
  <si>
    <t>978-7-304-12795-4</t>
  </si>
  <si>
    <t>01378</t>
  </si>
  <si>
    <t>数据库基础与应用</t>
  </si>
  <si>
    <t>04412</t>
  </si>
  <si>
    <t>数据库运维</t>
  </si>
  <si>
    <t>数据库运维（第2版）</t>
  </si>
  <si>
    <t>L009251</t>
  </si>
  <si>
    <t>978-7-304-12140-2</t>
  </si>
  <si>
    <t>01383</t>
  </si>
  <si>
    <t>数控编程技术</t>
  </si>
  <si>
    <t>L01131</t>
  </si>
  <si>
    <t>978-7-304-12779-4</t>
  </si>
  <si>
    <t>钟建琳</t>
  </si>
  <si>
    <t>01386</t>
  </si>
  <si>
    <t>数控机床</t>
  </si>
  <si>
    <t>数控机床（第3版）</t>
  </si>
  <si>
    <t>L006573</t>
  </si>
  <si>
    <t>978-7-304-12358-1</t>
  </si>
  <si>
    <t>罗学科</t>
  </si>
  <si>
    <t>01387</t>
  </si>
  <si>
    <t>数控机床电气控制</t>
  </si>
  <si>
    <t>数控机床电气控制（第3版）</t>
  </si>
  <si>
    <t>L006074</t>
  </si>
  <si>
    <t>978-7-304-11213-4</t>
  </si>
  <si>
    <t>舒大松</t>
  </si>
  <si>
    <t>01384</t>
  </si>
  <si>
    <t>数控加工工艺</t>
  </si>
  <si>
    <t>数控加工工艺（第3版）</t>
  </si>
  <si>
    <t>L006583</t>
  </si>
  <si>
    <t>978-7-304-12838-8</t>
  </si>
  <si>
    <t>徐宏海</t>
  </si>
  <si>
    <t>01396</t>
  </si>
  <si>
    <t>数字电子电路</t>
  </si>
  <si>
    <t>数字电子电路（第2版）</t>
  </si>
  <si>
    <t>L000576</t>
  </si>
  <si>
    <t>978-7-304-11870-9</t>
  </si>
  <si>
    <t>路而红 李莉</t>
  </si>
  <si>
    <t>03221</t>
  </si>
  <si>
    <t>双眼视功能检查技术</t>
  </si>
  <si>
    <t>04942</t>
  </si>
  <si>
    <t>思想道德与法治</t>
  </si>
  <si>
    <t>思想道德与法治（2023年版）</t>
  </si>
  <si>
    <t>WZ18232</t>
  </si>
  <si>
    <t>思想道德与法治（2023年版）（高教）</t>
  </si>
  <si>
    <t>978-7-04-059902-2</t>
  </si>
  <si>
    <t>思想道德与法治学习指导</t>
  </si>
  <si>
    <t>W005775</t>
  </si>
  <si>
    <t>978-7-304-11347-6</t>
  </si>
  <si>
    <t>22年第一版
26年有更新</t>
  </si>
  <si>
    <t>05112</t>
  </si>
  <si>
    <t>四史通讲</t>
  </si>
  <si>
    <t>社会主义发展简史</t>
  </si>
  <si>
    <t>WZ4776</t>
  </si>
  <si>
    <t>社会主义发展简史（人民出版社）</t>
  </si>
  <si>
    <t>978-7-5147-1074-8</t>
  </si>
  <si>
    <t>21年第一版</t>
  </si>
  <si>
    <t>人民出版社
学习出版社</t>
  </si>
  <si>
    <t>02910</t>
  </si>
  <si>
    <t>塑料成型工艺与模具设计</t>
  </si>
  <si>
    <t>03926</t>
  </si>
  <si>
    <t>特种设备安全</t>
  </si>
  <si>
    <t>T00906</t>
  </si>
  <si>
    <t>特种设备安全（冶金工业）</t>
  </si>
  <si>
    <t>978-7-502-49582-4</t>
  </si>
  <si>
    <t>白智明 王辉</t>
  </si>
  <si>
    <t>冶金工业出版社</t>
  </si>
  <si>
    <t xml:space="preserve">特种设备安全 </t>
  </si>
  <si>
    <t>05404（原02306）</t>
  </si>
  <si>
    <t>统计与数据分析基础（原统计学原理）</t>
  </si>
  <si>
    <t>统计与数据分析基础</t>
  </si>
  <si>
    <t>J00304</t>
  </si>
  <si>
    <t>978-7-304-12239-3</t>
  </si>
  <si>
    <t>田茂再</t>
  </si>
  <si>
    <t>50794</t>
  </si>
  <si>
    <t>推销策略与艺术</t>
  </si>
  <si>
    <t>推销策略与艺术（第4版）</t>
  </si>
  <si>
    <t>J001755</t>
  </si>
  <si>
    <t>978-7-304-12091-7</t>
  </si>
  <si>
    <t>刘志敏 张爱玲</t>
  </si>
  <si>
    <t>推销策略与艺术（第4版）导读</t>
  </si>
  <si>
    <t>J002132</t>
  </si>
  <si>
    <t>978-7-304-12458-8</t>
  </si>
  <si>
    <t>04979</t>
  </si>
  <si>
    <t>网络安全技术</t>
  </si>
  <si>
    <t>L01022</t>
  </si>
  <si>
    <t>978-7-304-11747-4</t>
  </si>
  <si>
    <t>周昌令</t>
  </si>
  <si>
    <t>05139（原03325）</t>
  </si>
  <si>
    <t>网络操作系统管理</t>
  </si>
  <si>
    <t>网络操作系统管理-Windows Server 2022</t>
  </si>
  <si>
    <t>L006094</t>
  </si>
  <si>
    <t>网络操作系统管理——WINDOWS SERVER 2022</t>
  </si>
  <si>
    <t>978-7-304-11387-2</t>
  </si>
  <si>
    <t>国家开放大学网络管理课程组</t>
  </si>
  <si>
    <t>02669 01507</t>
  </si>
  <si>
    <t>网络实用技术基础</t>
  </si>
  <si>
    <t>网络实用技术基础（第3版）</t>
  </si>
  <si>
    <t>L008444</t>
  </si>
  <si>
    <t>978-7-304-12773-2</t>
  </si>
  <si>
    <t>陈昕</t>
  </si>
  <si>
    <t>网络实用技术基础实验（第3版）</t>
  </si>
  <si>
    <t>L008452</t>
  </si>
  <si>
    <t>978-7-304-12774-9</t>
  </si>
  <si>
    <t>郭东超 陈昕</t>
  </si>
  <si>
    <t>01508</t>
  </si>
  <si>
    <t>网络系统管理与维护</t>
  </si>
  <si>
    <t>网络系统管理与维护（第2版）</t>
  </si>
  <si>
    <t>L006364</t>
  </si>
  <si>
    <t>978-7-304-11902-7</t>
  </si>
  <si>
    <t>71612</t>
  </si>
  <si>
    <t>网页设计</t>
  </si>
  <si>
    <t>L01090</t>
  </si>
  <si>
    <t>978-7-304-12402-1</t>
  </si>
  <si>
    <t>张勇 王博岳</t>
  </si>
  <si>
    <t>03424</t>
  </si>
  <si>
    <t>网站界面（UI）设计</t>
  </si>
  <si>
    <t>L008732</t>
  </si>
  <si>
    <t>978-7-304-11125-0</t>
  </si>
  <si>
    <t>张晓景</t>
  </si>
  <si>
    <t>03640</t>
  </si>
  <si>
    <t>危险品运输</t>
  </si>
  <si>
    <t>民航危险品运输</t>
  </si>
  <si>
    <t>T00940</t>
  </si>
  <si>
    <t>民航危险品运输（清华）</t>
  </si>
  <si>
    <t>9787302627135</t>
  </si>
  <si>
    <t>马颖培</t>
  </si>
  <si>
    <t>03332</t>
  </si>
  <si>
    <t>微积分基础</t>
  </si>
  <si>
    <t>微积分基础（第3版）</t>
  </si>
  <si>
    <t>L008645</t>
  </si>
  <si>
    <t>978-7-304-12704-6</t>
  </si>
  <si>
    <t>赵坚 顾静相</t>
  </si>
  <si>
    <t>01546</t>
  </si>
  <si>
    <t>文学概论</t>
  </si>
  <si>
    <t>文学概论（第三版）</t>
  </si>
  <si>
    <t>W002953</t>
  </si>
  <si>
    <t>文学概论（第3版）</t>
  </si>
  <si>
    <t>978-7-304-11084-0</t>
  </si>
  <si>
    <t>01562</t>
  </si>
  <si>
    <t>物流管理定量分析方法</t>
  </si>
  <si>
    <t>物流管理定量分析方法（第4版）</t>
  </si>
  <si>
    <t>W002904</t>
  </si>
  <si>
    <t>978-7-304-11692-7</t>
  </si>
  <si>
    <t>23年第四版</t>
  </si>
  <si>
    <t>01573</t>
  </si>
  <si>
    <t>物流信息技术</t>
  </si>
  <si>
    <t>物流信息技术应用</t>
  </si>
  <si>
    <t>L01004</t>
  </si>
  <si>
    <t>978-7-304-11497-8</t>
  </si>
  <si>
    <t>蔡惠</t>
  </si>
  <si>
    <t>01578</t>
  </si>
  <si>
    <t>物流学概论</t>
  </si>
  <si>
    <t>W00713</t>
  </si>
  <si>
    <t>978-7-304-13057-2</t>
  </si>
  <si>
    <t>李俊韬</t>
  </si>
  <si>
    <t>90072</t>
  </si>
  <si>
    <t>习近平新时代中国特色社会主义思想概论</t>
  </si>
  <si>
    <t>WZ4424</t>
  </si>
  <si>
    <t>习近平新时代中国特色社会主义思想概论（高教）</t>
  </si>
  <si>
    <t>978-7-04-061053-6</t>
  </si>
  <si>
    <t>高等教育出版社
人民出版社</t>
  </si>
  <si>
    <t>国家开放大学思想政治理论课学习指南</t>
  </si>
  <si>
    <t>W005956</t>
  </si>
  <si>
    <t>978-7-304-10428-3</t>
  </si>
  <si>
    <t>20年第一版
26年有更新</t>
  </si>
  <si>
    <t>马克思主义学院</t>
  </si>
  <si>
    <t>03215</t>
  </si>
  <si>
    <t>斜弱视技术</t>
  </si>
  <si>
    <t>05208</t>
  </si>
  <si>
    <t>心理健康教育</t>
  </si>
  <si>
    <t>W00747</t>
  </si>
  <si>
    <t>978-7-304-13534-8</t>
  </si>
  <si>
    <t>张遐 马腾飞</t>
  </si>
  <si>
    <t>01683</t>
  </si>
  <si>
    <t>信息化管理与运作</t>
  </si>
  <si>
    <t>信息化管理与运作（第4版）</t>
  </si>
  <si>
    <t>L006284</t>
  </si>
  <si>
    <t>978-7-304-13513-3</t>
  </si>
  <si>
    <t>武刚</t>
  </si>
  <si>
    <t>04392</t>
  </si>
  <si>
    <t>形势与政策</t>
  </si>
  <si>
    <t>形势与政策—国家开放大学版（2026年春季）</t>
  </si>
  <si>
    <t>T007389</t>
  </si>
  <si>
    <t>形势与政策（国家开放大学版）（2026年春季）（人民日报）</t>
  </si>
  <si>
    <t>978-7-5115-9131-9</t>
  </si>
  <si>
    <t>26年春季版</t>
  </si>
  <si>
    <t>《形势与政策》编写组</t>
  </si>
  <si>
    <t>人民日报出版社
国家开放大学出版社</t>
  </si>
  <si>
    <t>02453</t>
  </si>
  <si>
    <t>★盐化工生产技术</t>
  </si>
  <si>
    <t>盐化工生产技术（第2版）</t>
  </si>
  <si>
    <t>L008251</t>
  </si>
  <si>
    <t>978-7-304-13085-5</t>
  </si>
  <si>
    <t>许晓慧</t>
  </si>
  <si>
    <t>03214</t>
  </si>
  <si>
    <t>眼镜装配基础</t>
  </si>
  <si>
    <t>04022</t>
  </si>
  <si>
    <t>眼视光特检技术</t>
  </si>
  <si>
    <t>03212</t>
  </si>
  <si>
    <t>眼应用光学基础</t>
  </si>
  <si>
    <t>03323</t>
  </si>
  <si>
    <t>液压与气压传动</t>
  </si>
  <si>
    <t>液压与气压传动（第2版）</t>
  </si>
  <si>
    <t>L008851</t>
  </si>
  <si>
    <t>978-7-304-11230-1</t>
  </si>
  <si>
    <t>孙志娟</t>
  </si>
  <si>
    <t>03527</t>
  </si>
  <si>
    <t>移动服务接口开发技术</t>
  </si>
  <si>
    <t>移动服务接口开发技术（第2版）</t>
  </si>
  <si>
    <t>L009491</t>
  </si>
  <si>
    <t>978-7-304-12756-5</t>
  </si>
  <si>
    <t>移动服务接口开发技术课程组</t>
  </si>
  <si>
    <t>04410</t>
  </si>
  <si>
    <t>移动开发导论</t>
  </si>
  <si>
    <t>移动开发导论（第2版）</t>
  </si>
  <si>
    <t>L009142</t>
  </si>
  <si>
    <t>978-7-304-12228-7</t>
  </si>
  <si>
    <t>侯霞 郝保水
崔展齐</t>
  </si>
  <si>
    <t>03520</t>
  </si>
  <si>
    <t>移动开发技术导论</t>
  </si>
  <si>
    <t>移动开发技术导论（第2版）</t>
  </si>
  <si>
    <t>L009501</t>
  </si>
  <si>
    <t>978-7-304-12767-1</t>
  </si>
  <si>
    <t>移动开发技术导论课程组</t>
  </si>
  <si>
    <t>03523</t>
  </si>
  <si>
    <t>移动应用界面设计</t>
  </si>
  <si>
    <t>移动应用界面设计（第2版）</t>
  </si>
  <si>
    <t>L009481</t>
  </si>
  <si>
    <t>978-7-304-12855-5</t>
  </si>
  <si>
    <t>移动应用界面设计课程组</t>
  </si>
  <si>
    <t>51661</t>
  </si>
  <si>
    <t>☆仪器分析</t>
  </si>
  <si>
    <t>仪器分析（第2版）</t>
  </si>
  <si>
    <t>L008201</t>
  </si>
  <si>
    <t>978-7-304-13081-7</t>
  </si>
  <si>
    <t>静宝元</t>
  </si>
  <si>
    <t>03220</t>
  </si>
  <si>
    <t>硬性角膜接触镜验配</t>
  </si>
  <si>
    <t>05082</t>
  </si>
  <si>
    <t>应用化学基础</t>
  </si>
  <si>
    <t>应用化学基础（上册）</t>
  </si>
  <si>
    <t>L01120</t>
  </si>
  <si>
    <t>978-7-304-12724-4</t>
  </si>
  <si>
    <t>孙义</t>
  </si>
  <si>
    <t>应用化学基础（下册）</t>
  </si>
  <si>
    <t>L01121</t>
  </si>
  <si>
    <t>978-7-304-12725-1</t>
  </si>
  <si>
    <t>崔晓雪</t>
  </si>
  <si>
    <t>01803</t>
  </si>
  <si>
    <t>应用写作（汉语）</t>
  </si>
  <si>
    <t>实用文体写作教程（第2版）</t>
  </si>
  <si>
    <t>W003752</t>
  </si>
  <si>
    <t>978-7-304-10128-2</t>
  </si>
  <si>
    <t>20年第二版
25年有更新</t>
  </si>
  <si>
    <t>任鹰</t>
  </si>
  <si>
    <t>02836</t>
  </si>
  <si>
    <t>展览策划与营销</t>
  </si>
  <si>
    <t>J00291</t>
  </si>
  <si>
    <t>978-7-304-11512-8</t>
  </si>
  <si>
    <t>03932</t>
  </si>
  <si>
    <t>职业卫生基础</t>
  </si>
  <si>
    <t>职业卫生（第三版）</t>
  </si>
  <si>
    <t>T00968</t>
  </si>
  <si>
    <t>职业卫生（第3版）（化学工业）</t>
  </si>
  <si>
    <t>978-7-1224-2486-0</t>
  </si>
  <si>
    <t xml:space="preserve">刘景良 </t>
  </si>
  <si>
    <t xml:space="preserve">职业卫生基础 </t>
  </si>
  <si>
    <t>03219</t>
  </si>
  <si>
    <t>综合验光仪原理与使用</t>
  </si>
  <si>
    <t>03474</t>
  </si>
  <si>
    <t>租船运输实务与法律</t>
  </si>
  <si>
    <t>W00706</t>
  </si>
  <si>
    <t>978-7-304-12730-5</t>
  </si>
  <si>
    <t>张丽英</t>
  </si>
  <si>
    <t>01236</t>
  </si>
  <si>
    <t>人力资源管理</t>
  </si>
  <si>
    <t>人力资源管理实务</t>
  </si>
  <si>
    <t>W00643</t>
  </si>
  <si>
    <t>978-7-304-11320-9</t>
  </si>
  <si>
    <t>张相林</t>
  </si>
  <si>
    <t>02323</t>
  </si>
  <si>
    <t>生产与运作管理</t>
  </si>
  <si>
    <t>生产与运作管理（第3版）</t>
  </si>
  <si>
    <t>L007324</t>
  </si>
  <si>
    <t>978-7-304-11372-8</t>
  </si>
  <si>
    <t>张仁侠</t>
  </si>
  <si>
    <t>课程
性质</t>
  </si>
  <si>
    <t>统必</t>
  </si>
  <si>
    <t>选修
总部考</t>
  </si>
  <si>
    <t>必修
分部考</t>
  </si>
  <si>
    <t>选修</t>
  </si>
  <si>
    <t>生活方式与常见疾病预防</t>
  </si>
  <si>
    <t>XZ0244</t>
  </si>
  <si>
    <t>生活方式与常见病预防（学习资源包）</t>
  </si>
  <si>
    <t>978-7-304-12839-5</t>
  </si>
  <si>
    <t>孙长明</t>
  </si>
  <si>
    <t>信息技术与信息管理</t>
  </si>
  <si>
    <t>L01041</t>
  </si>
  <si>
    <t>978-7-304-11831-0</t>
  </si>
  <si>
    <t>刘珊</t>
  </si>
  <si>
    <t>02131</t>
  </si>
  <si>
    <t>企业运营与发展</t>
  </si>
  <si>
    <t>企业运营与发展（第2版）</t>
  </si>
  <si>
    <t>W003801</t>
  </si>
  <si>
    <t>978-7-304-11797-9</t>
  </si>
  <si>
    <t>汪秀英</t>
  </si>
  <si>
    <t>51780</t>
  </si>
  <si>
    <t>心理咨询入门</t>
  </si>
  <si>
    <t>W00654</t>
  </si>
  <si>
    <t>心理咨询入门（学习资源包）</t>
  </si>
  <si>
    <t>978-7-304-11685-9</t>
  </si>
  <si>
    <t>学习资源包</t>
  </si>
  <si>
    <t>单玉梅  李艳丽</t>
  </si>
  <si>
    <t>51703</t>
  </si>
  <si>
    <t>演讲与口才</t>
  </si>
  <si>
    <t>W00655</t>
  </si>
  <si>
    <t>演讲与口才（学习资源包）</t>
  </si>
  <si>
    <t>978-7-304-11721-4</t>
  </si>
  <si>
    <t>梁黎</t>
  </si>
  <si>
    <t>51699</t>
  </si>
  <si>
    <t>职业与人生</t>
  </si>
  <si>
    <t>职业与人生（第2版）</t>
  </si>
  <si>
    <t>XZ0228</t>
  </si>
  <si>
    <t>（准）职业与人生（第2版）（学习资源包）</t>
  </si>
  <si>
    <t>978-7-304-12342-0</t>
  </si>
  <si>
    <t>朱桂萍</t>
  </si>
  <si>
    <t>XZ0222</t>
  </si>
  <si>
    <t>职业与人生（学习资源包）</t>
  </si>
  <si>
    <t>978-7-304-12340-6</t>
  </si>
  <si>
    <t>王鹰</t>
  </si>
  <si>
    <t>53580</t>
  </si>
  <si>
    <t>大学美育</t>
  </si>
  <si>
    <t>W00684</t>
  </si>
  <si>
    <t>大学美育（学习资源包）</t>
  </si>
  <si>
    <t>978-7-304-12490-8</t>
  </si>
  <si>
    <t>工具书与文献检索</t>
  </si>
  <si>
    <t>W00722</t>
  </si>
  <si>
    <t>工具书与文献检索（学习资源包）</t>
  </si>
  <si>
    <t>978-7-304-13125-8</t>
  </si>
  <si>
    <t>曾起堂</t>
  </si>
  <si>
    <t>信息时代的生产技术</t>
  </si>
  <si>
    <t>信息时代的高新技术导论（第2版）</t>
  </si>
  <si>
    <t>L01138</t>
  </si>
  <si>
    <t>信息时代的高新技术导论（第2版）（学习资源包）</t>
  </si>
  <si>
    <t>978-7-304-13180-7</t>
  </si>
  <si>
    <t>阮晓芳</t>
  </si>
  <si>
    <t>社交礼仪</t>
  </si>
  <si>
    <t>现代社交礼仪</t>
  </si>
  <si>
    <t>J00341</t>
  </si>
  <si>
    <t>978-7-304-13291-0</t>
  </si>
  <si>
    <t>文智辉</t>
  </si>
  <si>
    <t>终身学习与职业发展</t>
  </si>
  <si>
    <t>W00726</t>
  </si>
  <si>
    <t>978-7-304-12468-7</t>
  </si>
  <si>
    <t>徐世勇</t>
  </si>
  <si>
    <t>05580</t>
  </si>
  <si>
    <t>中华优秀传统文化经典导</t>
  </si>
  <si>
    <t>W00712</t>
  </si>
  <si>
    <t>978-7-304-12975-0</t>
  </si>
  <si>
    <t>孙福万</t>
  </si>
  <si>
    <t>金融基础知识</t>
  </si>
  <si>
    <t>J00344</t>
  </si>
  <si>
    <t>978-7-304-13360-3</t>
  </si>
  <si>
    <t>高文娜</t>
  </si>
  <si>
    <t>课程性质</t>
  </si>
  <si>
    <t>必修分部考</t>
  </si>
  <si>
    <t>00696</t>
  </si>
  <si>
    <t>婚姻家庭法学</t>
  </si>
  <si>
    <t>婚姻家庭法理论与实务</t>
  </si>
  <si>
    <t>W00723</t>
  </si>
  <si>
    <t>婚姻家庭法理论与实务（学习资源包）</t>
  </si>
  <si>
    <t>978-7-304-13152-4</t>
  </si>
  <si>
    <t>李黔豫</t>
  </si>
  <si>
    <t>02054</t>
  </si>
  <si>
    <t>证券投资分析</t>
  </si>
  <si>
    <t>证券投资分析（第3版）</t>
  </si>
  <si>
    <t>J002602</t>
  </si>
  <si>
    <t>证券投资分析（第3版）（学习资源包）</t>
  </si>
  <si>
    <t>978-7-304-13181-4</t>
  </si>
  <si>
    <t>祝小兵</t>
  </si>
  <si>
    <t>00009</t>
  </si>
  <si>
    <t>Flash动画制作</t>
  </si>
  <si>
    <t>Flash动画制作（第3版）</t>
  </si>
  <si>
    <t>L007962</t>
  </si>
  <si>
    <t>Flash动画制作（第3版）（学习资源包）</t>
  </si>
  <si>
    <t>978-7-304-11726-9</t>
  </si>
  <si>
    <t>00852</t>
  </si>
  <si>
    <t>简明中国古代史</t>
  </si>
  <si>
    <t>中国古代简明史</t>
  </si>
  <si>
    <t>W00674</t>
  </si>
  <si>
    <t>978-7-304-12184-6</t>
  </si>
  <si>
    <t>曾九江</t>
  </si>
  <si>
    <t>52530</t>
  </si>
  <si>
    <t>传感与检测技术</t>
  </si>
  <si>
    <t>L01024</t>
  </si>
  <si>
    <t>传感与检测技术（学习资源包）</t>
  </si>
  <si>
    <t>978-7-304-11707-8</t>
  </si>
  <si>
    <t>田虓  冯立</t>
  </si>
  <si>
    <t>（准）单片机技术（学习资源包）</t>
  </si>
  <si>
    <t>马骏</t>
  </si>
  <si>
    <t>张明月</t>
  </si>
  <si>
    <t>金工实习</t>
  </si>
  <si>
    <t>L01127</t>
  </si>
  <si>
    <t>金工实习（第3版）（学习资源包）</t>
  </si>
  <si>
    <t>978-7-304-12713-8</t>
  </si>
  <si>
    <t>张春林</t>
  </si>
  <si>
    <t>★客户关系管理与应用</t>
  </si>
  <si>
    <r>
      <rPr>
        <sz val="8"/>
        <rFont val="楷体_GB2312"/>
        <charset val="134"/>
      </rPr>
      <t>22</t>
    </r>
    <r>
      <rPr>
        <sz val="9"/>
        <rFont val="楷体_GB2312"/>
        <charset val="134"/>
      </rPr>
      <t>年第二版</t>
    </r>
  </si>
  <si>
    <r>
      <rPr>
        <sz val="8"/>
        <rFont val="楷体_GB2312"/>
        <charset val="134"/>
      </rPr>
      <t>22</t>
    </r>
    <r>
      <rPr>
        <sz val="9"/>
        <rFont val="楷体_GB2312"/>
        <charset val="134"/>
      </rPr>
      <t>年第一版</t>
    </r>
  </si>
  <si>
    <t>姜家吉 马国龙等</t>
  </si>
  <si>
    <t>鹿国庆 招晓菊等</t>
  </si>
  <si>
    <t>市场营销学（第5版）导学案例与实训</t>
  </si>
  <si>
    <t>J00289</t>
  </si>
  <si>
    <t>市场营销学（第5版）导学案例与实训（学习资源包）</t>
  </si>
  <si>
    <t>978-7-304-11677-4</t>
  </si>
  <si>
    <t>文字（辅）</t>
  </si>
  <si>
    <t>23年第五版</t>
  </si>
  <si>
    <t>市场营销学编写组</t>
  </si>
  <si>
    <t>01507</t>
  </si>
  <si>
    <t xml:space="preserve">04570 </t>
  </si>
  <si>
    <r>
      <rPr>
        <sz val="8"/>
        <rFont val="楷体_GB2312"/>
        <charset val="134"/>
      </rPr>
      <t>Python</t>
    </r>
    <r>
      <rPr>
        <sz val="9"/>
        <color theme="1"/>
        <rFont val="楷体_GB2312"/>
        <charset val="134"/>
      </rPr>
      <t>程序设计</t>
    </r>
  </si>
  <si>
    <r>
      <rPr>
        <sz val="8"/>
        <rFont val="楷体_GB2312"/>
        <charset val="134"/>
      </rPr>
      <t>Python</t>
    </r>
    <r>
      <rPr>
        <sz val="8"/>
        <color theme="1"/>
        <rFont val="楷体_GB2312"/>
        <charset val="134"/>
      </rPr>
      <t>程序设计（第2版）</t>
    </r>
  </si>
  <si>
    <t>11648（原02123）</t>
  </si>
  <si>
    <t>计算机系统与维护（原微机系统与维护）</t>
  </si>
  <si>
    <t>00221</t>
  </si>
  <si>
    <t>04940</t>
  </si>
  <si>
    <t>毕业设计（工商企业管理（企业现场管理））</t>
  </si>
  <si>
    <t>国家开放大学经管类专业毕业论文写作详解</t>
  </si>
  <si>
    <t>J003301</t>
  </si>
  <si>
    <t>如何写好毕业论文——国家开放大学经管类专业毕业论文写作详解（学习资源包）</t>
  </si>
  <si>
    <t>978-7-304-12605-6</t>
  </si>
  <si>
    <t>国家开放大学经管类专业毕业论文写作编委会</t>
  </si>
  <si>
    <t>现代物流管理(国际航运方向）（专科）专业课程学习资源使用计划表</t>
  </si>
  <si>
    <t>00335</t>
  </si>
  <si>
    <t>会展策划与管理（专科）专业课程学习资源使用计划表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</si>
</sst>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2">
    <numFmt numFmtId="24" formatCode="\$#,##0_);[Red]\(\$#,##0\)"/>
    <numFmt numFmtId="25" formatCode="\$#,##0.00_);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([$€-2]* #,##0.00_);_([$€-2]* \(#,##0.00\);_([$€-2]* &quot;-&quot;??_)"/>
    <numFmt numFmtId="177" formatCode="_ \¥* #,##0.00_ ;_ \¥* \-#,##0.00_ ;_ \¥* &quot;-&quot;??_ ;_ @_ "/>
    <numFmt numFmtId="178" formatCode="&quot;\&quot;#,##0.00;[Red]&quot;\&quot;\-#,##0.00"/>
    <numFmt numFmtId="179" formatCode="_-* #,##0.00_-;\-* #,##0.00_-;_-* &quot;-&quot;??_-;_-@_-"/>
    <numFmt numFmtId="180" formatCode="_-* #,##0_-;\-* #,##0_-;_-* &quot;-&quot;_-;_-@_-"/>
    <numFmt numFmtId="181" formatCode="_-#,##0_-;\(#,##0\);_-\ \ &quot;-&quot;_-;_-@_-"/>
    <numFmt numFmtId="182" formatCode="_-#,##0.00_-;\(#,##0.00\);_-\ \ &quot;-&quot;_-;_-@_-"/>
    <numFmt numFmtId="183" formatCode="mmm/dd/yyyy;_-\ &quot;N/A&quot;_-;_-\ &quot;-&quot;_-"/>
    <numFmt numFmtId="184" formatCode="mmm/yyyy;_-\ &quot;N/A&quot;_-;_-\ &quot;-&quot;_-"/>
    <numFmt numFmtId="185" formatCode="_-#,##0%_-;\(#,##0%\);_-\ &quot;-&quot;_-"/>
    <numFmt numFmtId="186" formatCode="_-#,###,_-;\(#,###,\);_-\ \ &quot;-&quot;_-;_-@_-"/>
    <numFmt numFmtId="187" formatCode="_-#,###.00,_-;\(#,###.00,\);_-\ \ &quot;-&quot;_-;_-@_-"/>
    <numFmt numFmtId="188" formatCode="_-#0&quot;.&quot;0,_-;\(#0&quot;.&quot;0,\);_-\ \ &quot;-&quot;_-;_-@_-"/>
    <numFmt numFmtId="189" formatCode="_-#0&quot;.&quot;0000_-;\(#0&quot;.&quot;0000\);_-\ \ &quot;-&quot;_-;_-@_-"/>
    <numFmt numFmtId="190" formatCode="0%;\(0%\)"/>
    <numFmt numFmtId="191" formatCode="0.0%"/>
    <numFmt numFmtId="192" formatCode="#,##0;\-#,##0;&quot;-&quot;"/>
    <numFmt numFmtId="193" formatCode="&quot;\&quot;#,##0;[Red]&quot;\&quot;&quot;\&quot;&quot;\&quot;&quot;\&quot;&quot;\&quot;&quot;\&quot;&quot;\&quot;\-#,##0"/>
    <numFmt numFmtId="194" formatCode="#,##0;\(#,##0\)"/>
    <numFmt numFmtId="195" formatCode="#,##0.0_);\(#,##0.0\)"/>
    <numFmt numFmtId="196" formatCode="_-&quot;$&quot;* #,##0_-;\-&quot;$&quot;* #,##0_-;_-&quot;$&quot;* &quot;-&quot;_-;_-@_-"/>
    <numFmt numFmtId="197" formatCode="&quot;$&quot;#,##0_);\(&quot;$&quot;#,##0\)"/>
    <numFmt numFmtId="198" formatCode="&quot;$&quot;#,##0.00_);\(&quot;$&quot;#,##0.00\)"/>
    <numFmt numFmtId="199" formatCode="&quot;\&quot;#,##0;&quot;\&quot;\-#,##0"/>
    <numFmt numFmtId="200" formatCode="_-&quot;$&quot;\ * #,##0.00_-;_-&quot;$&quot;\ * #,##0.00\-;_-&quot;$&quot;\ * &quot;-&quot;??_-;_-@_-"/>
    <numFmt numFmtId="201" formatCode="\$#,##0.00;\(\$#,##0.00\)"/>
    <numFmt numFmtId="202" formatCode="\$#,##0;\(\$#,##0\)"/>
    <numFmt numFmtId="203" formatCode="#,##0.00&quot;￥&quot;;\-#,##0.00&quot;￥&quot;"/>
    <numFmt numFmtId="204" formatCode="_-&quot;$&quot;\ * #,##0_-;_-&quot;$&quot;\ * #,##0\-;_-&quot;$&quot;\ * &quot;-&quot;_-;_-@_-"/>
    <numFmt numFmtId="205" formatCode="&quot;$&quot;#,##0_);[Red]\(&quot;$&quot;#,##0\)"/>
    <numFmt numFmtId="206" formatCode="&quot;$&quot;#,##0.00_);[Red]\(&quot;$&quot;#,##0.00\)"/>
    <numFmt numFmtId="207" formatCode="_-* #,##0&quot;￥&quot;_-;\-* #,##0&quot;￥&quot;_-;_-* &quot;-&quot;&quot;￥&quot;_-;_-@_-"/>
    <numFmt numFmtId="208" formatCode="&quot;$&quot;\ #,##0.00_-;[Red]&quot;$&quot;\ #,##0.00\-"/>
    <numFmt numFmtId="209" formatCode="&quot;$&quot;\ #,##0_-;[Red]&quot;$&quot;\ #,##0\-"/>
    <numFmt numFmtId="210" formatCode="#\ ??/??"/>
    <numFmt numFmtId="211" formatCode="&quot;$&quot;#,##0;\-&quot;$&quot;#,##0"/>
    <numFmt numFmtId="212" formatCode="#,##0.00&quot;￥&quot;;[Red]\-#,##0.00&quot;￥&quot;"/>
    <numFmt numFmtId="213" formatCode="_(* #,##0.0,_);_(* \(#,##0.0,\);_(* &quot;-&quot;_);_(@_)"/>
    <numFmt numFmtId="214" formatCode="_(&quot;$&quot;* #,##0.00_);_(&quot;$&quot;* \(#,##0.00\);_(&quot;$&quot;* &quot;-&quot;??_);_(@_)"/>
    <numFmt numFmtId="215" formatCode="_(&quot;$&quot;* #,##0_);_(&quot;$&quot;* \(#,##0\);_(&quot;$&quot;* &quot;-&quot;_);_(@_)"/>
    <numFmt numFmtId="216" formatCode="_-* #,##0_$_-;\-* #,##0_$_-;_-* &quot;-&quot;_$_-;_-@_-"/>
    <numFmt numFmtId="217" formatCode="_-* #,##0.00_$_-;\-* #,##0.00_$_-;_-* &quot;-&quot;??_$_-;_-@_-"/>
    <numFmt numFmtId="218" formatCode="_-* #,##0&quot;$&quot;_-;\-* #,##0&quot;$&quot;_-;_-* &quot;-&quot;&quot;$&quot;_-;_-@_-"/>
    <numFmt numFmtId="219" formatCode="_-* #,##0.00&quot;$&quot;_-;\-* #,##0.00&quot;$&quot;_-;_-* &quot;-&quot;??&quot;$&quot;_-;_-@_-"/>
    <numFmt numFmtId="220" formatCode="yy\.mm\.dd"/>
    <numFmt numFmtId="221" formatCode="0.0"/>
    <numFmt numFmtId="222" formatCode="0.00_ "/>
  </numFmts>
  <fonts count="14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theme="1"/>
      <name val="楷体_GB2312"/>
      <charset val="134"/>
    </font>
    <font>
      <sz val="12"/>
      <name val="楷体_GB2312"/>
      <charset val="134"/>
    </font>
    <font>
      <sz val="9"/>
      <color theme="1"/>
      <name val="宋体"/>
      <charset val="134"/>
      <scheme val="minor"/>
    </font>
    <font>
      <sz val="7.5"/>
      <name val="宋体"/>
      <charset val="134"/>
    </font>
    <font>
      <b/>
      <sz val="16"/>
      <name val="宋体"/>
      <charset val="134"/>
    </font>
    <font>
      <b/>
      <sz val="7.5"/>
      <name val="宋体"/>
      <charset val="134"/>
    </font>
    <font>
      <sz val="14"/>
      <name val="宋体"/>
      <charset val="134"/>
    </font>
    <font>
      <b/>
      <sz val="9"/>
      <name val="黑体"/>
      <charset val="134"/>
    </font>
    <font>
      <b/>
      <sz val="8"/>
      <name val="黑体"/>
      <charset val="134"/>
    </font>
    <font>
      <sz val="7.8"/>
      <name val="楷体_GB2312"/>
      <charset val="134"/>
    </font>
    <font>
      <sz val="8"/>
      <name val="楷体_GB2312"/>
      <charset val="134"/>
    </font>
    <font>
      <sz val="7.5"/>
      <name val="楷体_GB2312"/>
      <charset val="134"/>
    </font>
    <font>
      <sz val="7.5"/>
      <color theme="1"/>
      <name val="宋体"/>
      <charset val="134"/>
      <scheme val="minor"/>
    </font>
    <font>
      <sz val="8"/>
      <name val="宋体"/>
      <charset val="134"/>
    </font>
    <font>
      <b/>
      <sz val="6"/>
      <name val="楷体_GB2312"/>
      <charset val="134"/>
    </font>
    <font>
      <b/>
      <sz val="7.5"/>
      <name val="楷体_GB2312"/>
      <charset val="134"/>
    </font>
    <font>
      <sz val="9"/>
      <name val="楷体_GB2312"/>
      <charset val="134"/>
    </font>
    <font>
      <sz val="8"/>
      <color theme="1"/>
      <name val="宋体"/>
      <charset val="134"/>
      <scheme val="minor"/>
    </font>
    <font>
      <sz val="7"/>
      <name val="Times New Roman"/>
      <charset val="134"/>
    </font>
    <font>
      <sz val="8"/>
      <color theme="1"/>
      <name val="楷体_GB2312"/>
      <charset val="134"/>
    </font>
    <font>
      <sz val="7"/>
      <name val="楷体_GB2312"/>
      <charset val="134"/>
    </font>
    <font>
      <sz val="11"/>
      <color rgb="FF000000"/>
      <name val="等线"/>
      <charset val="134"/>
    </font>
    <font>
      <sz val="7.5"/>
      <color theme="1"/>
      <name val="楷体_GB2312"/>
      <charset val="134"/>
    </font>
    <font>
      <sz val="1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u/>
      <sz val="11"/>
      <color theme="10"/>
      <name val="宋体"/>
      <charset val="134"/>
    </font>
    <font>
      <sz val="14"/>
      <color theme="1"/>
      <name val="黑体"/>
      <charset val="134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方正小标宋简体"/>
      <charset val="134"/>
    </font>
    <font>
      <sz val="14"/>
      <color theme="1"/>
      <name val="仿宋_GB2312"/>
      <charset val="134"/>
    </font>
    <font>
      <b/>
      <sz val="12"/>
      <color rgb="FFFF0000"/>
      <name val="宋体"/>
      <charset val="134"/>
      <scheme val="minor"/>
    </font>
    <font>
      <sz val="14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1"/>
      <name val="MS P????"/>
      <charset val="134"/>
    </font>
    <font>
      <sz val="11"/>
      <name val="ＭＳ Ｐゴシック"/>
      <charset val="134"/>
    </font>
    <font>
      <sz val="10"/>
      <name val="Times New Roman"/>
      <charset val="134"/>
    </font>
    <font>
      <sz val="12"/>
      <name val="????"/>
      <charset val="134"/>
    </font>
    <font>
      <sz val="10"/>
      <name val="Helv"/>
      <charset val="134"/>
    </font>
    <font>
      <sz val="12"/>
      <name val="Times New Roman"/>
      <charset val="134"/>
    </font>
    <font>
      <sz val="10"/>
      <name val="Geneva"/>
      <charset val="134"/>
    </font>
    <font>
      <u val="singleAccounting"/>
      <vertAlign val="subscript"/>
      <sz val="10"/>
      <name val="Times New Roman"/>
      <charset val="134"/>
    </font>
    <font>
      <i/>
      <sz val="9"/>
      <name val="Times New Roman"/>
      <charset val="134"/>
    </font>
    <font>
      <sz val="13"/>
      <name val="Tms Rmn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indexed="8"/>
      <name val="宋体"/>
      <charset val="134"/>
    </font>
    <font>
      <sz val="12"/>
      <color indexed="9"/>
      <name val="宋体"/>
      <charset val="134"/>
    </font>
    <font>
      <sz val="8"/>
      <name val="Times New Roman"/>
      <charset val="134"/>
    </font>
    <font>
      <sz val="11"/>
      <color indexed="20"/>
      <name val="宋体"/>
      <charset val="134"/>
    </font>
    <font>
      <sz val="10"/>
      <color indexed="8"/>
      <name val="Arial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3"/>
      <name val="Tms Rmn"/>
      <charset val="134"/>
    </font>
    <font>
      <b/>
      <sz val="8"/>
      <name val="Arial"/>
      <charset val="134"/>
    </font>
    <font>
      <sz val="10"/>
      <name val="ＭＳ Ｐゴシック"/>
      <charset val="134"/>
    </font>
    <font>
      <sz val="10"/>
      <name val="MS Serif"/>
      <charset val="134"/>
    </font>
    <font>
      <sz val="10"/>
      <name val="Courier"/>
      <charset val="134"/>
    </font>
    <font>
      <sz val="10"/>
      <name val="MS Sans Serif"/>
      <charset val="134"/>
    </font>
    <font>
      <sz val="10"/>
      <color indexed="16"/>
      <name val="MS Serif"/>
      <charset val="134"/>
    </font>
    <font>
      <sz val="8"/>
      <name val="Arial"/>
      <charset val="134"/>
    </font>
    <font>
      <i/>
      <sz val="11"/>
      <color indexed="23"/>
      <name val="宋体"/>
      <charset val="134"/>
    </font>
    <font>
      <sz val="12"/>
      <name val="Arial"/>
      <charset val="134"/>
    </font>
    <font>
      <sz val="11"/>
      <color indexed="17"/>
      <name val="宋体"/>
      <charset val="134"/>
    </font>
    <font>
      <b/>
      <sz val="12"/>
      <name val="Arial"/>
      <charset val="134"/>
    </font>
    <font>
      <b/>
      <sz val="10"/>
      <name val="Arial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2"/>
      <name val="Helv"/>
      <charset val="134"/>
    </font>
    <font>
      <sz val="18"/>
      <name val="Times New Roman"/>
      <charset val="134"/>
    </font>
    <font>
      <b/>
      <sz val="13"/>
      <name val="Times New Roman"/>
      <charset val="134"/>
    </font>
    <font>
      <b/>
      <i/>
      <sz val="12"/>
      <name val="Times New Roman"/>
      <charset val="134"/>
    </font>
    <font>
      <i/>
      <sz val="12"/>
      <name val="Times New Roman"/>
      <charset val="134"/>
    </font>
    <font>
      <sz val="11"/>
      <name val="Times New Roman"/>
      <charset val="134"/>
    </font>
    <font>
      <sz val="11"/>
      <color indexed="52"/>
      <name val="宋体"/>
      <charset val="134"/>
    </font>
    <font>
      <sz val="12"/>
      <color indexed="9"/>
      <name val="Helv"/>
      <charset val="134"/>
    </font>
    <font>
      <b/>
      <sz val="11"/>
      <name val="Helv"/>
      <charset val="134"/>
    </font>
    <font>
      <sz val="11"/>
      <color indexed="60"/>
      <name val="宋体"/>
      <charset val="134"/>
    </font>
    <font>
      <sz val="7"/>
      <name val="Small Fonts"/>
      <charset val="134"/>
    </font>
    <font>
      <sz val="10"/>
      <color indexed="8"/>
      <name val="MS Sans Serif"/>
      <charset val="134"/>
    </font>
    <font>
      <b/>
      <sz val="11"/>
      <color indexed="63"/>
      <name val="宋体"/>
      <charset val="134"/>
    </font>
    <font>
      <sz val="10"/>
      <name val="Tms Rmn"/>
      <charset val="134"/>
    </font>
    <font>
      <b/>
      <sz val="10"/>
      <name val="MS Sans Serif"/>
      <charset val="134"/>
    </font>
    <font>
      <b/>
      <sz val="10"/>
      <name val="Tms Rmn"/>
      <charset val="134"/>
    </font>
    <font>
      <b/>
      <sz val="12"/>
      <name val="MS Sans Serif"/>
      <charset val="134"/>
    </font>
    <font>
      <sz val="12"/>
      <name val="MS Sans Serif"/>
      <charset val="134"/>
    </font>
    <font>
      <b/>
      <sz val="8"/>
      <color indexed="8"/>
      <name val="Helv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2"/>
      <name val="Times New Roman"/>
      <charset val="134"/>
    </font>
    <font>
      <sz val="11"/>
      <color indexed="10"/>
      <name val="宋体"/>
      <charset val="134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sz val="10"/>
      <name val="楷体"/>
      <charset val="134"/>
    </font>
    <font>
      <sz val="12"/>
      <color indexed="20"/>
      <name val="宋体"/>
      <charset val="134"/>
    </font>
    <font>
      <sz val="10.5"/>
      <color indexed="20"/>
      <name val="宋体"/>
      <charset val="134"/>
    </font>
    <font>
      <sz val="12"/>
      <color indexed="20"/>
      <name val="楷体_GB2312"/>
      <charset val="134"/>
    </font>
    <font>
      <sz val="12"/>
      <color indexed="16"/>
      <name val="宋体"/>
      <charset val="134"/>
    </font>
    <font>
      <sz val="11"/>
      <color indexed="20"/>
      <name val="Tahoma"/>
      <charset val="134"/>
    </font>
    <font>
      <sz val="10"/>
      <color indexed="20"/>
      <name val="宋体"/>
      <charset val="134"/>
    </font>
    <font>
      <sz val="10"/>
      <color indexed="8"/>
      <name val="Tahoma"/>
      <charset val="134"/>
    </font>
    <font>
      <u/>
      <sz val="12"/>
      <color indexed="12"/>
      <name val="宋体"/>
      <charset val="134"/>
    </font>
    <font>
      <b/>
      <sz val="9"/>
      <name val="Arial"/>
      <charset val="134"/>
    </font>
    <font>
      <sz val="12"/>
      <name val="官帕眉"/>
      <charset val="134"/>
    </font>
    <font>
      <sz val="12"/>
      <color indexed="17"/>
      <name val="宋体"/>
      <charset val="134"/>
    </font>
    <font>
      <sz val="10.5"/>
      <color indexed="17"/>
      <name val="宋体"/>
      <charset val="134"/>
    </font>
    <font>
      <sz val="12"/>
      <color indexed="17"/>
      <name val="楷体_GB2312"/>
      <charset val="134"/>
    </font>
    <font>
      <sz val="11"/>
      <color indexed="17"/>
      <name val="Tahoma"/>
      <charset val="134"/>
    </font>
    <font>
      <sz val="10"/>
      <color indexed="17"/>
      <name val="宋体"/>
      <charset val="134"/>
    </font>
    <font>
      <u/>
      <sz val="12"/>
      <color indexed="36"/>
      <name val="宋体"/>
      <charset val="134"/>
    </font>
    <font>
      <b/>
      <sz val="12"/>
      <color indexed="8"/>
      <name val="宋体"/>
      <charset val="134"/>
    </font>
    <font>
      <sz val="11"/>
      <name val="宋体"/>
      <charset val="134"/>
    </font>
    <font>
      <sz val="12"/>
      <name val="Courier"/>
      <charset val="134"/>
    </font>
    <font>
      <sz val="12"/>
      <name val="바탕체"/>
      <charset val="134"/>
    </font>
    <font>
      <b/>
      <sz val="18"/>
      <name val="Times New Roman"/>
      <charset val="134"/>
    </font>
    <font>
      <sz val="9"/>
      <color theme="1"/>
      <name val="楷体_GB2312"/>
      <charset val="134"/>
    </font>
  </fonts>
  <fills count="7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3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45"/>
        <bgColor indexed="4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</fills>
  <borders count="2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812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176" fontId="28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5" applyNumberFormat="0" applyFill="0" applyAlignment="0" applyProtection="0">
      <alignment vertical="center"/>
    </xf>
    <xf numFmtId="0" fontId="42" fillId="0" borderId="5" applyNumberFormat="0" applyFill="0" applyAlignment="0" applyProtection="0">
      <alignment vertical="center"/>
    </xf>
    <xf numFmtId="0" fontId="43" fillId="0" borderId="6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4" borderId="7" applyNumberFormat="0" applyAlignment="0" applyProtection="0">
      <alignment vertical="center"/>
    </xf>
    <xf numFmtId="0" fontId="45" fillId="5" borderId="8" applyNumberFormat="0" applyAlignment="0" applyProtection="0">
      <alignment vertical="center"/>
    </xf>
    <xf numFmtId="0" fontId="46" fillId="5" borderId="7" applyNumberFormat="0" applyAlignment="0" applyProtection="0">
      <alignment vertical="center"/>
    </xf>
    <xf numFmtId="0" fontId="47" fillId="6" borderId="9" applyNumberFormat="0" applyAlignment="0" applyProtection="0">
      <alignment vertical="center"/>
    </xf>
    <xf numFmtId="0" fontId="48" fillId="0" borderId="10" applyNumberFormat="0" applyFill="0" applyAlignment="0" applyProtection="0">
      <alignment vertical="center"/>
    </xf>
    <xf numFmtId="0" fontId="49" fillId="0" borderId="11" applyNumberFormat="0" applyFill="0" applyAlignment="0" applyProtection="0">
      <alignment vertical="center"/>
    </xf>
    <xf numFmtId="0" fontId="50" fillId="7" borderId="0" applyNumberFormat="0" applyBorder="0" applyAlignment="0" applyProtection="0">
      <alignment vertical="center"/>
    </xf>
    <xf numFmtId="0" fontId="51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0" fontId="54" fillId="11" borderId="0" applyNumberFormat="0" applyBorder="0" applyAlignment="0" applyProtection="0">
      <alignment vertical="center"/>
    </xf>
    <xf numFmtId="0" fontId="54" fillId="12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176" fontId="55" fillId="0" borderId="0"/>
    <xf numFmtId="178" fontId="56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55" fillId="0" borderId="0"/>
    <xf numFmtId="40" fontId="56" fillId="0" borderId="0" applyFont="0" applyFill="0" applyBorder="0" applyAlignment="0" applyProtection="0"/>
    <xf numFmtId="38" fontId="56" fillId="0" borderId="0" applyFont="0" applyFill="0" applyBorder="0" applyAlignment="0" applyProtection="0"/>
    <xf numFmtId="176" fontId="55" fillId="0" borderId="0"/>
    <xf numFmtId="179" fontId="55" fillId="0" borderId="0" applyFont="0" applyFill="0" applyBorder="0" applyAlignment="0" applyProtection="0"/>
    <xf numFmtId="180" fontId="55" fillId="0" borderId="0" applyFont="0" applyFill="0" applyBorder="0" applyAlignment="0" applyProtection="0"/>
    <xf numFmtId="176" fontId="55" fillId="0" borderId="0"/>
    <xf numFmtId="49" fontId="58" fillId="0" borderId="0" applyProtection="0">
      <alignment horizontal="left"/>
    </xf>
    <xf numFmtId="176" fontId="59" fillId="0" borderId="0"/>
    <xf numFmtId="176" fontId="55" fillId="0" borderId="0"/>
    <xf numFmtId="176" fontId="60" fillId="0" borderId="0"/>
    <xf numFmtId="176" fontId="59" fillId="0" borderId="0"/>
    <xf numFmtId="176" fontId="59" fillId="0" borderId="0"/>
    <xf numFmtId="176" fontId="55" fillId="0" borderId="0"/>
    <xf numFmtId="176" fontId="59" fillId="0" borderId="0"/>
    <xf numFmtId="176" fontId="59" fillId="0" borderId="0"/>
    <xf numFmtId="176" fontId="55" fillId="0" borderId="0"/>
    <xf numFmtId="176" fontId="59" fillId="0" borderId="0"/>
    <xf numFmtId="176" fontId="59" fillId="0" borderId="0"/>
    <xf numFmtId="176" fontId="55" fillId="0" borderId="0"/>
    <xf numFmtId="176" fontId="55" fillId="0" borderId="0">
      <protection locked="0"/>
    </xf>
    <xf numFmtId="176" fontId="59" fillId="0" borderId="0"/>
    <xf numFmtId="176" fontId="55" fillId="0" borderId="0"/>
    <xf numFmtId="176" fontId="55" fillId="0" borderId="0"/>
    <xf numFmtId="176" fontId="59" fillId="0" borderId="0"/>
    <xf numFmtId="176" fontId="59" fillId="0" borderId="0"/>
    <xf numFmtId="176" fontId="55" fillId="0" borderId="0">
      <protection locked="0"/>
    </xf>
    <xf numFmtId="176" fontId="59" fillId="0" borderId="0"/>
    <xf numFmtId="176" fontId="59" fillId="0" borderId="0"/>
    <xf numFmtId="176" fontId="59" fillId="0" borderId="0"/>
    <xf numFmtId="176" fontId="59" fillId="0" borderId="0"/>
    <xf numFmtId="176" fontId="55" fillId="0" borderId="0"/>
    <xf numFmtId="176" fontId="55" fillId="0" borderId="0"/>
    <xf numFmtId="176" fontId="59" fillId="0" borderId="0"/>
    <xf numFmtId="176" fontId="61" fillId="0" borderId="0"/>
    <xf numFmtId="176" fontId="55" fillId="0" borderId="0">
      <protection locked="0"/>
    </xf>
    <xf numFmtId="176" fontId="59" fillId="0" borderId="0"/>
    <xf numFmtId="176" fontId="55" fillId="0" borderId="0"/>
    <xf numFmtId="176" fontId="55" fillId="0" borderId="0">
      <protection locked="0"/>
    </xf>
    <xf numFmtId="176" fontId="55" fillId="0" borderId="0"/>
    <xf numFmtId="176" fontId="60" fillId="0" borderId="0"/>
    <xf numFmtId="176" fontId="62" fillId="0" borderId="0"/>
    <xf numFmtId="176" fontId="60" fillId="0" borderId="0"/>
    <xf numFmtId="49" fontId="55" fillId="0" borderId="0" applyFont="0" applyFill="0" applyBorder="0" applyAlignment="0" applyProtection="0"/>
    <xf numFmtId="176" fontId="62" fillId="0" borderId="0"/>
    <xf numFmtId="49" fontId="55" fillId="0" borderId="0" applyFont="0" applyFill="0" applyBorder="0" applyAlignment="0" applyProtection="0"/>
    <xf numFmtId="176" fontId="55" fillId="0" borderId="0"/>
    <xf numFmtId="176" fontId="55" fillId="0" borderId="0"/>
    <xf numFmtId="176" fontId="61" fillId="0" borderId="0"/>
    <xf numFmtId="176" fontId="60" fillId="0" borderId="0"/>
    <xf numFmtId="176" fontId="62" fillId="0" borderId="0"/>
    <xf numFmtId="176" fontId="61" fillId="0" borderId="0"/>
    <xf numFmtId="176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>
      <protection locked="0"/>
    </xf>
    <xf numFmtId="176" fontId="59" fillId="0" borderId="0"/>
    <xf numFmtId="176" fontId="55" fillId="0" borderId="0"/>
    <xf numFmtId="176" fontId="55" fillId="0" borderId="0">
      <protection locked="0"/>
    </xf>
    <xf numFmtId="176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60" fillId="0" borderId="0"/>
    <xf numFmtId="176" fontId="55" fillId="0" borderId="0"/>
    <xf numFmtId="176" fontId="59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/>
    <xf numFmtId="176" fontId="55" fillId="0" borderId="0">
      <protection locked="0"/>
    </xf>
    <xf numFmtId="176" fontId="55" fillId="0" borderId="0"/>
    <xf numFmtId="176" fontId="59" fillId="0" borderId="0"/>
    <xf numFmtId="176" fontId="60" fillId="0" borderId="0"/>
    <xf numFmtId="176" fontId="55" fillId="0" borderId="0"/>
    <xf numFmtId="176" fontId="55" fillId="0" borderId="0"/>
    <xf numFmtId="176" fontId="55" fillId="0" borderId="0"/>
    <xf numFmtId="176" fontId="61" fillId="0" borderId="0"/>
    <xf numFmtId="176" fontId="55" fillId="0" borderId="0">
      <protection locked="0"/>
    </xf>
    <xf numFmtId="176" fontId="55" fillId="0" borderId="0"/>
    <xf numFmtId="176" fontId="55" fillId="0" borderId="0">
      <protection locked="0"/>
    </xf>
    <xf numFmtId="176" fontId="55" fillId="0" borderId="0"/>
    <xf numFmtId="181" fontId="58" fillId="0" borderId="0" applyFill="0" applyBorder="0" applyProtection="0">
      <alignment horizontal="right"/>
    </xf>
    <xf numFmtId="182" fontId="58" fillId="0" borderId="0" applyFill="0" applyBorder="0" applyProtection="0">
      <alignment horizontal="right"/>
    </xf>
    <xf numFmtId="183" fontId="63" fillId="0" borderId="0" applyFill="0" applyBorder="0" applyProtection="0">
      <alignment horizontal="center"/>
    </xf>
    <xf numFmtId="184" fontId="63" fillId="0" borderId="0" applyFill="0" applyBorder="0" applyProtection="0">
      <alignment horizontal="center"/>
    </xf>
    <xf numFmtId="185" fontId="64" fillId="0" borderId="0" applyFill="0" applyBorder="0" applyProtection="0">
      <alignment horizontal="right"/>
    </xf>
    <xf numFmtId="186" fontId="58" fillId="0" borderId="0" applyFill="0" applyBorder="0" applyProtection="0">
      <alignment horizontal="right"/>
    </xf>
    <xf numFmtId="187" fontId="58" fillId="0" borderId="0" applyFill="0" applyBorder="0" applyProtection="0">
      <alignment horizontal="right"/>
    </xf>
    <xf numFmtId="188" fontId="58" fillId="0" borderId="0" applyFill="0" applyBorder="0" applyProtection="0">
      <alignment horizontal="right"/>
    </xf>
    <xf numFmtId="189" fontId="58" fillId="0" borderId="0" applyFill="0" applyBorder="0" applyProtection="0">
      <alignment horizontal="right"/>
    </xf>
    <xf numFmtId="190" fontId="65" fillId="0" borderId="0" applyFont="0" applyFill="0" applyBorder="0" applyAlignment="0" applyProtection="0"/>
    <xf numFmtId="176" fontId="61" fillId="0" borderId="0"/>
    <xf numFmtId="191" fontId="65" fillId="0" borderId="0" applyFont="0" applyFill="0" applyBorder="0" applyAlignment="0" applyProtection="0"/>
    <xf numFmtId="10" fontId="65" fillId="0" borderId="0" applyFont="0" applyFill="0" applyBorder="0" applyAlignment="0" applyProtection="0"/>
    <xf numFmtId="176" fontId="66" fillId="34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176" fontId="66" fillId="34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176" fontId="66" fillId="35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176" fontId="66" fillId="36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176" fontId="66" fillId="38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176" fontId="66" fillId="39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3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176" fontId="66" fillId="41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176" fontId="66" fillId="42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37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0" borderId="0" applyNumberFormat="0" applyBorder="0" applyAlignment="0" applyProtection="0">
      <alignment vertical="center"/>
    </xf>
    <xf numFmtId="176" fontId="66" fillId="43" borderId="0" applyNumberFormat="0" applyBorder="0" applyAlignment="0" applyProtection="0">
      <alignment vertical="center"/>
    </xf>
    <xf numFmtId="176" fontId="66" fillId="43" borderId="0" applyNumberFormat="0" applyBorder="0" applyAlignment="0" applyProtection="0">
      <alignment vertical="center"/>
    </xf>
    <xf numFmtId="176" fontId="67" fillId="44" borderId="0" applyNumberFormat="0" applyBorder="0" applyAlignment="0" applyProtection="0">
      <alignment vertical="center"/>
    </xf>
    <xf numFmtId="176" fontId="67" fillId="41" borderId="0" applyNumberFormat="0" applyBorder="0" applyAlignment="0" applyProtection="0">
      <alignment vertical="center"/>
    </xf>
    <xf numFmtId="176" fontId="67" fillId="42" borderId="0" applyNumberFormat="0" applyBorder="0" applyAlignment="0" applyProtection="0">
      <alignment vertical="center"/>
    </xf>
    <xf numFmtId="176" fontId="67" fillId="45" borderId="0" applyNumberFormat="0" applyBorder="0" applyAlignment="0" applyProtection="0">
      <alignment vertical="center"/>
    </xf>
    <xf numFmtId="176" fontId="67" fillId="46" borderId="0" applyNumberFormat="0" applyBorder="0" applyAlignment="0" applyProtection="0">
      <alignment vertical="center"/>
    </xf>
    <xf numFmtId="176" fontId="67" fillId="47" borderId="0" applyNumberFormat="0" applyBorder="0" applyAlignment="0" applyProtection="0">
      <alignment vertical="center"/>
    </xf>
    <xf numFmtId="176" fontId="67" fillId="44" borderId="0" applyNumberFormat="0" applyBorder="0" applyAlignment="0" applyProtection="0">
      <alignment vertical="center"/>
    </xf>
    <xf numFmtId="176" fontId="67" fillId="44" borderId="0" applyNumberFormat="0" applyBorder="0" applyAlignment="0" applyProtection="0">
      <alignment vertical="center"/>
    </xf>
    <xf numFmtId="176" fontId="67" fillId="41" borderId="0" applyNumberFormat="0" applyBorder="0" applyAlignment="0" applyProtection="0">
      <alignment vertical="center"/>
    </xf>
    <xf numFmtId="176" fontId="67" fillId="41" borderId="0" applyNumberFormat="0" applyBorder="0" applyAlignment="0" applyProtection="0">
      <alignment vertical="center"/>
    </xf>
    <xf numFmtId="176" fontId="67" fillId="42" borderId="0" applyNumberFormat="0" applyBorder="0" applyAlignment="0" applyProtection="0">
      <alignment vertical="center"/>
    </xf>
    <xf numFmtId="176" fontId="67" fillId="42" borderId="0" applyNumberFormat="0" applyBorder="0" applyAlignment="0" applyProtection="0">
      <alignment vertical="center"/>
    </xf>
    <xf numFmtId="176" fontId="67" fillId="45" borderId="0" applyNumberFormat="0" applyBorder="0" applyAlignment="0" applyProtection="0">
      <alignment vertical="center"/>
    </xf>
    <xf numFmtId="176" fontId="67" fillId="45" borderId="0" applyNumberFormat="0" applyBorder="0" applyAlignment="0" applyProtection="0">
      <alignment vertical="center"/>
    </xf>
    <xf numFmtId="176" fontId="67" fillId="46" borderId="0" applyNumberFormat="0" applyBorder="0" applyAlignment="0" applyProtection="0">
      <alignment vertical="center"/>
    </xf>
    <xf numFmtId="176" fontId="67" fillId="46" borderId="0" applyNumberFormat="0" applyBorder="0" applyAlignment="0" applyProtection="0">
      <alignment vertical="center"/>
    </xf>
    <xf numFmtId="176" fontId="67" fillId="47" borderId="0" applyNumberFormat="0" applyBorder="0" applyAlignment="0" applyProtection="0">
      <alignment vertical="center"/>
    </xf>
    <xf numFmtId="176" fontId="67" fillId="47" borderId="0" applyNumberFormat="0" applyBorder="0" applyAlignment="0" applyProtection="0">
      <alignment vertical="center"/>
    </xf>
    <xf numFmtId="176" fontId="60" fillId="0" borderId="0">
      <protection locked="0"/>
    </xf>
    <xf numFmtId="176" fontId="67" fillId="48" borderId="0" applyNumberFormat="0" applyBorder="0" applyAlignment="0" applyProtection="0">
      <alignment vertical="center"/>
    </xf>
    <xf numFmtId="176" fontId="68" fillId="49" borderId="0" applyNumberFormat="0" applyBorder="0" applyAlignment="0" applyProtection="0"/>
    <xf numFmtId="176" fontId="68" fillId="49" borderId="0" applyNumberFormat="0" applyBorder="0" applyAlignment="0" applyProtection="0"/>
    <xf numFmtId="176" fontId="69" fillId="50" borderId="0" applyNumberFormat="0" applyBorder="0" applyAlignment="0" applyProtection="0"/>
    <xf numFmtId="176" fontId="69" fillId="51" borderId="0" applyNumberFormat="0" applyBorder="0" applyAlignment="0" applyProtection="0"/>
    <xf numFmtId="176" fontId="67" fillId="52" borderId="0" applyNumberFormat="0" applyBorder="0" applyAlignment="0" applyProtection="0">
      <alignment vertical="center"/>
    </xf>
    <xf numFmtId="176" fontId="68" fillId="53" borderId="0" applyNumberFormat="0" applyBorder="0" applyAlignment="0" applyProtection="0"/>
    <xf numFmtId="176" fontId="68" fillId="54" borderId="0" applyNumberFormat="0" applyBorder="0" applyAlignment="0" applyProtection="0"/>
    <xf numFmtId="176" fontId="69" fillId="55" borderId="0" applyNumberFormat="0" applyBorder="0" applyAlignment="0" applyProtection="0"/>
    <xf numFmtId="176" fontId="69" fillId="56" borderId="0" applyNumberFormat="0" applyBorder="0" applyAlignment="0" applyProtection="0"/>
    <xf numFmtId="176" fontId="67" fillId="57" borderId="0" applyNumberFormat="0" applyBorder="0" applyAlignment="0" applyProtection="0">
      <alignment vertical="center"/>
    </xf>
    <xf numFmtId="176" fontId="68" fillId="53" borderId="0" applyNumberFormat="0" applyBorder="0" applyAlignment="0" applyProtection="0"/>
    <xf numFmtId="176" fontId="68" fillId="58" borderId="0" applyNumberFormat="0" applyBorder="0" applyAlignment="0" applyProtection="0"/>
    <xf numFmtId="176" fontId="69" fillId="54" borderId="0" applyNumberFormat="0" applyBorder="0" applyAlignment="0" applyProtection="0"/>
    <xf numFmtId="176" fontId="69" fillId="55" borderId="0" applyNumberFormat="0" applyBorder="0" applyAlignment="0" applyProtection="0"/>
    <xf numFmtId="176" fontId="67" fillId="45" borderId="0" applyNumberFormat="0" applyBorder="0" applyAlignment="0" applyProtection="0">
      <alignment vertical="center"/>
    </xf>
    <xf numFmtId="176" fontId="68" fillId="49" borderId="0" applyNumberFormat="0" applyBorder="0" applyAlignment="0" applyProtection="0"/>
    <xf numFmtId="176" fontId="68" fillId="54" borderId="0" applyNumberFormat="0" applyBorder="0" applyAlignment="0" applyProtection="0"/>
    <xf numFmtId="176" fontId="69" fillId="54" borderId="0" applyNumberFormat="0" applyBorder="0" applyAlignment="0" applyProtection="0"/>
    <xf numFmtId="176" fontId="69" fillId="51" borderId="0" applyNumberFormat="0" applyBorder="0" applyAlignment="0" applyProtection="0"/>
    <xf numFmtId="176" fontId="67" fillId="46" borderId="0" applyNumberFormat="0" applyBorder="0" applyAlignment="0" applyProtection="0">
      <alignment vertical="center"/>
    </xf>
    <xf numFmtId="176" fontId="68" fillId="59" borderId="0" applyNumberFormat="0" applyBorder="0" applyAlignment="0" applyProtection="0"/>
    <xf numFmtId="176" fontId="68" fillId="49" borderId="0" applyNumberFormat="0" applyBorder="0" applyAlignment="0" applyProtection="0"/>
    <xf numFmtId="176" fontId="69" fillId="50" borderId="0" applyNumberFormat="0" applyBorder="0" applyAlignment="0" applyProtection="0"/>
    <xf numFmtId="176" fontId="69" fillId="60" borderId="0" applyNumberFormat="0" applyBorder="0" applyAlignment="0" applyProtection="0"/>
    <xf numFmtId="176" fontId="67" fillId="61" borderId="0" applyNumberFormat="0" applyBorder="0" applyAlignment="0" applyProtection="0">
      <alignment vertical="center"/>
    </xf>
    <xf numFmtId="176" fontId="68" fillId="53" borderId="0" applyNumberFormat="0" applyBorder="0" applyAlignment="0" applyProtection="0"/>
    <xf numFmtId="176" fontId="68" fillId="62" borderId="0" applyNumberFormat="0" applyBorder="0" applyAlignment="0" applyProtection="0"/>
    <xf numFmtId="176" fontId="69" fillId="62" borderId="0" applyNumberFormat="0" applyBorder="0" applyAlignment="0" applyProtection="0"/>
    <xf numFmtId="176" fontId="69" fillId="63" borderId="0" applyNumberFormat="0" applyBorder="0" applyAlignment="0" applyProtection="0"/>
    <xf numFmtId="176" fontId="70" fillId="0" borderId="0">
      <alignment horizontal="center" wrapText="1"/>
      <protection locked="0"/>
    </xf>
    <xf numFmtId="176" fontId="71" fillId="35" borderId="0" applyNumberFormat="0" applyBorder="0" applyAlignment="0" applyProtection="0">
      <alignment vertical="center"/>
    </xf>
    <xf numFmtId="176" fontId="1" fillId="0" borderId="0" applyFill="0" applyBorder="0" applyAlignment="0"/>
    <xf numFmtId="176" fontId="1" fillId="0" borderId="0" applyFill="0" applyBorder="0" applyAlignment="0"/>
    <xf numFmtId="192" fontId="72" fillId="0" borderId="0" applyFill="0" applyBorder="0" applyAlignment="0"/>
    <xf numFmtId="176" fontId="73" fillId="64" borderId="12" applyNumberFormat="0" applyAlignment="0" applyProtection="0">
      <alignment vertical="center"/>
    </xf>
    <xf numFmtId="176" fontId="74" fillId="65" borderId="13" applyNumberFormat="0" applyAlignment="0" applyProtection="0">
      <alignment vertical="center"/>
    </xf>
    <xf numFmtId="176" fontId="75" fillId="0" borderId="1" applyNumberFormat="0" applyFill="0" applyProtection="0">
      <alignment horizontal="center"/>
    </xf>
    <xf numFmtId="176" fontId="76" fillId="0" borderId="14">
      <alignment horizontal="center"/>
    </xf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193" fontId="55" fillId="0" borderId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194" fontId="58" fillId="0" borderId="0"/>
    <xf numFmtId="37" fontId="65" fillId="0" borderId="0" applyFont="0" applyFill="0" applyBorder="0" applyAlignment="0" applyProtection="0"/>
    <xf numFmtId="195" fontId="65" fillId="0" borderId="0" applyFont="0" applyFill="0" applyBorder="0" applyAlignment="0" applyProtection="0"/>
    <xf numFmtId="39" fontId="65" fillId="0" borderId="0" applyFont="0" applyFill="0" applyBorder="0" applyAlignment="0" applyProtection="0"/>
    <xf numFmtId="37" fontId="77" fillId="0" borderId="0" applyFont="0" applyFill="0" applyBorder="0" applyAlignment="0" applyProtection="0"/>
    <xf numFmtId="39" fontId="77" fillId="0" borderId="0" applyFont="0" applyFill="0" applyBorder="0" applyAlignment="0" applyProtection="0"/>
    <xf numFmtId="179" fontId="55" fillId="0" borderId="0" applyFont="0" applyFill="0" applyBorder="0" applyAlignment="0" applyProtection="0"/>
    <xf numFmtId="176" fontId="78" fillId="0" borderId="0" applyNumberFormat="0" applyAlignment="0">
      <alignment horizontal="left"/>
    </xf>
    <xf numFmtId="176" fontId="79" fillId="0" borderId="0" applyNumberFormat="0" applyAlignment="0"/>
    <xf numFmtId="196" fontId="55" fillId="0" borderId="0" applyFont="0" applyFill="0" applyBorder="0" applyAlignment="0" applyProtection="0"/>
    <xf numFmtId="24" fontId="77" fillId="0" borderId="0" applyFont="0" applyFill="0" applyBorder="0" applyAlignment="0" applyProtection="0"/>
    <xf numFmtId="25" fontId="77" fillId="0" borderId="0" applyFont="0" applyFill="0" applyBorder="0" applyAlignment="0" applyProtection="0"/>
    <xf numFmtId="197" fontId="65" fillId="0" borderId="0" applyFont="0" applyFill="0" applyBorder="0" applyAlignment="0" applyProtection="0"/>
    <xf numFmtId="198" fontId="65" fillId="0" borderId="0" applyFont="0" applyFill="0" applyBorder="0" applyAlignment="0" applyProtection="0"/>
    <xf numFmtId="199" fontId="77" fillId="0" borderId="0" applyFont="0" applyFill="0" applyBorder="0" applyAlignment="0" applyProtection="0"/>
    <xf numFmtId="200" fontId="55" fillId="0" borderId="0" applyFont="0" applyFill="0" applyBorder="0" applyAlignment="0" applyProtection="0"/>
    <xf numFmtId="201" fontId="58" fillId="0" borderId="0"/>
    <xf numFmtId="15" fontId="80" fillId="0" borderId="0"/>
    <xf numFmtId="202" fontId="58" fillId="0" borderId="0"/>
    <xf numFmtId="176" fontId="81" fillId="0" borderId="0" applyNumberFormat="0" applyAlignment="0">
      <alignment horizontal="left"/>
    </xf>
    <xf numFmtId="176" fontId="82" fillId="66" borderId="2"/>
    <xf numFmtId="176" fontId="82" fillId="66" borderId="2"/>
    <xf numFmtId="176" fontId="58" fillId="0" borderId="0" applyFont="0" applyFill="0" applyBorder="0" applyAlignment="0" applyProtection="0"/>
    <xf numFmtId="176" fontId="83" fillId="0" borderId="0" applyNumberFormat="0" applyFill="0" applyBorder="0" applyAlignment="0" applyProtection="0">
      <alignment vertical="center"/>
    </xf>
    <xf numFmtId="176" fontId="61" fillId="0" borderId="0" applyNumberFormat="0" applyFill="0" applyBorder="0" applyAlignment="0" applyProtection="0"/>
    <xf numFmtId="176" fontId="55" fillId="0" borderId="0"/>
    <xf numFmtId="2" fontId="84" fillId="0" borderId="0" applyProtection="0"/>
    <xf numFmtId="176" fontId="85" fillId="36" borderId="0" applyNumberFormat="0" applyBorder="0" applyAlignment="0" applyProtection="0">
      <alignment vertical="center"/>
    </xf>
    <xf numFmtId="38" fontId="82" fillId="64" borderId="0" applyNumberFormat="0" applyBorder="0" applyAlignment="0" applyProtection="0"/>
    <xf numFmtId="176" fontId="86" fillId="0" borderId="15" applyNumberFormat="0" applyAlignment="0" applyProtection="0">
      <alignment horizontal="left" vertical="center"/>
    </xf>
    <xf numFmtId="176" fontId="86" fillId="0" borderId="16">
      <alignment horizontal="left" vertical="center"/>
    </xf>
    <xf numFmtId="176" fontId="87" fillId="0" borderId="0" applyNumberFormat="0" applyFill="0"/>
    <xf numFmtId="176" fontId="88" fillId="0" borderId="17" applyNumberFormat="0" applyFill="0" applyAlignment="0" applyProtection="0">
      <alignment vertical="center"/>
    </xf>
    <xf numFmtId="176" fontId="89" fillId="0" borderId="18" applyNumberFormat="0" applyFill="0" applyAlignment="0" applyProtection="0">
      <alignment vertical="center"/>
    </xf>
    <xf numFmtId="176" fontId="90" fillId="0" borderId="19" applyNumberFormat="0" applyFill="0" applyAlignment="0" applyProtection="0">
      <alignment vertical="center"/>
    </xf>
    <xf numFmtId="176" fontId="90" fillId="0" borderId="0" applyNumberFormat="0" applyFill="0" applyBorder="0" applyAlignment="0" applyProtection="0">
      <alignment vertical="center"/>
    </xf>
    <xf numFmtId="176" fontId="76" fillId="0" borderId="16" applyNumberFormat="0">
      <alignment horizontal="right" wrapText="1"/>
    </xf>
    <xf numFmtId="176" fontId="86" fillId="0" borderId="0" applyProtection="0"/>
    <xf numFmtId="176" fontId="91" fillId="39" borderId="12" applyNumberFormat="0" applyAlignment="0" applyProtection="0">
      <alignment vertical="center"/>
    </xf>
    <xf numFmtId="10" fontId="82" fillId="67" borderId="2" applyNumberFormat="0" applyBorder="0" applyAlignment="0" applyProtection="0"/>
    <xf numFmtId="10" fontId="82" fillId="67" borderId="2" applyNumberFormat="0" applyBorder="0" applyAlignment="0" applyProtection="0"/>
    <xf numFmtId="195" fontId="92" fillId="68" borderId="0"/>
    <xf numFmtId="203" fontId="1" fillId="68" borderId="0"/>
    <xf numFmtId="203" fontId="1" fillId="68" borderId="0"/>
    <xf numFmtId="38" fontId="93" fillId="0" borderId="0"/>
    <xf numFmtId="38" fontId="94" fillId="0" borderId="0"/>
    <xf numFmtId="38" fontId="95" fillId="0" borderId="0"/>
    <xf numFmtId="38" fontId="96" fillId="0" borderId="0"/>
    <xf numFmtId="176" fontId="97" fillId="0" borderId="0"/>
    <xf numFmtId="176" fontId="97" fillId="0" borderId="0"/>
    <xf numFmtId="176" fontId="98" fillId="0" borderId="20" applyNumberFormat="0" applyFill="0" applyAlignment="0" applyProtection="0">
      <alignment vertical="center"/>
    </xf>
    <xf numFmtId="195" fontId="99" fillId="69" borderId="0"/>
    <xf numFmtId="203" fontId="1" fillId="69" borderId="0"/>
    <xf numFmtId="203" fontId="1" fillId="69" borderId="0"/>
    <xf numFmtId="38" fontId="80" fillId="0" borderId="0" applyFont="0" applyFill="0" applyBorder="0" applyAlignment="0" applyProtection="0"/>
    <xf numFmtId="40" fontId="80" fillId="0" borderId="0" applyFont="0" applyFill="0" applyBorder="0" applyAlignment="0" applyProtection="0"/>
    <xf numFmtId="204" fontId="55" fillId="0" borderId="0" applyFont="0" applyFill="0" applyBorder="0" applyAlignment="0" applyProtection="0"/>
    <xf numFmtId="176" fontId="55" fillId="0" borderId="0" applyFont="0" applyFill="0" applyBorder="0" applyAlignment="0" applyProtection="0"/>
    <xf numFmtId="176" fontId="100" fillId="0" borderId="21"/>
    <xf numFmtId="205" fontId="80" fillId="0" borderId="0" applyFont="0" applyFill="0" applyBorder="0" applyAlignment="0" applyProtection="0"/>
    <xf numFmtId="206" fontId="80" fillId="0" borderId="0" applyFont="0" applyFill="0" applyBorder="0" applyAlignment="0" applyProtection="0"/>
    <xf numFmtId="207" fontId="1" fillId="0" borderId="0" applyFont="0" applyFill="0" applyBorder="0" applyAlignment="0" applyProtection="0"/>
    <xf numFmtId="191" fontId="1" fillId="0" borderId="0" applyFont="0" applyFill="0" applyBorder="0" applyAlignment="0" applyProtection="0"/>
    <xf numFmtId="208" fontId="55" fillId="0" borderId="0" applyFont="0" applyFill="0" applyBorder="0" applyAlignment="0" applyProtection="0"/>
    <xf numFmtId="204" fontId="55" fillId="0" borderId="0" applyFont="0" applyFill="0" applyBorder="0" applyAlignment="0" applyProtection="0"/>
    <xf numFmtId="176" fontId="101" fillId="70" borderId="0" applyNumberFormat="0" applyBorder="0" applyAlignment="0" applyProtection="0">
      <alignment vertical="center"/>
    </xf>
    <xf numFmtId="176" fontId="58" fillId="0" borderId="0"/>
    <xf numFmtId="37" fontId="102" fillId="0" borderId="0"/>
    <xf numFmtId="176" fontId="92" fillId="0" borderId="0"/>
    <xf numFmtId="209" fontId="55" fillId="0" borderId="0"/>
    <xf numFmtId="176" fontId="60" fillId="0" borderId="0"/>
    <xf numFmtId="176" fontId="103" fillId="0" borderId="0"/>
    <xf numFmtId="176" fontId="66" fillId="67" borderId="22" applyNumberFormat="0" applyFont="0" applyAlignment="0" applyProtection="0">
      <alignment vertical="center"/>
    </xf>
    <xf numFmtId="176" fontId="104" fillId="64" borderId="23" applyNumberFormat="0" applyAlignment="0" applyProtection="0">
      <alignment vertical="center"/>
    </xf>
    <xf numFmtId="14" fontId="70" fillId="0" borderId="0">
      <alignment horizontal="center" wrapText="1"/>
      <protection locked="0"/>
    </xf>
    <xf numFmtId="9" fontId="58" fillId="0" borderId="0" applyFont="0" applyFill="0" applyBorder="0" applyAlignment="0" applyProtection="0"/>
    <xf numFmtId="10" fontId="58" fillId="0" borderId="0" applyFont="0" applyFill="0" applyBorder="0" applyAlignment="0" applyProtection="0"/>
    <xf numFmtId="10" fontId="55" fillId="0" borderId="0" applyFont="0" applyFill="0" applyBorder="0" applyAlignment="0" applyProtection="0"/>
    <xf numFmtId="9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9" fontId="60" fillId="0" borderId="0" applyFont="0" applyFill="0" applyBorder="0" applyAlignment="0" applyProtection="0"/>
    <xf numFmtId="210" fontId="55" fillId="0" borderId="0" applyFont="0" applyFill="0" applyProtection="0"/>
    <xf numFmtId="176" fontId="82" fillId="64" borderId="2"/>
    <xf numFmtId="176" fontId="82" fillId="64" borderId="2"/>
    <xf numFmtId="211" fontId="105" fillId="0" borderId="0"/>
    <xf numFmtId="176" fontId="80" fillId="0" borderId="0" applyNumberFormat="0" applyFont="0" applyFill="0" applyBorder="0" applyAlignment="0" applyProtection="0">
      <alignment horizontal="left"/>
    </xf>
    <xf numFmtId="15" fontId="80" fillId="0" borderId="0" applyFont="0" applyFill="0" applyBorder="0" applyAlignment="0" applyProtection="0"/>
    <xf numFmtId="4" fontId="80" fillId="0" borderId="0" applyFont="0" applyFill="0" applyBorder="0" applyAlignment="0" applyProtection="0"/>
    <xf numFmtId="176" fontId="106" fillId="0" borderId="21">
      <alignment horizontal="center"/>
    </xf>
    <xf numFmtId="3" fontId="80" fillId="0" borderId="0" applyFont="0" applyFill="0" applyBorder="0" applyAlignment="0" applyProtection="0"/>
    <xf numFmtId="176" fontId="80" fillId="71" borderId="0" applyNumberFormat="0" applyFont="0" applyBorder="0" applyAlignment="0" applyProtection="0"/>
    <xf numFmtId="212" fontId="1" fillId="0" borderId="0" applyNumberFormat="0" applyFill="0" applyBorder="0" applyAlignment="0" applyProtection="0">
      <alignment horizontal="left"/>
    </xf>
    <xf numFmtId="212" fontId="1" fillId="0" borderId="0" applyNumberFormat="0" applyFill="0" applyBorder="0" applyAlignment="0" applyProtection="0">
      <alignment horizontal="left"/>
    </xf>
    <xf numFmtId="176" fontId="1" fillId="0" borderId="0" applyNumberFormat="0" applyFill="0" applyBorder="0" applyAlignment="0" applyProtection="0"/>
    <xf numFmtId="176" fontId="107" fillId="72" borderId="3">
      <protection locked="0"/>
    </xf>
    <xf numFmtId="176" fontId="103" fillId="0" borderId="0"/>
    <xf numFmtId="176" fontId="108" fillId="0" borderId="2">
      <alignment horizontal="center"/>
    </xf>
    <xf numFmtId="176" fontId="108" fillId="0" borderId="2">
      <alignment horizontal="center"/>
    </xf>
    <xf numFmtId="176" fontId="108" fillId="0" borderId="0">
      <alignment horizontal="center" vertical="center"/>
    </xf>
    <xf numFmtId="176" fontId="109" fillId="0" borderId="0" applyNumberFormat="0" applyFill="0">
      <alignment horizontal="left" vertical="center"/>
    </xf>
    <xf numFmtId="40" fontId="110" fillId="0" borderId="0" applyBorder="0">
      <alignment horizontal="right"/>
    </xf>
    <xf numFmtId="176" fontId="107" fillId="72" borderId="3">
      <protection locked="0"/>
    </xf>
    <xf numFmtId="176" fontId="107" fillId="72" borderId="3">
      <protection locked="0"/>
    </xf>
    <xf numFmtId="213" fontId="55" fillId="0" borderId="0" applyFont="0" applyFill="0" applyBorder="0" applyAlignment="0" applyProtection="0"/>
    <xf numFmtId="176" fontId="111" fillId="0" borderId="0" applyNumberFormat="0" applyFill="0" applyBorder="0" applyAlignment="0" applyProtection="0">
      <alignment vertical="center"/>
    </xf>
    <xf numFmtId="176" fontId="112" fillId="0" borderId="24" applyNumberFormat="0" applyFill="0" applyAlignment="0" applyProtection="0">
      <alignment vertical="center"/>
    </xf>
    <xf numFmtId="9" fontId="113" fillId="0" borderId="0" applyNumberFormat="0" applyFill="0" applyBorder="0" applyAlignment="0">
      <protection locked="0"/>
    </xf>
    <xf numFmtId="176" fontId="114" fillId="0" borderId="0" applyNumberFormat="0" applyFill="0" applyBorder="0" applyAlignment="0" applyProtection="0">
      <alignment vertical="center"/>
    </xf>
    <xf numFmtId="180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185" fontId="64" fillId="0" borderId="0" applyFill="0" applyBorder="0" applyProtection="0">
      <alignment horizontal="right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214" fontId="55" fillId="0" borderId="0" applyFont="0" applyFill="0" applyBorder="0" applyAlignment="0" applyProtection="0"/>
    <xf numFmtId="215" fontId="55" fillId="0" borderId="0" applyFont="0" applyFill="0" applyBorder="0" applyAlignment="0" applyProtection="0"/>
    <xf numFmtId="176" fontId="55" fillId="0" borderId="25" applyNumberFormat="0" applyFill="0" applyProtection="0">
      <alignment horizontal="right"/>
    </xf>
    <xf numFmtId="176" fontId="88" fillId="0" borderId="17" applyNumberFormat="0" applyFill="0" applyAlignment="0" applyProtection="0">
      <alignment vertical="center"/>
    </xf>
    <xf numFmtId="176" fontId="88" fillId="0" borderId="17" applyNumberFormat="0" applyFill="0" applyAlignment="0" applyProtection="0">
      <alignment vertical="center"/>
    </xf>
    <xf numFmtId="176" fontId="89" fillId="0" borderId="18" applyNumberFormat="0" applyFill="0" applyAlignment="0" applyProtection="0">
      <alignment vertical="center"/>
    </xf>
    <xf numFmtId="176" fontId="89" fillId="0" borderId="18" applyNumberFormat="0" applyFill="0" applyAlignment="0" applyProtection="0">
      <alignment vertical="center"/>
    </xf>
    <xf numFmtId="176" fontId="90" fillId="0" borderId="19" applyNumberFormat="0" applyFill="0" applyAlignment="0" applyProtection="0">
      <alignment vertical="center"/>
    </xf>
    <xf numFmtId="176" fontId="90" fillId="0" borderId="19" applyNumberFormat="0" applyFill="0" applyAlignment="0" applyProtection="0">
      <alignment vertical="center"/>
    </xf>
    <xf numFmtId="176" fontId="90" fillId="0" borderId="0" applyNumberFormat="0" applyFill="0" applyBorder="0" applyAlignment="0" applyProtection="0">
      <alignment vertical="center"/>
    </xf>
    <xf numFmtId="176" fontId="90" fillId="0" borderId="0" applyNumberFormat="0" applyFill="0" applyBorder="0" applyAlignment="0" applyProtection="0">
      <alignment vertical="center"/>
    </xf>
    <xf numFmtId="176" fontId="111" fillId="0" borderId="0" applyNumberFormat="0" applyFill="0" applyBorder="0" applyAlignment="0" applyProtection="0">
      <alignment vertical="center"/>
    </xf>
    <xf numFmtId="176" fontId="111" fillId="0" borderId="0" applyNumberFormat="0" applyFill="0" applyBorder="0" applyAlignment="0" applyProtection="0">
      <alignment vertical="center"/>
    </xf>
    <xf numFmtId="176" fontId="115" fillId="0" borderId="25" applyNumberFormat="0" applyFill="0" applyProtection="0">
      <alignment horizontal="center"/>
    </xf>
    <xf numFmtId="176" fontId="55" fillId="0" borderId="0"/>
    <xf numFmtId="176" fontId="116" fillId="0" borderId="0" applyNumberFormat="0" applyFill="0" applyBorder="0" applyAlignment="0" applyProtection="0"/>
    <xf numFmtId="176" fontId="117" fillId="0" borderId="26" applyNumberFormat="0" applyFill="0" applyProtection="0">
      <alignment horizont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18" fillId="37" borderId="0" applyNumberFormat="0" applyBorder="0" applyAlignment="0" applyProtection="0">
      <alignment vertical="center"/>
    </xf>
    <xf numFmtId="176" fontId="118" fillId="37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118" fillId="37" borderId="0" applyNumberFormat="0" applyBorder="0" applyAlignment="0" applyProtection="0">
      <alignment vertical="center"/>
    </xf>
    <xf numFmtId="176" fontId="118" fillId="37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1" fillId="73" borderId="0" applyNumberFormat="0" applyBorder="0" applyAlignment="0" applyProtection="0"/>
    <xf numFmtId="176" fontId="119" fillId="35" borderId="0" applyNumberFormat="0" applyBorder="0" applyAlignment="0" applyProtection="0">
      <alignment vertical="center"/>
    </xf>
    <xf numFmtId="176" fontId="118" fillId="35" borderId="0" applyNumberFormat="0" applyBorder="0" applyAlignment="0" applyProtection="0">
      <alignment vertical="center"/>
    </xf>
    <xf numFmtId="176" fontId="122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1" fillId="73" borderId="0" applyNumberFormat="0" applyBorder="0" applyAlignment="0" applyProtection="0"/>
    <xf numFmtId="176" fontId="123" fillId="37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118" fillId="37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23" fillId="35" borderId="0" applyNumberFormat="0" applyBorder="0" applyAlignment="0" applyProtection="0">
      <alignment vertical="center"/>
    </xf>
    <xf numFmtId="176" fontId="123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121" fillId="73" borderId="0" applyNumberFormat="0" applyBorder="0" applyAlignment="0" applyProtection="0"/>
    <xf numFmtId="176" fontId="71" fillId="37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7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71" fillId="35" borderId="0" applyNumberFormat="0" applyBorder="0" applyAlignment="0" applyProtection="0">
      <alignment vertical="center"/>
    </xf>
    <xf numFmtId="176" fontId="119" fillId="37" borderId="0" applyNumberFormat="0" applyBorder="0" applyAlignment="0" applyProtection="0">
      <alignment vertical="center"/>
    </xf>
    <xf numFmtId="176" fontId="120" fillId="35" borderId="0" applyNumberFormat="0" applyBorder="0" applyAlignment="0" applyProtection="0">
      <alignment vertical="center"/>
    </xf>
    <xf numFmtId="176" fontId="0" fillId="0" borderId="0">
      <alignment vertical="center"/>
    </xf>
    <xf numFmtId="176" fontId="1" fillId="0" borderId="0"/>
    <xf numFmtId="176" fontId="1" fillId="0" borderId="0"/>
    <xf numFmtId="176" fontId="66" fillId="0" borderId="0">
      <alignment vertical="center"/>
    </xf>
    <xf numFmtId="176" fontId="66" fillId="0" borderId="0">
      <alignment vertical="center"/>
    </xf>
    <xf numFmtId="176" fontId="55" fillId="0" borderId="0">
      <alignment vertical="top"/>
    </xf>
    <xf numFmtId="176" fontId="124" fillId="0" borderId="0"/>
    <xf numFmtId="176" fontId="66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0" fillId="0" borderId="0">
      <alignment vertical="center"/>
    </xf>
    <xf numFmtId="176" fontId="1" fillId="0" borderId="0"/>
    <xf numFmtId="176" fontId="1" fillId="0" borderId="0"/>
    <xf numFmtId="176" fontId="1" fillId="0" borderId="0"/>
    <xf numFmtId="176" fontId="66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horizontal="left" wrapText="1"/>
    </xf>
    <xf numFmtId="176" fontId="66" fillId="0" borderId="0">
      <alignment vertical="center"/>
    </xf>
    <xf numFmtId="176" fontId="1" fillId="0" borderId="0">
      <alignment horizontal="left" wrapText="1"/>
    </xf>
    <xf numFmtId="176" fontId="1" fillId="0" borderId="0">
      <alignment horizontal="left" wrapText="1"/>
    </xf>
    <xf numFmtId="176" fontId="1" fillId="0" borderId="0"/>
    <xf numFmtId="176" fontId="1" fillId="0" borderId="0">
      <alignment horizontal="left" wrapText="1"/>
    </xf>
    <xf numFmtId="176" fontId="1" fillId="0" borderId="0">
      <alignment horizontal="left" wrapText="1"/>
    </xf>
    <xf numFmtId="176" fontId="1" fillId="0" borderId="0"/>
    <xf numFmtId="176" fontId="66" fillId="0" borderId="0">
      <alignment vertical="center"/>
    </xf>
    <xf numFmtId="176" fontId="1" fillId="0" borderId="0"/>
    <xf numFmtId="176" fontId="66" fillId="0" borderId="0">
      <alignment vertical="center"/>
    </xf>
    <xf numFmtId="176" fontId="1" fillId="0" borderId="0"/>
    <xf numFmtId="176" fontId="0" fillId="0" borderId="0">
      <alignment vertical="center"/>
    </xf>
    <xf numFmtId="176" fontId="0" fillId="0" borderId="0">
      <alignment vertical="center"/>
    </xf>
    <xf numFmtId="176" fontId="1" fillId="0" borderId="0"/>
    <xf numFmtId="176" fontId="1" fillId="0" borderId="0"/>
    <xf numFmtId="176" fontId="1" fillId="0" borderId="0">
      <alignment vertical="center"/>
    </xf>
    <xf numFmtId="176" fontId="1" fillId="0" borderId="0"/>
    <xf numFmtId="176" fontId="1" fillId="0" borderId="0"/>
    <xf numFmtId="176" fontId="1" fillId="0" borderId="0"/>
    <xf numFmtId="176" fontId="68" fillId="0" borderId="0"/>
    <xf numFmtId="176" fontId="1" fillId="0" borderId="0">
      <alignment vertical="center"/>
    </xf>
    <xf numFmtId="176" fontId="1" fillId="0" borderId="0">
      <alignment vertical="center"/>
    </xf>
    <xf numFmtId="176" fontId="68" fillId="0" borderId="0">
      <alignment vertical="center"/>
    </xf>
    <xf numFmtId="176" fontId="68" fillId="0" borderId="0">
      <alignment vertical="center"/>
    </xf>
    <xf numFmtId="176" fontId="1" fillId="0" borderId="0">
      <alignment vertical="center"/>
    </xf>
    <xf numFmtId="176" fontId="1" fillId="0" borderId="0"/>
    <xf numFmtId="176" fontId="1" fillId="0" borderId="0">
      <alignment vertical="center"/>
      <protection locked="0"/>
    </xf>
    <xf numFmtId="176" fontId="1" fillId="0" borderId="0">
      <alignment vertical="center"/>
    </xf>
    <xf numFmtId="176" fontId="1" fillId="0" borderId="0"/>
    <xf numFmtId="176" fontId="55" fillId="0" borderId="0" applyNumberFormat="0" applyFont="0" applyFill="0" applyBorder="0" applyAlignment="0" applyProtection="0"/>
    <xf numFmtId="176" fontId="66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1" fillId="0" borderId="0">
      <alignment vertical="center"/>
    </xf>
    <xf numFmtId="176" fontId="125" fillId="0" borderId="0" applyNumberFormat="0" applyFill="0" applyBorder="0" applyAlignment="0" applyProtection="0">
      <alignment vertical="top"/>
      <protection locked="0"/>
    </xf>
    <xf numFmtId="176" fontId="125" fillId="0" borderId="0" applyNumberFormat="0" applyFill="0" applyBorder="0" applyAlignment="0" applyProtection="0">
      <alignment vertical="top"/>
      <protection locked="0"/>
    </xf>
    <xf numFmtId="176" fontId="126" fillId="0" borderId="0" applyNumberFormat="0" applyFill="0" applyBorder="0" applyAlignment="0" applyProtection="0"/>
    <xf numFmtId="176" fontId="1" fillId="0" borderId="0" applyNumberFormat="0" applyFill="0" applyBorder="0" applyAlignment="0" applyProtection="0"/>
    <xf numFmtId="176" fontId="25" fillId="0" borderId="0" applyFill="0" applyBorder="0" applyAlignment="0"/>
    <xf numFmtId="176" fontId="25" fillId="0" borderId="0" applyFill="0" applyBorder="0" applyAlignment="0"/>
    <xf numFmtId="9" fontId="127" fillId="0" borderId="0" applyFont="0" applyFill="0" applyBorder="0" applyAlignment="0" applyProtection="0"/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28" fillId="38" borderId="0" applyNumberFormat="0" applyBorder="0" applyAlignment="0" applyProtection="0">
      <alignment vertical="center"/>
    </xf>
    <xf numFmtId="176" fontId="128" fillId="38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128" fillId="38" borderId="0" applyNumberFormat="0" applyBorder="0" applyAlignment="0" applyProtection="0">
      <alignment vertical="center"/>
    </xf>
    <xf numFmtId="176" fontId="128" fillId="38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28" fillId="58" borderId="0" applyNumberFormat="0" applyBorder="0" applyAlignment="0" applyProtection="0"/>
    <xf numFmtId="176" fontId="129" fillId="36" borderId="0" applyNumberFormat="0" applyBorder="0" applyAlignment="0" applyProtection="0">
      <alignment vertical="center"/>
    </xf>
    <xf numFmtId="176" fontId="128" fillId="36" borderId="0" applyNumberFormat="0" applyBorder="0" applyAlignment="0" applyProtection="0">
      <alignment vertical="center"/>
    </xf>
    <xf numFmtId="176" fontId="131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28" fillId="58" borderId="0" applyNumberFormat="0" applyBorder="0" applyAlignment="0" applyProtection="0"/>
    <xf numFmtId="176" fontId="132" fillId="38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128" fillId="38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2" fillId="36" borderId="0" applyNumberFormat="0" applyBorder="0" applyAlignment="0" applyProtection="0">
      <alignment vertical="center"/>
    </xf>
    <xf numFmtId="176" fontId="132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128" fillId="58" borderId="0" applyNumberFormat="0" applyBorder="0" applyAlignment="0" applyProtection="0"/>
    <xf numFmtId="176" fontId="85" fillId="38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8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85" fillId="36" borderId="0" applyNumberFormat="0" applyBorder="0" applyAlignment="0" applyProtection="0">
      <alignment vertical="center"/>
    </xf>
    <xf numFmtId="176" fontId="129" fillId="38" borderId="0" applyNumberFormat="0" applyBorder="0" applyAlignment="0" applyProtection="0">
      <alignment vertical="center"/>
    </xf>
    <xf numFmtId="176" fontId="130" fillId="36" borderId="0" applyNumberFormat="0" applyBorder="0" applyAlignment="0" applyProtection="0">
      <alignment vertical="center"/>
    </xf>
    <xf numFmtId="176" fontId="133" fillId="0" borderId="0" applyNumberFormat="0" applyFill="0" applyBorder="0" applyAlignment="0" applyProtection="0">
      <alignment vertical="top"/>
      <protection locked="0"/>
    </xf>
    <xf numFmtId="176" fontId="133" fillId="0" borderId="0" applyNumberFormat="0" applyFill="0" applyBorder="0" applyAlignment="0" applyProtection="0">
      <alignment vertical="top"/>
      <protection locked="0"/>
    </xf>
    <xf numFmtId="176" fontId="112" fillId="0" borderId="24" applyNumberFormat="0" applyFill="0" applyAlignment="0" applyProtection="0">
      <alignment vertical="center"/>
    </xf>
    <xf numFmtId="176" fontId="112" fillId="0" borderId="24" applyNumberFormat="0" applyFill="0" applyAlignment="0" applyProtection="0">
      <alignment vertical="center"/>
    </xf>
    <xf numFmtId="176" fontId="73" fillId="64" borderId="12" applyNumberFormat="0" applyAlignment="0" applyProtection="0">
      <alignment vertical="center"/>
    </xf>
    <xf numFmtId="176" fontId="73" fillId="64" borderId="12" applyNumberFormat="0" applyAlignment="0" applyProtection="0">
      <alignment vertical="center"/>
    </xf>
    <xf numFmtId="176" fontId="74" fillId="65" borderId="13" applyNumberFormat="0" applyAlignment="0" applyProtection="0">
      <alignment vertical="center"/>
    </xf>
    <xf numFmtId="176" fontId="74" fillId="65" borderId="13" applyNumberFormat="0" applyAlignment="0" applyProtection="0">
      <alignment vertical="center"/>
    </xf>
    <xf numFmtId="176" fontId="83" fillId="0" borderId="0" applyNumberFormat="0" applyFill="0" applyBorder="0" applyAlignment="0" applyProtection="0">
      <alignment vertical="center"/>
    </xf>
    <xf numFmtId="176" fontId="83" fillId="0" borderId="0" applyNumberFormat="0" applyFill="0" applyBorder="0" applyAlignment="0" applyProtection="0">
      <alignment vertical="center"/>
    </xf>
    <xf numFmtId="176" fontId="117" fillId="0" borderId="26" applyNumberFormat="0" applyFill="0" applyProtection="0">
      <alignment horizontal="left"/>
    </xf>
    <xf numFmtId="176" fontId="114" fillId="0" borderId="0" applyNumberFormat="0" applyFill="0" applyBorder="0" applyAlignment="0" applyProtection="0">
      <alignment vertical="center"/>
    </xf>
    <xf numFmtId="176" fontId="114" fillId="0" borderId="0" applyNumberFormat="0" applyFill="0" applyBorder="0" applyAlignment="0" applyProtection="0">
      <alignment vertical="center"/>
    </xf>
    <xf numFmtId="176" fontId="98" fillId="0" borderId="20" applyNumberFormat="0" applyFill="0" applyAlignment="0" applyProtection="0">
      <alignment vertical="center"/>
    </xf>
    <xf numFmtId="176" fontId="98" fillId="0" borderId="20" applyNumberFormat="0" applyFill="0" applyAlignment="0" applyProtection="0">
      <alignment vertical="center"/>
    </xf>
    <xf numFmtId="216" fontId="61" fillId="0" borderId="0" applyFont="0" applyFill="0" applyBorder="0" applyAlignment="0" applyProtection="0"/>
    <xf numFmtId="217" fontId="61" fillId="0" borderId="0" applyFont="0" applyFill="0" applyBorder="0" applyAlignment="0" applyProtection="0"/>
    <xf numFmtId="218" fontId="61" fillId="0" borderId="0" applyFont="0" applyFill="0" applyBorder="0" applyAlignment="0" applyProtection="0"/>
    <xf numFmtId="219" fontId="61" fillId="0" borderId="0" applyFont="0" applyFill="0" applyBorder="0" applyAlignment="0" applyProtection="0"/>
    <xf numFmtId="176" fontId="58" fillId="0" borderId="0"/>
    <xf numFmtId="41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1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66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82" fontId="58" fillId="0" borderId="0" applyFill="0" applyBorder="0" applyProtection="0">
      <alignment horizontal="right"/>
    </xf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6" fontId="127" fillId="0" borderId="0"/>
    <xf numFmtId="176" fontId="134" fillId="74" borderId="0" applyNumberFormat="0" applyBorder="0" applyAlignment="0" applyProtection="0"/>
    <xf numFmtId="176" fontId="134" fillId="75" borderId="0" applyNumberFormat="0" applyBorder="0" applyAlignment="0" applyProtection="0"/>
    <xf numFmtId="176" fontId="134" fillId="76" borderId="0" applyNumberFormat="0" applyBorder="0" applyAlignment="0" applyProtection="0"/>
    <xf numFmtId="176" fontId="67" fillId="48" borderId="0" applyNumberFormat="0" applyBorder="0" applyAlignment="0" applyProtection="0">
      <alignment vertical="center"/>
    </xf>
    <xf numFmtId="176" fontId="67" fillId="48" borderId="0" applyNumberFormat="0" applyBorder="0" applyAlignment="0" applyProtection="0">
      <alignment vertical="center"/>
    </xf>
    <xf numFmtId="176" fontId="67" fillId="52" borderId="0" applyNumberFormat="0" applyBorder="0" applyAlignment="0" applyProtection="0">
      <alignment vertical="center"/>
    </xf>
    <xf numFmtId="176" fontId="67" fillId="52" borderId="0" applyNumberFormat="0" applyBorder="0" applyAlignment="0" applyProtection="0">
      <alignment vertical="center"/>
    </xf>
    <xf numFmtId="176" fontId="67" fillId="57" borderId="0" applyNumberFormat="0" applyBorder="0" applyAlignment="0" applyProtection="0">
      <alignment vertical="center"/>
    </xf>
    <xf numFmtId="176" fontId="67" fillId="57" borderId="0" applyNumberFormat="0" applyBorder="0" applyAlignment="0" applyProtection="0">
      <alignment vertical="center"/>
    </xf>
    <xf numFmtId="176" fontId="67" fillId="45" borderId="0" applyNumberFormat="0" applyBorder="0" applyAlignment="0" applyProtection="0">
      <alignment vertical="center"/>
    </xf>
    <xf numFmtId="176" fontId="67" fillId="45" borderId="0" applyNumberFormat="0" applyBorder="0" applyAlignment="0" applyProtection="0">
      <alignment vertical="center"/>
    </xf>
    <xf numFmtId="176" fontId="67" fillId="46" borderId="0" applyNumberFormat="0" applyBorder="0" applyAlignment="0" applyProtection="0">
      <alignment vertical="center"/>
    </xf>
    <xf numFmtId="176" fontId="67" fillId="46" borderId="0" applyNumberFormat="0" applyBorder="0" applyAlignment="0" applyProtection="0">
      <alignment vertical="center"/>
    </xf>
    <xf numFmtId="176" fontId="67" fillId="61" borderId="0" applyNumberFormat="0" applyBorder="0" applyAlignment="0" applyProtection="0">
      <alignment vertical="center"/>
    </xf>
    <xf numFmtId="176" fontId="67" fillId="61" borderId="0" applyNumberFormat="0" applyBorder="0" applyAlignment="0" applyProtection="0">
      <alignment vertical="center"/>
    </xf>
    <xf numFmtId="220" fontId="55" fillId="0" borderId="26" applyFill="0" applyProtection="0">
      <alignment horizontal="right"/>
    </xf>
    <xf numFmtId="176" fontId="55" fillId="0" borderId="25" applyNumberFormat="0" applyFill="0" applyProtection="0">
      <alignment horizontal="left"/>
    </xf>
    <xf numFmtId="176" fontId="101" fillId="70" borderId="0" applyNumberFormat="0" applyBorder="0" applyAlignment="0" applyProtection="0">
      <alignment vertical="center"/>
    </xf>
    <xf numFmtId="176" fontId="101" fillId="70" borderId="0" applyNumberFormat="0" applyBorder="0" applyAlignment="0" applyProtection="0">
      <alignment vertical="center"/>
    </xf>
    <xf numFmtId="176" fontId="104" fillId="64" borderId="23" applyNumberFormat="0" applyAlignment="0" applyProtection="0">
      <alignment vertical="center"/>
    </xf>
    <xf numFmtId="176" fontId="104" fillId="64" borderId="23" applyNumberFormat="0" applyAlignment="0" applyProtection="0">
      <alignment vertical="center"/>
    </xf>
    <xf numFmtId="176" fontId="91" fillId="39" borderId="12" applyNumberFormat="0" applyAlignment="0" applyProtection="0">
      <alignment vertical="center"/>
    </xf>
    <xf numFmtId="176" fontId="91" fillId="39" borderId="12" applyNumberFormat="0" applyAlignment="0" applyProtection="0">
      <alignment vertical="center"/>
    </xf>
    <xf numFmtId="1" fontId="55" fillId="0" borderId="26" applyFill="0" applyProtection="0">
      <alignment horizontal="center"/>
    </xf>
    <xf numFmtId="1" fontId="135" fillId="0" borderId="2">
      <alignment vertical="center"/>
      <protection locked="0"/>
    </xf>
    <xf numFmtId="1" fontId="135" fillId="0" borderId="2">
      <alignment vertical="center"/>
      <protection locked="0"/>
    </xf>
    <xf numFmtId="176" fontId="136" fillId="0" borderId="0"/>
    <xf numFmtId="221" fontId="135" fillId="0" borderId="2">
      <alignment vertical="center"/>
      <protection locked="0"/>
    </xf>
    <xf numFmtId="221" fontId="135" fillId="0" borderId="2">
      <alignment vertical="center"/>
      <protection locked="0"/>
    </xf>
    <xf numFmtId="176" fontId="61" fillId="0" borderId="0"/>
    <xf numFmtId="176" fontId="59" fillId="0" borderId="0"/>
    <xf numFmtId="176" fontId="59" fillId="0" borderId="0"/>
    <xf numFmtId="176" fontId="80" fillId="0" borderId="0"/>
    <xf numFmtId="43" fontId="55" fillId="0" borderId="0" applyFont="0" applyFill="0" applyBorder="0" applyAlignment="0" applyProtection="0"/>
    <xf numFmtId="41" fontId="55" fillId="0" borderId="0" applyFont="0" applyFill="0" applyBorder="0" applyAlignment="0" applyProtection="0"/>
    <xf numFmtId="176" fontId="66" fillId="67" borderId="22" applyNumberFormat="0" applyFont="0" applyAlignment="0" applyProtection="0">
      <alignment vertical="center"/>
    </xf>
    <xf numFmtId="176" fontId="66" fillId="67" borderId="22" applyNumberFormat="0" applyFont="0" applyAlignment="0" applyProtection="0">
      <alignment vertical="center"/>
    </xf>
    <xf numFmtId="179" fontId="55" fillId="0" borderId="2" applyNumberFormat="0"/>
    <xf numFmtId="179" fontId="55" fillId="0" borderId="2" applyNumberFormat="0"/>
    <xf numFmtId="38" fontId="57" fillId="0" borderId="0" applyFont="0" applyFill="0" applyBorder="0" applyAlignment="0" applyProtection="0"/>
    <xf numFmtId="40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57" fillId="0" borderId="0" applyFont="0" applyFill="0" applyBorder="0" applyAlignment="0" applyProtection="0"/>
    <xf numFmtId="176" fontId="137" fillId="0" borderId="0"/>
  </cellStyleXfs>
  <cellXfs count="202">
    <xf numFmtId="176" fontId="0" fillId="0" borderId="0" xfId="0">
      <alignment vertical="center"/>
    </xf>
    <xf numFmtId="176" fontId="1" fillId="0" borderId="0" xfId="512" applyFill="1" applyAlignment="1">
      <alignment vertical="center"/>
    </xf>
    <xf numFmtId="176" fontId="0" fillId="0" borderId="0" xfId="0" applyFill="1" applyAlignment="1"/>
    <xf numFmtId="176" fontId="1" fillId="0" borderId="0" xfId="513" applyFill="1" applyAlignment="1">
      <alignment vertical="center"/>
    </xf>
    <xf numFmtId="176" fontId="1" fillId="0" borderId="0" xfId="513" applyFill="1"/>
    <xf numFmtId="176" fontId="2" fillId="0" borderId="0" xfId="0" applyFont="1" applyFill="1" applyAlignment="1"/>
    <xf numFmtId="176" fontId="3" fillId="0" borderId="0" xfId="512" applyFont="1" applyFill="1"/>
    <xf numFmtId="176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/>
    <xf numFmtId="176" fontId="1" fillId="0" borderId="0" xfId="0" applyNumberFormat="1" applyFont="1" applyFill="1" applyAlignment="1"/>
    <xf numFmtId="49" fontId="4" fillId="0" borderId="0" xfId="0" applyNumberFormat="1" applyFont="1" applyFill="1" applyAlignment="1">
      <alignment vertical="center" wrapText="1"/>
    </xf>
    <xf numFmtId="176" fontId="1" fillId="0" borderId="0" xfId="512" applyNumberFormat="1" applyFill="1" applyBorder="1" applyAlignment="1"/>
    <xf numFmtId="176" fontId="1" fillId="0" borderId="0" xfId="512" applyFont="1" applyFill="1"/>
    <xf numFmtId="176" fontId="1" fillId="0" borderId="0" xfId="512" applyFill="1" applyBorder="1"/>
    <xf numFmtId="177" fontId="1" fillId="0" borderId="0" xfId="2" applyFont="1" applyFill="1" applyAlignment="1"/>
    <xf numFmtId="176" fontId="1" fillId="0" borderId="0" xfId="512" applyNumberFormat="1" applyFont="1" applyFill="1" applyBorder="1" applyAlignment="1"/>
    <xf numFmtId="176" fontId="0" fillId="0" borderId="0" xfId="0" applyNumberFormat="1" applyFill="1" applyBorder="1" applyAlignment="1"/>
    <xf numFmtId="176" fontId="0" fillId="0" borderId="0" xfId="0" applyFill="1">
      <alignment vertical="center"/>
    </xf>
    <xf numFmtId="49" fontId="1" fillId="0" borderId="0" xfId="512" applyNumberFormat="1" applyFill="1" applyAlignment="1"/>
    <xf numFmtId="176" fontId="1" fillId="0" borderId="0" xfId="512" applyNumberFormat="1" applyFill="1" applyAlignment="1">
      <alignment horizontal="center"/>
    </xf>
    <xf numFmtId="176" fontId="1" fillId="0" borderId="0" xfId="512" applyFill="1"/>
    <xf numFmtId="176" fontId="1" fillId="0" borderId="0" xfId="512" applyFill="1" applyAlignment="1">
      <alignment horizontal="center"/>
    </xf>
    <xf numFmtId="176" fontId="5" fillId="0" borderId="0" xfId="512" applyFont="1" applyFill="1"/>
    <xf numFmtId="176" fontId="6" fillId="0" borderId="0" xfId="512" applyFont="1" applyFill="1" applyBorder="1" applyAlignment="1">
      <alignment vertical="center"/>
    </xf>
    <xf numFmtId="176" fontId="7" fillId="0" borderId="0" xfId="512" applyFont="1" applyFill="1" applyBorder="1" applyAlignment="1">
      <alignment horizontal="left" vertical="center"/>
    </xf>
    <xf numFmtId="176" fontId="8" fillId="0" borderId="1" xfId="512" applyFont="1" applyFill="1" applyBorder="1" applyAlignment="1">
      <alignment vertical="center"/>
    </xf>
    <xf numFmtId="49" fontId="9" fillId="0" borderId="2" xfId="512" applyNumberFormat="1" applyFont="1" applyFill="1" applyBorder="1" applyAlignment="1">
      <alignment horizontal="center" vertical="center" wrapText="1"/>
    </xf>
    <xf numFmtId="176" fontId="9" fillId="0" borderId="2" xfId="512" applyFont="1" applyFill="1" applyBorder="1" applyAlignment="1">
      <alignment horizontal="center" vertical="center" wrapText="1"/>
    </xf>
    <xf numFmtId="176" fontId="10" fillId="0" borderId="2" xfId="0" applyFont="1" applyFill="1" applyBorder="1" applyAlignment="1">
      <alignment horizontal="center" vertical="center" wrapText="1"/>
    </xf>
    <xf numFmtId="222" fontId="10" fillId="0" borderId="2" xfId="0" applyNumberFormat="1" applyFont="1" applyFill="1" applyBorder="1" applyAlignment="1">
      <alignment horizontal="center" vertical="center" wrapText="1"/>
    </xf>
    <xf numFmtId="176" fontId="9" fillId="0" borderId="2" xfId="512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176" fontId="12" fillId="0" borderId="2" xfId="512" applyFont="1" applyFill="1" applyBorder="1" applyAlignment="1">
      <alignment horizontal="justify" vertical="center" wrapText="1"/>
    </xf>
    <xf numFmtId="176" fontId="12" fillId="2" borderId="2" xfId="0" applyNumberFormat="1" applyFont="1" applyFill="1" applyBorder="1" applyAlignment="1">
      <alignment horizontal="justify" vertical="center" wrapText="1"/>
    </xf>
    <xf numFmtId="176" fontId="12" fillId="0" borderId="2" xfId="0" applyNumberFormat="1" applyFont="1" applyFill="1" applyBorder="1" applyAlignment="1">
      <alignment horizontal="justify" vertical="center" wrapText="1"/>
    </xf>
    <xf numFmtId="222" fontId="12" fillId="0" borderId="2" xfId="0" applyNumberFormat="1" applyFont="1" applyFill="1" applyBorder="1" applyAlignment="1">
      <alignment horizontal="center" vertical="center" wrapText="1"/>
    </xf>
    <xf numFmtId="176" fontId="12" fillId="0" borderId="2" xfId="512" applyNumberFormat="1" applyFont="1" applyFill="1" applyBorder="1" applyAlignment="1">
      <alignment horizontal="center" vertical="center" wrapText="1"/>
    </xf>
    <xf numFmtId="176" fontId="12" fillId="2" borderId="2" xfId="0" applyNumberFormat="1" applyFont="1" applyFill="1" applyBorder="1" applyAlignment="1">
      <alignment horizontal="center" vertical="center" wrapText="1"/>
    </xf>
    <xf numFmtId="176" fontId="13" fillId="0" borderId="2" xfId="0" applyFont="1" applyFill="1" applyBorder="1" applyAlignment="1">
      <alignment horizontal="center" vertical="center" wrapText="1"/>
    </xf>
    <xf numFmtId="176" fontId="12" fillId="0" borderId="2" xfId="512" applyFont="1" applyFill="1" applyBorder="1" applyAlignment="1">
      <alignment horizontal="center" vertical="center" wrapText="1"/>
    </xf>
    <xf numFmtId="176" fontId="13" fillId="0" borderId="2" xfId="512" applyFont="1" applyFill="1" applyBorder="1" applyAlignment="1">
      <alignment horizontal="justify" vertical="center" wrapText="1"/>
    </xf>
    <xf numFmtId="176" fontId="12" fillId="0" borderId="2" xfId="0" applyFont="1" applyFill="1" applyBorder="1" applyAlignment="1">
      <alignment horizontal="justify" vertical="center" wrapText="1"/>
    </xf>
    <xf numFmtId="176" fontId="12" fillId="0" borderId="2" xfId="0" applyFont="1" applyFill="1" applyBorder="1" applyAlignment="1">
      <alignment horizontal="center" vertical="center" wrapText="1"/>
    </xf>
    <xf numFmtId="176" fontId="12" fillId="0" borderId="2" xfId="513" applyFont="1" applyFill="1" applyBorder="1" applyAlignment="1">
      <alignment horizontal="center" vertical="center" wrapText="1"/>
    </xf>
    <xf numFmtId="176" fontId="12" fillId="0" borderId="2" xfId="513" applyFont="1" applyFill="1" applyBorder="1" applyAlignment="1">
      <alignment horizontal="justify" vertical="center" wrapText="1"/>
    </xf>
    <xf numFmtId="176" fontId="14" fillId="0" borderId="2" xfId="0" applyFont="1" applyFill="1" applyBorder="1" applyAlignment="1"/>
    <xf numFmtId="49" fontId="12" fillId="0" borderId="2" xfId="0" applyNumberFormat="1" applyFont="1" applyFill="1" applyBorder="1" applyAlignment="1">
      <alignment horizontal="center" vertical="center" wrapText="1"/>
    </xf>
    <xf numFmtId="176" fontId="12" fillId="0" borderId="2" xfId="0" applyNumberFormat="1" applyFont="1" applyFill="1" applyBorder="1" applyAlignment="1">
      <alignment horizontal="center" vertical="center" wrapText="1"/>
    </xf>
    <xf numFmtId="176" fontId="13" fillId="0" borderId="2" xfId="512" applyNumberFormat="1" applyFont="1" applyFill="1" applyBorder="1" applyAlignment="1">
      <alignment horizontal="justify" vertical="center" wrapText="1"/>
    </xf>
    <xf numFmtId="176" fontId="12" fillId="0" borderId="2" xfId="513" applyNumberFormat="1" applyFont="1" applyFill="1" applyBorder="1" applyAlignment="1">
      <alignment horizontal="center" vertical="center" wrapText="1"/>
    </xf>
    <xf numFmtId="176" fontId="12" fillId="0" borderId="2" xfId="512" applyNumberFormat="1" applyFont="1" applyFill="1" applyBorder="1" applyAlignment="1">
      <alignment horizontal="justify" vertical="center" wrapText="1"/>
    </xf>
    <xf numFmtId="176" fontId="13" fillId="0" borderId="2" xfId="0" applyFont="1" applyFill="1" applyBorder="1" applyAlignment="1">
      <alignment horizontal="justify" vertical="center" wrapText="1"/>
    </xf>
    <xf numFmtId="176" fontId="12" fillId="2" borderId="2" xfId="0" applyFont="1" applyFill="1" applyBorder="1" applyAlignment="1">
      <alignment horizontal="center" vertical="center" wrapText="1"/>
    </xf>
    <xf numFmtId="176" fontId="12" fillId="0" borderId="2" xfId="513" applyNumberFormat="1" applyFont="1" applyFill="1" applyBorder="1" applyAlignment="1">
      <alignment horizontal="justify" vertical="center" wrapText="1"/>
    </xf>
    <xf numFmtId="176" fontId="12" fillId="2" borderId="2" xfId="512" applyFont="1" applyFill="1" applyBorder="1" applyAlignment="1">
      <alignment horizontal="center" vertical="center" wrapText="1"/>
    </xf>
    <xf numFmtId="176" fontId="12" fillId="0" borderId="3" xfId="0" applyFont="1" applyFill="1" applyBorder="1" applyAlignment="1">
      <alignment horizontal="left" vertical="center" wrapText="1"/>
    </xf>
    <xf numFmtId="176" fontId="13" fillId="0" borderId="2" xfId="513" applyFont="1" applyFill="1" applyBorder="1" applyAlignment="1">
      <alignment horizontal="justify" vertical="center" wrapText="1"/>
    </xf>
    <xf numFmtId="176" fontId="15" fillId="0" borderId="2" xfId="0" applyNumberFormat="1" applyFont="1" applyFill="1" applyBorder="1" applyAlignment="1">
      <alignment horizontal="center" vertical="center"/>
    </xf>
    <xf numFmtId="176" fontId="12" fillId="2" borderId="2" xfId="0" applyFont="1" applyFill="1" applyBorder="1" applyAlignment="1">
      <alignment horizontal="justify" vertical="center" wrapText="1"/>
    </xf>
    <xf numFmtId="176" fontId="13" fillId="2" borderId="2" xfId="0" applyFont="1" applyFill="1" applyBorder="1" applyAlignment="1">
      <alignment horizontal="justify" vertical="center" wrapText="1"/>
    </xf>
    <xf numFmtId="176" fontId="15" fillId="0" borderId="2" xfId="0" applyFont="1" applyFill="1" applyBorder="1" applyAlignment="1">
      <alignment horizontal="center" vertical="center"/>
    </xf>
    <xf numFmtId="176" fontId="5" fillId="0" borderId="2" xfId="0" applyFont="1" applyFill="1" applyBorder="1" applyAlignment="1"/>
    <xf numFmtId="176" fontId="12" fillId="2" borderId="2" xfId="513" applyFont="1" applyFill="1" applyBorder="1" applyAlignment="1">
      <alignment horizontal="justify" vertical="center" wrapText="1"/>
    </xf>
    <xf numFmtId="176" fontId="5" fillId="0" borderId="2" xfId="512" applyFont="1" applyFill="1" applyBorder="1"/>
    <xf numFmtId="0" fontId="11" fillId="0" borderId="2" xfId="0" applyNumberFormat="1" applyFont="1" applyFill="1" applyBorder="1" applyAlignment="1">
      <alignment horizontal="center" vertical="center" wrapText="1"/>
    </xf>
    <xf numFmtId="49" fontId="12" fillId="0" borderId="2" xfId="512" applyNumberFormat="1" applyFont="1" applyFill="1" applyBorder="1" applyAlignment="1">
      <alignment horizontal="center" vertical="center" wrapText="1"/>
    </xf>
    <xf numFmtId="222" fontId="12" fillId="0" borderId="2" xfId="512" applyNumberFormat="1" applyFont="1" applyFill="1" applyBorder="1" applyAlignment="1">
      <alignment horizontal="center" vertical="center" wrapText="1"/>
    </xf>
    <xf numFmtId="176" fontId="13" fillId="0" borderId="2" xfId="0" applyNumberFormat="1" applyFont="1" applyFill="1" applyBorder="1" applyAlignment="1">
      <alignment horizontal="justify" vertical="center" wrapText="1"/>
    </xf>
    <xf numFmtId="176" fontId="8" fillId="0" borderId="1" xfId="512" applyFont="1" applyFill="1" applyBorder="1" applyAlignment="1">
      <alignment horizontal="center" vertical="center"/>
    </xf>
    <xf numFmtId="176" fontId="12" fillId="2" borderId="2" xfId="512" applyNumberFormat="1" applyFont="1" applyFill="1" applyBorder="1" applyAlignment="1">
      <alignment horizontal="justify" vertical="center" wrapText="1"/>
    </xf>
    <xf numFmtId="176" fontId="12" fillId="2" borderId="2" xfId="512" applyNumberFormat="1" applyFont="1" applyFill="1" applyBorder="1" applyAlignment="1">
      <alignment horizontal="center" vertical="center" wrapText="1"/>
    </xf>
    <xf numFmtId="49" fontId="16" fillId="0" borderId="0" xfId="512" applyNumberFormat="1" applyFont="1" applyFill="1" applyBorder="1" applyAlignment="1">
      <alignment horizontal="left" vertical="center" wrapText="1"/>
    </xf>
    <xf numFmtId="176" fontId="16" fillId="0" borderId="0" xfId="512" applyNumberFormat="1" applyFont="1" applyFill="1" applyBorder="1" applyAlignment="1">
      <alignment horizontal="center" vertical="center" wrapText="1"/>
    </xf>
    <xf numFmtId="176" fontId="16" fillId="0" borderId="0" xfId="512" applyFont="1" applyFill="1" applyBorder="1" applyAlignment="1">
      <alignment horizontal="left" vertical="center" wrapText="1"/>
    </xf>
    <xf numFmtId="176" fontId="16" fillId="0" borderId="0" xfId="512" applyFont="1" applyFill="1" applyBorder="1" applyAlignment="1">
      <alignment horizontal="center" vertical="center" wrapText="1"/>
    </xf>
    <xf numFmtId="176" fontId="17" fillId="0" borderId="0" xfId="512" applyFont="1" applyFill="1" applyBorder="1" applyAlignment="1">
      <alignment horizontal="left" vertical="center" wrapText="1"/>
    </xf>
    <xf numFmtId="176" fontId="18" fillId="0" borderId="2" xfId="0" applyFont="1" applyFill="1" applyBorder="1" applyAlignment="1">
      <alignment horizontal="justify" vertical="center" wrapText="1"/>
    </xf>
    <xf numFmtId="176" fontId="18" fillId="0" borderId="2" xfId="512" applyFont="1" applyFill="1" applyBorder="1" applyAlignment="1">
      <alignment horizontal="justify" vertical="center" wrapText="1"/>
    </xf>
    <xf numFmtId="176" fontId="12" fillId="2" borderId="2" xfId="512" applyFont="1" applyFill="1" applyBorder="1" applyAlignment="1">
      <alignment horizontal="justify" vertical="center" wrapText="1"/>
    </xf>
    <xf numFmtId="176" fontId="13" fillId="0" borderId="2" xfId="512" applyFont="1" applyFill="1" applyBorder="1" applyAlignment="1">
      <alignment horizontal="center" vertical="center" wrapText="1"/>
    </xf>
    <xf numFmtId="176" fontId="12" fillId="0" borderId="2" xfId="513" applyFont="1" applyFill="1" applyBorder="1"/>
    <xf numFmtId="176" fontId="1" fillId="0" borderId="2" xfId="513" applyFill="1" applyBorder="1"/>
    <xf numFmtId="176" fontId="19" fillId="0" borderId="2" xfId="0" applyFont="1" applyFill="1" applyBorder="1" applyAlignment="1"/>
    <xf numFmtId="176" fontId="5" fillId="0" borderId="2" xfId="513" applyFont="1" applyFill="1" applyBorder="1"/>
    <xf numFmtId="49" fontId="12" fillId="0" borderId="0" xfId="512" applyNumberFormat="1" applyFont="1" applyFill="1" applyBorder="1" applyAlignment="1">
      <alignment horizontal="center" vertical="center" wrapText="1"/>
    </xf>
    <xf numFmtId="176" fontId="12" fillId="0" borderId="0" xfId="512" applyNumberFormat="1" applyFont="1" applyFill="1" applyBorder="1" applyAlignment="1">
      <alignment horizontal="center" vertical="center" wrapText="1"/>
    </xf>
    <xf numFmtId="176" fontId="12" fillId="0" borderId="0" xfId="512" applyFont="1" applyFill="1" applyBorder="1" applyAlignment="1">
      <alignment horizontal="justify" vertical="center" wrapText="1"/>
    </xf>
    <xf numFmtId="176" fontId="12" fillId="0" borderId="0" xfId="512" applyFont="1" applyFill="1" applyBorder="1" applyAlignment="1">
      <alignment horizontal="center" vertical="center" wrapText="1"/>
    </xf>
    <xf numFmtId="176" fontId="13" fillId="0" borderId="0" xfId="512" applyFont="1" applyFill="1" applyBorder="1" applyAlignment="1">
      <alignment horizontal="justify" vertical="center" wrapText="1"/>
    </xf>
    <xf numFmtId="49" fontId="4" fillId="0" borderId="2" xfId="0" applyNumberFormat="1" applyFont="1" applyFill="1" applyBorder="1" applyAlignment="1">
      <alignment vertical="center" wrapText="1"/>
    </xf>
    <xf numFmtId="176" fontId="15" fillId="0" borderId="2" xfId="512" applyFont="1" applyFill="1" applyBorder="1"/>
    <xf numFmtId="176" fontId="12" fillId="2" borderId="2" xfId="513" applyNumberFormat="1" applyFont="1" applyFill="1" applyBorder="1" applyAlignment="1">
      <alignment horizontal="center" vertical="center" wrapText="1"/>
    </xf>
    <xf numFmtId="49" fontId="20" fillId="0" borderId="0" xfId="512" applyNumberFormat="1" applyFont="1" applyFill="1" applyBorder="1" applyAlignment="1">
      <alignment horizontal="center" vertical="center" wrapText="1"/>
    </xf>
    <xf numFmtId="176" fontId="20" fillId="0" borderId="0" xfId="512" applyNumberFormat="1" applyFont="1" applyFill="1" applyBorder="1" applyAlignment="1">
      <alignment horizontal="center" vertical="center" wrapText="1"/>
    </xf>
    <xf numFmtId="49" fontId="1" fillId="0" borderId="0" xfId="2" applyNumberFormat="1" applyFont="1" applyFill="1" applyAlignment="1"/>
    <xf numFmtId="176" fontId="1" fillId="0" borderId="0" xfId="2" applyNumberFormat="1" applyFont="1" applyFill="1" applyAlignment="1">
      <alignment horizontal="center"/>
    </xf>
    <xf numFmtId="177" fontId="1" fillId="0" borderId="0" xfId="2" applyFont="1" applyFill="1" applyAlignment="1">
      <alignment horizontal="center"/>
    </xf>
    <xf numFmtId="177" fontId="5" fillId="0" borderId="0" xfId="2" applyFont="1" applyFill="1" applyAlignment="1"/>
    <xf numFmtId="176" fontId="14" fillId="0" borderId="2" xfId="0" applyNumberFormat="1" applyFont="1" applyFill="1" applyBorder="1" applyAlignment="1"/>
    <xf numFmtId="176" fontId="5" fillId="0" borderId="2" xfId="512" applyNumberFormat="1" applyFont="1" applyFill="1" applyBorder="1"/>
    <xf numFmtId="176" fontId="13" fillId="0" borderId="2" xfId="513" applyNumberFormat="1" applyFont="1" applyFill="1" applyBorder="1" applyAlignment="1">
      <alignment horizontal="justify" vertical="center" wrapText="1"/>
    </xf>
    <xf numFmtId="176" fontId="15" fillId="0" borderId="2" xfId="512" applyNumberFormat="1" applyFont="1" applyFill="1" applyBorder="1"/>
    <xf numFmtId="176" fontId="21" fillId="0" borderId="2" xfId="512" applyFont="1" applyFill="1" applyBorder="1" applyAlignment="1">
      <alignment horizontal="center" vertical="center" wrapText="1"/>
    </xf>
    <xf numFmtId="176" fontId="21" fillId="0" borderId="2" xfId="512" applyNumberFormat="1" applyFont="1" applyFill="1" applyBorder="1" applyAlignment="1">
      <alignment horizontal="center" vertical="center" wrapText="1"/>
    </xf>
    <xf numFmtId="49" fontId="12" fillId="0" borderId="2" xfId="513" applyNumberFormat="1" applyFont="1" applyFill="1" applyBorder="1" applyAlignment="1">
      <alignment horizontal="center" vertical="center" wrapText="1"/>
    </xf>
    <xf numFmtId="49" fontId="8" fillId="0" borderId="0" xfId="513" applyNumberFormat="1" applyFont="1" applyFill="1" applyBorder="1" applyAlignment="1">
      <alignment horizontal="center" vertical="center"/>
    </xf>
    <xf numFmtId="176" fontId="8" fillId="0" borderId="0" xfId="513" applyFont="1" applyFill="1" applyBorder="1" applyAlignment="1">
      <alignment horizontal="center" vertical="center"/>
    </xf>
    <xf numFmtId="176" fontId="8" fillId="0" borderId="1" xfId="513" applyFont="1" applyFill="1" applyBorder="1" applyAlignment="1">
      <alignment vertical="center"/>
    </xf>
    <xf numFmtId="176" fontId="8" fillId="0" borderId="1" xfId="513" applyFont="1" applyFill="1" applyBorder="1" applyAlignment="1">
      <alignment horizontal="center" vertical="center"/>
    </xf>
    <xf numFmtId="49" fontId="9" fillId="0" borderId="2" xfId="513" applyNumberFormat="1" applyFont="1" applyFill="1" applyBorder="1" applyAlignment="1">
      <alignment horizontal="center" vertical="center" wrapText="1"/>
    </xf>
    <xf numFmtId="176" fontId="9" fillId="0" borderId="2" xfId="513" applyFont="1" applyFill="1" applyBorder="1" applyAlignment="1">
      <alignment horizontal="center" vertical="center" wrapText="1"/>
    </xf>
    <xf numFmtId="176" fontId="12" fillId="0" borderId="2" xfId="512" applyFont="1" applyFill="1" applyBorder="1"/>
    <xf numFmtId="176" fontId="13" fillId="0" borderId="2" xfId="0" applyFont="1" applyFill="1" applyBorder="1" applyAlignment="1"/>
    <xf numFmtId="49" fontId="8" fillId="0" borderId="0" xfId="512" applyNumberFormat="1" applyFont="1" applyFill="1" applyBorder="1" applyAlignment="1">
      <alignment horizontal="center" vertical="center"/>
    </xf>
    <xf numFmtId="176" fontId="8" fillId="0" borderId="0" xfId="512" applyFont="1" applyFill="1" applyBorder="1" applyAlignment="1">
      <alignment horizontal="center" vertical="center"/>
    </xf>
    <xf numFmtId="176" fontId="12" fillId="0" borderId="2" xfId="512" applyNumberFormat="1" applyFont="1" applyFill="1" applyBorder="1" applyAlignment="1">
      <alignment vertical="center" wrapText="1"/>
    </xf>
    <xf numFmtId="176" fontId="12" fillId="0" borderId="2" xfId="512" applyFont="1" applyFill="1" applyBorder="1" applyAlignment="1">
      <alignment vertical="center" wrapText="1"/>
    </xf>
    <xf numFmtId="49" fontId="21" fillId="0" borderId="2" xfId="0" applyNumberFormat="1" applyFont="1" applyFill="1" applyBorder="1" applyAlignment="1">
      <alignment horizontal="center" vertical="center"/>
    </xf>
    <xf numFmtId="176" fontId="18" fillId="0" borderId="2" xfId="512" applyFont="1" applyFill="1" applyBorder="1" applyAlignment="1">
      <alignment horizontal="center" vertical="center" wrapText="1"/>
    </xf>
    <xf numFmtId="176" fontId="3" fillId="0" borderId="2" xfId="512" applyFont="1" applyFill="1" applyBorder="1" applyAlignment="1">
      <alignment horizontal="center"/>
    </xf>
    <xf numFmtId="176" fontId="1" fillId="0" borderId="2" xfId="512" applyFill="1" applyBorder="1"/>
    <xf numFmtId="176" fontId="13" fillId="0" borderId="2" xfId="512" applyFont="1" applyFill="1" applyBorder="1"/>
    <xf numFmtId="49" fontId="1" fillId="0" borderId="0" xfId="512" applyNumberFormat="1" applyFill="1" applyAlignment="1">
      <alignment horizontal="center"/>
    </xf>
    <xf numFmtId="176" fontId="21" fillId="0" borderId="2" xfId="0" applyFont="1" applyFill="1" applyBorder="1" applyAlignment="1">
      <alignment horizontal="center" vertical="center" wrapText="1"/>
    </xf>
    <xf numFmtId="176" fontId="22" fillId="0" borderId="2" xfId="513" applyFont="1" applyFill="1" applyBorder="1" applyAlignment="1">
      <alignment horizontal="center" vertical="center" wrapText="1"/>
    </xf>
    <xf numFmtId="176" fontId="5" fillId="0" borderId="2" xfId="513" applyNumberFormat="1" applyFont="1" applyFill="1" applyBorder="1"/>
    <xf numFmtId="176" fontId="15" fillId="0" borderId="2" xfId="0" applyNumberFormat="1" applyFont="1" applyFill="1" applyBorder="1" applyAlignment="1">
      <alignment vertical="center"/>
    </xf>
    <xf numFmtId="176" fontId="22" fillId="0" borderId="2" xfId="513" applyNumberFormat="1" applyFont="1" applyFill="1" applyBorder="1" applyAlignment="1">
      <alignment horizontal="center" vertical="center" wrapText="1"/>
    </xf>
    <xf numFmtId="49" fontId="10" fillId="0" borderId="2" xfId="512" applyNumberFormat="1" applyFont="1" applyFill="1" applyBorder="1" applyAlignment="1">
      <alignment horizontal="center" vertical="center" wrapText="1"/>
    </xf>
    <xf numFmtId="176" fontId="10" fillId="0" borderId="2" xfId="512" applyFont="1" applyFill="1" applyBorder="1" applyAlignment="1">
      <alignment horizontal="center" vertical="center" wrapText="1"/>
    </xf>
    <xf numFmtId="49" fontId="12" fillId="2" borderId="2" xfId="0" applyNumberFormat="1" applyFont="1" applyFill="1" applyBorder="1" applyAlignment="1">
      <alignment horizontal="center" vertical="center" wrapText="1"/>
    </xf>
    <xf numFmtId="176" fontId="13" fillId="2" borderId="2" xfId="512" applyFont="1" applyFill="1" applyBorder="1" applyAlignment="1">
      <alignment horizontal="justify" vertical="center" wrapText="1"/>
    </xf>
    <xf numFmtId="176" fontId="12" fillId="0" borderId="2" xfId="0" applyNumberFormat="1" applyFont="1" applyFill="1" applyBorder="1" applyAlignment="1">
      <alignment horizontal="left" vertical="center" wrapText="1"/>
    </xf>
    <xf numFmtId="49" fontId="23" fillId="0" borderId="0" xfId="0" applyNumberFormat="1" applyFont="1" applyFill="1">
      <alignment vertical="center"/>
    </xf>
    <xf numFmtId="176" fontId="12" fillId="0" borderId="0" xfId="0" applyFont="1" applyFill="1" applyBorder="1" applyAlignment="1">
      <alignment horizontal="center" vertical="center" wrapText="1"/>
    </xf>
    <xf numFmtId="176" fontId="12" fillId="2" borderId="2" xfId="512" applyFont="1" applyFill="1" applyBorder="1" applyAlignment="1">
      <alignment horizontal="left" vertical="center" wrapText="1"/>
    </xf>
    <xf numFmtId="176" fontId="21" fillId="0" borderId="2" xfId="0" applyNumberFormat="1" applyFont="1" applyFill="1" applyBorder="1" applyAlignment="1">
      <alignment vertical="center" wrapText="1"/>
    </xf>
    <xf numFmtId="176" fontId="21" fillId="0" borderId="2" xfId="0" applyNumberFormat="1" applyFont="1" applyFill="1" applyBorder="1" applyAlignment="1">
      <alignment horizontal="center" vertical="center" wrapText="1"/>
    </xf>
    <xf numFmtId="176" fontId="12" fillId="0" borderId="2" xfId="512" applyNumberFormat="1" applyFont="1" applyFill="1" applyBorder="1" applyAlignment="1">
      <alignment horizontal="center" vertical="center"/>
    </xf>
    <xf numFmtId="176" fontId="21" fillId="0" borderId="2" xfId="0" applyFont="1" applyFill="1" applyBorder="1" applyAlignment="1">
      <alignment vertical="center" wrapText="1"/>
    </xf>
    <xf numFmtId="176" fontId="12" fillId="0" borderId="2" xfId="512" applyFont="1" applyFill="1" applyBorder="1" applyAlignment="1">
      <alignment horizontal="center" vertical="center"/>
    </xf>
    <xf numFmtId="176" fontId="1" fillId="0" borderId="0" xfId="512" applyFill="1" applyAlignment="1">
      <alignment vertical="center" wrapText="1"/>
    </xf>
    <xf numFmtId="176" fontId="1" fillId="0" borderId="0" xfId="513" applyFill="1" applyBorder="1"/>
    <xf numFmtId="176" fontId="3" fillId="0" borderId="0" xfId="513" applyFont="1" applyFill="1"/>
    <xf numFmtId="176" fontId="3" fillId="0" borderId="0" xfId="512" applyFont="1" applyFill="1" applyBorder="1"/>
    <xf numFmtId="176" fontId="15" fillId="0" borderId="0" xfId="513" applyFont="1" applyFill="1" applyBorder="1"/>
    <xf numFmtId="49" fontId="6" fillId="0" borderId="1" xfId="512" applyNumberFormat="1" applyFont="1" applyFill="1" applyBorder="1" applyAlignment="1">
      <alignment vertical="center"/>
    </xf>
    <xf numFmtId="176" fontId="6" fillId="0" borderId="1" xfId="512" applyFont="1" applyFill="1" applyBorder="1" applyAlignment="1">
      <alignment horizontal="center" vertical="center"/>
    </xf>
    <xf numFmtId="176" fontId="6" fillId="0" borderId="1" xfId="512" applyFont="1" applyFill="1" applyBorder="1" applyAlignment="1">
      <alignment vertical="center"/>
    </xf>
    <xf numFmtId="176" fontId="21" fillId="0" borderId="2" xfId="0" applyNumberFormat="1" applyFont="1" applyFill="1" applyBorder="1" applyAlignment="1"/>
    <xf numFmtId="176" fontId="13" fillId="0" borderId="2" xfId="512" applyNumberFormat="1" applyFont="1" applyFill="1" applyBorder="1"/>
    <xf numFmtId="176" fontId="12" fillId="2" borderId="2" xfId="513" applyNumberFormat="1" applyFont="1" applyFill="1" applyBorder="1" applyAlignment="1">
      <alignment horizontal="justify" vertical="center" wrapText="1"/>
    </xf>
    <xf numFmtId="176" fontId="12" fillId="0" borderId="2" xfId="512" applyNumberFormat="1" applyFont="1" applyFill="1" applyBorder="1"/>
    <xf numFmtId="176" fontId="13" fillId="0" borderId="2" xfId="513" applyNumberFormat="1" applyFont="1" applyFill="1" applyBorder="1"/>
    <xf numFmtId="176" fontId="15" fillId="0" borderId="2" xfId="513" applyNumberFormat="1" applyFont="1" applyFill="1" applyBorder="1"/>
    <xf numFmtId="176" fontId="12" fillId="0" borderId="2" xfId="512" applyNumberFormat="1" applyFont="1" applyFill="1" applyBorder="1" applyAlignment="1">
      <alignment horizontal="center"/>
    </xf>
    <xf numFmtId="176" fontId="12" fillId="0" borderId="2" xfId="513" applyNumberFormat="1" applyFont="1" applyFill="1" applyBorder="1" applyAlignment="1">
      <alignment horizontal="center" wrapText="1"/>
    </xf>
    <xf numFmtId="176" fontId="24" fillId="0" borderId="2" xfId="0" applyNumberFormat="1" applyFont="1" applyFill="1" applyBorder="1" applyAlignment="1"/>
    <xf numFmtId="176" fontId="12" fillId="0" borderId="3" xfId="0" applyFont="1" applyFill="1" applyBorder="1" applyAlignment="1">
      <alignment horizontal="left" vertical="top" wrapText="1"/>
    </xf>
    <xf numFmtId="176" fontId="13" fillId="0" borderId="2" xfId="513" applyFont="1" applyFill="1" applyBorder="1"/>
    <xf numFmtId="49" fontId="19" fillId="0" borderId="2" xfId="0" applyNumberFormat="1" applyFont="1" applyFill="1" applyBorder="1" applyAlignment="1">
      <alignment vertical="center" wrapText="1"/>
    </xf>
    <xf numFmtId="176" fontId="12" fillId="0" borderId="2" xfId="0" applyNumberFormat="1" applyFont="1" applyFill="1" applyBorder="1" applyAlignment="1">
      <alignment vertical="center"/>
    </xf>
    <xf numFmtId="176" fontId="1" fillId="0" borderId="0" xfId="0" applyFont="1" applyFill="1" applyAlignment="1"/>
    <xf numFmtId="176" fontId="12" fillId="0" borderId="2" xfId="513" applyNumberFormat="1" applyFont="1" applyFill="1" applyBorder="1" applyAlignment="1">
      <alignment horizontal="left" vertical="center" wrapText="1"/>
    </xf>
    <xf numFmtId="176" fontId="1" fillId="0" borderId="0" xfId="512" applyFont="1" applyFill="1" applyAlignment="1">
      <alignment vertical="center"/>
    </xf>
    <xf numFmtId="176" fontId="25" fillId="0" borderId="0" xfId="512" applyFont="1" applyFill="1" applyAlignment="1">
      <alignment vertical="center"/>
    </xf>
    <xf numFmtId="176" fontId="25" fillId="0" borderId="0" xfId="513" applyFont="1" applyFill="1" applyAlignment="1">
      <alignment vertical="center"/>
    </xf>
    <xf numFmtId="176" fontId="1" fillId="0" borderId="0" xfId="512" applyFill="1" applyAlignment="1"/>
    <xf numFmtId="176" fontId="1" fillId="0" borderId="0" xfId="512" applyNumberFormat="1" applyFill="1"/>
    <xf numFmtId="176" fontId="26" fillId="0" borderId="0" xfId="512" applyFont="1" applyFill="1" applyAlignment="1">
      <alignment horizontal="center" vertical="center"/>
    </xf>
    <xf numFmtId="176" fontId="27" fillId="0" borderId="0" xfId="6" applyFont="1" applyFill="1" applyAlignment="1" applyProtection="1">
      <alignment vertical="center"/>
    </xf>
    <xf numFmtId="176" fontId="25" fillId="0" borderId="0" xfId="512" applyFont="1" applyFill="1" applyAlignment="1">
      <alignment horizontal="right" vertical="center"/>
    </xf>
    <xf numFmtId="176" fontId="25" fillId="0" borderId="0" xfId="512" applyNumberFormat="1" applyFont="1" applyFill="1" applyBorder="1" applyAlignment="1">
      <alignment vertical="center"/>
    </xf>
    <xf numFmtId="176" fontId="28" fillId="0" borderId="0" xfId="6" applyFill="1" applyAlignment="1" applyProtection="1">
      <alignment horizontal="left" vertical="center"/>
    </xf>
    <xf numFmtId="176" fontId="25" fillId="0" borderId="0" xfId="6" applyFont="1" applyFill="1" applyAlignment="1" applyProtection="1">
      <alignment horizontal="left" vertical="center"/>
    </xf>
    <xf numFmtId="176" fontId="25" fillId="0" borderId="0" xfId="512" applyNumberFormat="1" applyFont="1" applyFill="1" applyAlignment="1">
      <alignment vertical="center"/>
    </xf>
    <xf numFmtId="49" fontId="25" fillId="0" borderId="0" xfId="512" applyNumberFormat="1" applyFont="1" applyFill="1" applyAlignment="1">
      <alignment vertical="center"/>
    </xf>
    <xf numFmtId="49" fontId="25" fillId="0" borderId="0" xfId="512" applyNumberFormat="1" applyFont="1" applyFill="1" applyBorder="1" applyAlignment="1">
      <alignment vertical="center"/>
    </xf>
    <xf numFmtId="176" fontId="25" fillId="0" borderId="0" xfId="513" applyFont="1" applyFill="1" applyAlignment="1">
      <alignment horizontal="left" vertical="center"/>
    </xf>
    <xf numFmtId="176" fontId="25" fillId="0" borderId="0" xfId="513" applyFont="1" applyFill="1" applyAlignment="1">
      <alignment horizontal="right" vertical="center"/>
    </xf>
    <xf numFmtId="176" fontId="25" fillId="0" borderId="0" xfId="513" applyNumberFormat="1" applyFont="1" applyFill="1" applyAlignment="1">
      <alignment vertical="center"/>
    </xf>
    <xf numFmtId="176" fontId="29" fillId="0" borderId="0" xfId="549" applyFont="1" applyAlignment="1">
      <alignment horizontal="center" vertical="center"/>
    </xf>
    <xf numFmtId="176" fontId="30" fillId="0" borderId="0" xfId="549" applyFont="1">
      <alignment vertical="center"/>
    </xf>
    <xf numFmtId="0" fontId="31" fillId="0" borderId="0" xfId="549" applyNumberFormat="1" applyFont="1" applyAlignment="1">
      <alignment horizontal="center" vertical="center"/>
    </xf>
    <xf numFmtId="176" fontId="31" fillId="0" borderId="0" xfId="549" applyFont="1">
      <alignment vertical="center"/>
    </xf>
    <xf numFmtId="0" fontId="30" fillId="0" borderId="0" xfId="549" applyNumberFormat="1" applyFont="1" applyAlignment="1">
      <alignment horizontal="left" vertical="center"/>
    </xf>
    <xf numFmtId="176" fontId="32" fillId="0" borderId="1" xfId="549" applyFont="1" applyBorder="1" applyAlignment="1">
      <alignment horizontal="center" vertical="center"/>
    </xf>
    <xf numFmtId="0" fontId="29" fillId="0" borderId="2" xfId="549" applyNumberFormat="1" applyFont="1" applyBorder="1" applyAlignment="1">
      <alignment horizontal="center" vertical="center"/>
    </xf>
    <xf numFmtId="176" fontId="29" fillId="0" borderId="2" xfId="549" applyFont="1" applyBorder="1" applyAlignment="1">
      <alignment horizontal="center" vertical="center"/>
    </xf>
    <xf numFmtId="0" fontId="33" fillId="0" borderId="2" xfId="549" applyNumberFormat="1" applyFont="1" applyBorder="1" applyAlignment="1">
      <alignment horizontal="center" vertical="center"/>
    </xf>
    <xf numFmtId="176" fontId="33" fillId="0" borderId="2" xfId="549" applyFont="1" applyBorder="1">
      <alignment vertical="center"/>
    </xf>
    <xf numFmtId="176" fontId="33" fillId="0" borderId="2" xfId="549" applyFont="1" applyBorder="1" applyAlignment="1">
      <alignment horizontal="center" vertical="center"/>
    </xf>
    <xf numFmtId="176" fontId="34" fillId="0" borderId="0" xfId="549" applyFont="1">
      <alignment vertical="center"/>
    </xf>
    <xf numFmtId="176" fontId="0" fillId="0" borderId="0" xfId="529">
      <alignment vertical="center"/>
    </xf>
    <xf numFmtId="176" fontId="35" fillId="0" borderId="0" xfId="0" applyFont="1">
      <alignment vertical="center"/>
    </xf>
    <xf numFmtId="176" fontId="30" fillId="0" borderId="0" xfId="0" applyFont="1">
      <alignment vertical="center"/>
    </xf>
    <xf numFmtId="176" fontId="0" fillId="0" borderId="0" xfId="0" applyAlignment="1">
      <alignment vertical="center"/>
    </xf>
    <xf numFmtId="176" fontId="36" fillId="0" borderId="0" xfId="0" applyFont="1" applyAlignment="1">
      <alignment horizontal="center" vertical="center"/>
    </xf>
    <xf numFmtId="176" fontId="30" fillId="0" borderId="0" xfId="0" applyFont="1" applyAlignment="1">
      <alignment vertical="center" wrapText="1"/>
    </xf>
    <xf numFmtId="176" fontId="30" fillId="0" borderId="0" xfId="529" applyFont="1" applyFill="1" applyAlignment="1">
      <alignment vertical="center"/>
    </xf>
    <xf numFmtId="176" fontId="8" fillId="0" borderId="0" xfId="6" applyFont="1" applyAlignment="1" applyProtection="1">
      <alignment vertical="center"/>
    </xf>
    <xf numFmtId="176" fontId="30" fillId="0" borderId="0" xfId="0" applyFont="1" applyAlignment="1">
      <alignment vertical="center"/>
    </xf>
    <xf numFmtId="49" fontId="21" fillId="0" borderId="2" xfId="0" applyNumberFormat="1" applyFont="1" applyFill="1" applyBorder="1" applyAlignment="1" quotePrefix="1">
      <alignment horizontal="center" vertical="center"/>
    </xf>
    <xf numFmtId="49" fontId="11" fillId="0" borderId="2" xfId="0" applyNumberFormat="1" applyFont="1" applyFill="1" applyBorder="1" applyAlignment="1" quotePrefix="1">
      <alignment horizontal="center" vertical="center" wrapText="1"/>
    </xf>
    <xf numFmtId="49" fontId="12" fillId="0" borderId="2" xfId="512" applyNumberFormat="1" applyFont="1" applyFill="1" applyBorder="1" applyAlignment="1" quotePrefix="1">
      <alignment horizontal="center" vertical="center" wrapText="1"/>
    </xf>
    <xf numFmtId="49" fontId="12" fillId="0" borderId="2" xfId="0" applyNumberFormat="1" applyFont="1" applyFill="1" applyBorder="1" applyAlignment="1" quotePrefix="1">
      <alignment horizontal="center" vertical="center" wrapText="1"/>
    </xf>
  </cellXfs>
  <cellStyles count="81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??" xfId="49"/>
    <cellStyle name="?? [0.00]_Analysis of Loans" xfId="50"/>
    <cellStyle name="?? [0]" xfId="51"/>
    <cellStyle name="?? 2" xfId="52"/>
    <cellStyle name="?? 2 2" xfId="53"/>
    <cellStyle name="?? 2 3" xfId="54"/>
    <cellStyle name="?? 2_2011年战略性业务激励费用挂价表（0301）" xfId="55"/>
    <cellStyle name="?? 3" xfId="56"/>
    <cellStyle name="???? [0.00]_Analysis of Loans" xfId="57"/>
    <cellStyle name="????_Analysis of Loans" xfId="58"/>
    <cellStyle name="??_????????" xfId="59"/>
    <cellStyle name="?…????è [0.00]_Region Orders (2)" xfId="60"/>
    <cellStyle name="?…????è_Region Orders (2)" xfId="61"/>
    <cellStyle name="?鹎%U龡&amp;H?_x0008__x001c__x001c_?_x0007__x0001__x0001_" xfId="62"/>
    <cellStyle name="@_text" xfId="63"/>
    <cellStyle name="_#2011六项定额预测表" xfId="64"/>
    <cellStyle name="_~0254683" xfId="65"/>
    <cellStyle name="_~1542229" xfId="66"/>
    <cellStyle name="_~1723196" xfId="67"/>
    <cellStyle name="_☆2010年综合经营计划长期摊销费测算表" xfId="68"/>
    <cellStyle name="_0712中间业务通报0112" xfId="69"/>
    <cellStyle name="_07城北利润计划0" xfId="70"/>
    <cellStyle name="_07年1月考核上报表" xfId="71"/>
    <cellStyle name="_07年利润测算" xfId="72"/>
    <cellStyle name="_07年中间业务调整计划（报总行）" xfId="73"/>
    <cellStyle name="_07年中间业务调整计划（报总行公司部20070731）" xfId="74"/>
    <cellStyle name="_1" xfId="75"/>
    <cellStyle name="_1123试算平衡表（模板）（马雪泉）" xfId="76"/>
    <cellStyle name="_1季度计划" xfId="77"/>
    <cellStyle name="_2005年综合经营计划表（调整后公式）" xfId="78"/>
    <cellStyle name="_2006年统筹外资金划拨" xfId="79"/>
    <cellStyle name="_2006年综合经营计划表（城北支行版5）" xfId="80"/>
    <cellStyle name="_2006年综合经营计划表（云南行用表）" xfId="81"/>
    <cellStyle name="_2007各网点中间业务月收入通报工作表070708" xfId="82"/>
    <cellStyle name="_2007年KPI计划分解表(部门上报样表)" xfId="83"/>
    <cellStyle name="_2007年综合经营计划表样(计划处20061016)" xfId="84"/>
    <cellStyle name="_2007综合经营计划表" xfId="85"/>
    <cellStyle name="_2008-7" xfId="86"/>
    <cellStyle name="_2008年存贷款内外部利率-供综合经营计划-20071227" xfId="87"/>
    <cellStyle name="_2008年中间业务计划（汇总）" xfId="88"/>
    <cellStyle name="_2009-1" xfId="89"/>
    <cellStyle name="_20100326高清市院遂宁检察院1080P配置清单26日改" xfId="90"/>
    <cellStyle name="_2010年度六项费用计划（0310）" xfId="91"/>
    <cellStyle name="_2010年工资测算表0309" xfId="92"/>
    <cellStyle name="_2010年预算申报表(2010-02)v5二级行打印(拨备new)" xfId="93"/>
    <cellStyle name="_2011年各行基数及计划增量调查表（部门上报汇总）" xfId="94"/>
    <cellStyle name="_8月各行减值计算" xfId="95"/>
    <cellStyle name="_Book1" xfId="96"/>
    <cellStyle name="_Book1_1" xfId="97"/>
    <cellStyle name="_Book1_1_Book1" xfId="98"/>
    <cellStyle name="_Book1_2" xfId="99"/>
    <cellStyle name="_Book1_2_Book1" xfId="100"/>
    <cellStyle name="_Book1_3" xfId="101"/>
    <cellStyle name="_Book1_Book1" xfId="102"/>
    <cellStyle name="_CCB.HO.New TB template.CCB PRC IAS Sorting.040223 trial run" xfId="103"/>
    <cellStyle name="_ET_STYLE_NoName_00_" xfId="104"/>
    <cellStyle name="_ET_STYLE_NoName_00__Book1" xfId="105"/>
    <cellStyle name="_ET_STYLE_NoName_00__Book1_1" xfId="106"/>
    <cellStyle name="_ET_STYLE_NoName_00__Sheet3" xfId="107"/>
    <cellStyle name="_kcb" xfId="108"/>
    <cellStyle name="_kcb1" xfId="109"/>
    <cellStyle name="_KPI指标体系表(定)" xfId="110"/>
    <cellStyle name="_部门分解表" xfId="111"/>
    <cellStyle name="_钞币安防汇总" xfId="112"/>
    <cellStyle name="_城北支行2008年KPI计划考核上报样表" xfId="113"/>
    <cellStyle name="_单户" xfId="114"/>
    <cellStyle name="_定稿表" xfId="115"/>
    <cellStyle name="_二级行主指表2009" xfId="116"/>
    <cellStyle name="_方案附件13：2007综合经营计划表（云南）" xfId="117"/>
    <cellStyle name="_房租费计划" xfId="118"/>
    <cellStyle name="_费用" xfId="119"/>
    <cellStyle name="_分解表（调整）" xfId="120"/>
    <cellStyle name="_分行操作风险测算" xfId="121"/>
    <cellStyle name="_附件一 分行责任中心预算管理相关报表071212" xfId="122"/>
    <cellStyle name="_公司部1210" xfId="123"/>
    <cellStyle name="_激励费用表" xfId="124"/>
    <cellStyle name="_计划表2－3：产品业务计划表" xfId="125"/>
    <cellStyle name="_计划表式口径1011（产品计划编制表）" xfId="126"/>
    <cellStyle name="_减值测算相关报表（反馈计财部1212）" xfId="127"/>
    <cellStyle name="_建会〔2007〕209号附件：核算码与COA段值映射关系表" xfId="128"/>
    <cellStyle name="_经济资本系数20061129" xfId="129"/>
    <cellStyle name="_利润表科目的基本对照表4（马雪泉）" xfId="130"/>
    <cellStyle name="_取数" xfId="131"/>
    <cellStyle name="_人力费用测算表" xfId="132"/>
    <cellStyle name="_弱电系统设备配置报价清单" xfId="133"/>
    <cellStyle name="_水务" xfId="134"/>
    <cellStyle name="_特色理财产品统计表1" xfId="135"/>
    <cellStyle name="_条线计划汇总" xfId="136"/>
    <cellStyle name="_网络改造通信费用测算表（20090820）" xfId="137"/>
    <cellStyle name="_修改后的资产负债表科目对照表1021（马雪泉）" xfId="138"/>
    <cellStyle name="_中间业务挂价表（公司部+500）2" xfId="139"/>
    <cellStyle name="_主要指标监测表0930" xfId="140"/>
    <cellStyle name="_综合考评2007" xfId="141"/>
    <cellStyle name="{Comma [0]}" xfId="142"/>
    <cellStyle name="{Comma}" xfId="143"/>
    <cellStyle name="{Date}" xfId="144"/>
    <cellStyle name="{Month}" xfId="145"/>
    <cellStyle name="{Percent}" xfId="146"/>
    <cellStyle name="{Thousand [0]}" xfId="147"/>
    <cellStyle name="{Thousand}" xfId="148"/>
    <cellStyle name="{Z'0000(1 dec)}" xfId="149"/>
    <cellStyle name="{Z'0000(4 dec)}" xfId="150"/>
    <cellStyle name="0%" xfId="151"/>
    <cellStyle name="0,0_x000d__x000a_NA_x000d__x000a_" xfId="152"/>
    <cellStyle name="0.0%" xfId="153"/>
    <cellStyle name="0.00%" xfId="154"/>
    <cellStyle name="20% - Accent1" xfId="155"/>
    <cellStyle name="20% - Accent2" xfId="156"/>
    <cellStyle name="20% - Accent3" xfId="157"/>
    <cellStyle name="20% - Accent4" xfId="158"/>
    <cellStyle name="20% - Accent5" xfId="159"/>
    <cellStyle name="20% - Accent6" xfId="160"/>
    <cellStyle name="20% - 强调文字颜色 1 2" xfId="161"/>
    <cellStyle name="20% - 强调文字颜色 1 3" xfId="162"/>
    <cellStyle name="20% - 强调文字颜色 2 2" xfId="163"/>
    <cellStyle name="20% - 强调文字颜色 2 3" xfId="164"/>
    <cellStyle name="20% - 强调文字颜色 3 2" xfId="165"/>
    <cellStyle name="20% - 强调文字颜色 3 3" xfId="166"/>
    <cellStyle name="20% - 强调文字颜色 4 2" xfId="167"/>
    <cellStyle name="20% - 强调文字颜色 4 3" xfId="168"/>
    <cellStyle name="20% - 强调文字颜色 5 2" xfId="169"/>
    <cellStyle name="20% - 强调文字颜色 5 3" xfId="170"/>
    <cellStyle name="20% - 强调文字颜色 6 2" xfId="171"/>
    <cellStyle name="20% - 强调文字颜色 6 3" xfId="172"/>
    <cellStyle name="40% - Accent1" xfId="173"/>
    <cellStyle name="40% - Accent2" xfId="174"/>
    <cellStyle name="40% - Accent3" xfId="175"/>
    <cellStyle name="40% - Accent4" xfId="176"/>
    <cellStyle name="40% - Accent5" xfId="177"/>
    <cellStyle name="40% - Accent6" xfId="178"/>
    <cellStyle name="40% - 强调文字颜色 1 2" xfId="179"/>
    <cellStyle name="40% - 强调文字颜色 1 3" xfId="180"/>
    <cellStyle name="40% - 强调文字颜色 2 2" xfId="181"/>
    <cellStyle name="40% - 强调文字颜色 2 3" xfId="182"/>
    <cellStyle name="40% - 强调文字颜色 3 2" xfId="183"/>
    <cellStyle name="40% - 强调文字颜色 3 3" xfId="184"/>
    <cellStyle name="40% - 强调文字颜色 4 2" xfId="185"/>
    <cellStyle name="40% - 强调文字颜色 4 3" xfId="186"/>
    <cellStyle name="40% - 强调文字颜色 5 2" xfId="187"/>
    <cellStyle name="40% - 强调文字颜色 5 3" xfId="188"/>
    <cellStyle name="40% - 强调文字颜色 6 2" xfId="189"/>
    <cellStyle name="40% - 强调文字颜色 6 3" xfId="190"/>
    <cellStyle name="60% - Accent1" xfId="191"/>
    <cellStyle name="60% - Accent2" xfId="192"/>
    <cellStyle name="60% - Accent3" xfId="193"/>
    <cellStyle name="60% - Accent4" xfId="194"/>
    <cellStyle name="60% - Accent5" xfId="195"/>
    <cellStyle name="60% - Accent6" xfId="196"/>
    <cellStyle name="60% - 强调文字颜色 1 2" xfId="197"/>
    <cellStyle name="60% - 强调文字颜色 1 3" xfId="198"/>
    <cellStyle name="60% - 强调文字颜色 2 2" xfId="199"/>
    <cellStyle name="60% - 强调文字颜色 2 3" xfId="200"/>
    <cellStyle name="60% - 强调文字颜色 3 2" xfId="201"/>
    <cellStyle name="60% - 强调文字颜色 3 3" xfId="202"/>
    <cellStyle name="60% - 强调文字颜色 4 2" xfId="203"/>
    <cellStyle name="60% - 强调文字颜色 4 3" xfId="204"/>
    <cellStyle name="60% - 强调文字颜色 5 2" xfId="205"/>
    <cellStyle name="60% - 强调文字颜色 5 3" xfId="206"/>
    <cellStyle name="60% - 强调文字颜色 6 2" xfId="207"/>
    <cellStyle name="60% - 强调文字颜色 6 3" xfId="208"/>
    <cellStyle name="6mal" xfId="209"/>
    <cellStyle name="Accent1" xfId="210"/>
    <cellStyle name="Accent1 - 20%" xfId="211"/>
    <cellStyle name="Accent1 - 40%" xfId="212"/>
    <cellStyle name="Accent1 - 60%" xfId="213"/>
    <cellStyle name="Accent1_Book1" xfId="214"/>
    <cellStyle name="Accent2" xfId="215"/>
    <cellStyle name="Accent2 - 20%" xfId="216"/>
    <cellStyle name="Accent2 - 40%" xfId="217"/>
    <cellStyle name="Accent2 - 60%" xfId="218"/>
    <cellStyle name="Accent2_Book1" xfId="219"/>
    <cellStyle name="Accent3" xfId="220"/>
    <cellStyle name="Accent3 - 20%" xfId="221"/>
    <cellStyle name="Accent3 - 40%" xfId="222"/>
    <cellStyle name="Accent3 - 60%" xfId="223"/>
    <cellStyle name="Accent3_Book1" xfId="224"/>
    <cellStyle name="Accent4" xfId="225"/>
    <cellStyle name="Accent4 - 20%" xfId="226"/>
    <cellStyle name="Accent4 - 40%" xfId="227"/>
    <cellStyle name="Accent4 - 60%" xfId="228"/>
    <cellStyle name="Accent4_Book1" xfId="229"/>
    <cellStyle name="Accent5" xfId="230"/>
    <cellStyle name="Accent5 - 20%" xfId="231"/>
    <cellStyle name="Accent5 - 40%" xfId="232"/>
    <cellStyle name="Accent5 - 60%" xfId="233"/>
    <cellStyle name="Accent5_Book1" xfId="234"/>
    <cellStyle name="Accent6" xfId="235"/>
    <cellStyle name="Accent6 - 20%" xfId="236"/>
    <cellStyle name="Accent6 - 40%" xfId="237"/>
    <cellStyle name="Accent6 - 60%" xfId="238"/>
    <cellStyle name="Accent6_Book1" xfId="239"/>
    <cellStyle name="args.style" xfId="240"/>
    <cellStyle name="Bad" xfId="241"/>
    <cellStyle name="Calc Currency (0)" xfId="242"/>
    <cellStyle name="Calc Currency (0) 2" xfId="243"/>
    <cellStyle name="Calc Currency (0)_Book1" xfId="244"/>
    <cellStyle name="Calculation" xfId="245"/>
    <cellStyle name="Check Cell" xfId="246"/>
    <cellStyle name="Col Heads" xfId="247"/>
    <cellStyle name="Column_Title" xfId="248"/>
    <cellStyle name="Comma  - Style1" xfId="249"/>
    <cellStyle name="Comma  - Style2" xfId="250"/>
    <cellStyle name="Comma  - Style3" xfId="251"/>
    <cellStyle name="Comma  - Style4" xfId="252"/>
    <cellStyle name="Comma  - Style5" xfId="253"/>
    <cellStyle name="Comma  - Style6" xfId="254"/>
    <cellStyle name="Comma  - Style7" xfId="255"/>
    <cellStyle name="Comma  - Style8" xfId="256"/>
    <cellStyle name="Comma [0]" xfId="257"/>
    <cellStyle name="Comma [0] 2" xfId="258"/>
    <cellStyle name="Comma [0] 2 2" xfId="259"/>
    <cellStyle name="Comma [0] 2 2 2" xfId="260"/>
    <cellStyle name="Comma [0] 2 3" xfId="261"/>
    <cellStyle name="Comma [0] 2 4" xfId="262"/>
    <cellStyle name="Comma [0] 3" xfId="263"/>
    <cellStyle name="Comma [0] 3 2" xfId="264"/>
    <cellStyle name="Comma [0] 4" xfId="265"/>
    <cellStyle name="Comma [0] 5" xfId="266"/>
    <cellStyle name="comma zerodec" xfId="267"/>
    <cellStyle name="Comma,0" xfId="268"/>
    <cellStyle name="Comma,1" xfId="269"/>
    <cellStyle name="Comma,2" xfId="270"/>
    <cellStyle name="Comma[0]" xfId="271"/>
    <cellStyle name="Comma[2]" xfId="272"/>
    <cellStyle name="Comma_!!!GO" xfId="273"/>
    <cellStyle name="Copied" xfId="274"/>
    <cellStyle name="COST1" xfId="275"/>
    <cellStyle name="Currency [0]" xfId="276"/>
    <cellStyle name="Currency$[0]" xfId="277"/>
    <cellStyle name="Currency$[2]" xfId="278"/>
    <cellStyle name="Currency,0" xfId="279"/>
    <cellStyle name="Currency,2" xfId="280"/>
    <cellStyle name="Currency\[0]" xfId="281"/>
    <cellStyle name="Currency_!!!GO" xfId="282"/>
    <cellStyle name="Currency1" xfId="283"/>
    <cellStyle name="Date" xfId="284"/>
    <cellStyle name="Dollar (zero dec)" xfId="285"/>
    <cellStyle name="Entered" xfId="286"/>
    <cellStyle name="entry box" xfId="287"/>
    <cellStyle name="entry box 2" xfId="288"/>
    <cellStyle name="Euro" xfId="289"/>
    <cellStyle name="Explanatory Text" xfId="290"/>
    <cellStyle name="EY House" xfId="291"/>
    <cellStyle name="e鯪9Y_x000b_" xfId="292"/>
    <cellStyle name="Fixed" xfId="293"/>
    <cellStyle name="Good" xfId="294"/>
    <cellStyle name="Grey" xfId="295"/>
    <cellStyle name="Header1" xfId="296"/>
    <cellStyle name="Header2" xfId="297"/>
    <cellStyle name="Heading" xfId="298"/>
    <cellStyle name="Heading 1" xfId="299"/>
    <cellStyle name="Heading 2" xfId="300"/>
    <cellStyle name="Heading 3" xfId="301"/>
    <cellStyle name="Heading 4" xfId="302"/>
    <cellStyle name="Heading1" xfId="303"/>
    <cellStyle name="HEADING2" xfId="304"/>
    <cellStyle name="Input" xfId="305"/>
    <cellStyle name="Input [yellow]" xfId="306"/>
    <cellStyle name="Input [yellow] 2" xfId="307"/>
    <cellStyle name="Input Cells" xfId="308"/>
    <cellStyle name="Input Cells 2" xfId="309"/>
    <cellStyle name="Input Cells_Book1" xfId="310"/>
    <cellStyle name="KPMG Heading 1" xfId="311"/>
    <cellStyle name="KPMG Heading 2" xfId="312"/>
    <cellStyle name="KPMG Heading 3" xfId="313"/>
    <cellStyle name="KPMG Heading 4" xfId="314"/>
    <cellStyle name="KPMG Normal" xfId="315"/>
    <cellStyle name="KPMG Normal Text" xfId="316"/>
    <cellStyle name="Linked Cell" xfId="317"/>
    <cellStyle name="Linked Cells" xfId="318"/>
    <cellStyle name="Linked Cells 2" xfId="319"/>
    <cellStyle name="Linked Cells_Book1" xfId="320"/>
    <cellStyle name="Millares [0]_96 Risk" xfId="321"/>
    <cellStyle name="Millares_96 Risk" xfId="322"/>
    <cellStyle name="Milliers [0]_!!!GO" xfId="323"/>
    <cellStyle name="Milliers_!!!GO" xfId="324"/>
    <cellStyle name="Model" xfId="325"/>
    <cellStyle name="Moneda [0]_96 Risk" xfId="326"/>
    <cellStyle name="Moneda_96 Risk" xfId="327"/>
    <cellStyle name="Monétaire [0]_!!!GO" xfId="328"/>
    <cellStyle name="Monétaire_!!!GO" xfId="329"/>
    <cellStyle name="Mon閠aire [0]_!!!GO" xfId="330"/>
    <cellStyle name="Mon閠aire_!!!GO" xfId="331"/>
    <cellStyle name="Neutral" xfId="332"/>
    <cellStyle name="New Times Roman" xfId="333"/>
    <cellStyle name="no dec" xfId="334"/>
    <cellStyle name="Norma,_laroux_4_营业在建 (2)_E21" xfId="335"/>
    <cellStyle name="Normal - Style1" xfId="336"/>
    <cellStyle name="Normal_!!!GO" xfId="337"/>
    <cellStyle name="Normalny_Arkusz1" xfId="338"/>
    <cellStyle name="Note" xfId="339"/>
    <cellStyle name="Output" xfId="340"/>
    <cellStyle name="per.style" xfId="341"/>
    <cellStyle name="Percent [0%]" xfId="342"/>
    <cellStyle name="Percent [0.00%]" xfId="343"/>
    <cellStyle name="Percent [2]" xfId="344"/>
    <cellStyle name="Percent[0]" xfId="345"/>
    <cellStyle name="Percent[2]" xfId="346"/>
    <cellStyle name="Percent_!!!GO" xfId="347"/>
    <cellStyle name="Pourcentage_pldt" xfId="348"/>
    <cellStyle name="Prefilled" xfId="349"/>
    <cellStyle name="Prefilled 2" xfId="350"/>
    <cellStyle name="pricing" xfId="351"/>
    <cellStyle name="PSChar" xfId="352"/>
    <cellStyle name="PSDate" xfId="353"/>
    <cellStyle name="PSDec" xfId="354"/>
    <cellStyle name="PSHeading" xfId="355"/>
    <cellStyle name="PSInt" xfId="356"/>
    <cellStyle name="PSSpacer" xfId="357"/>
    <cellStyle name="RevList" xfId="358"/>
    <cellStyle name="RevList 2" xfId="359"/>
    <cellStyle name="RowLevel_0" xfId="360"/>
    <cellStyle name="sstot" xfId="361"/>
    <cellStyle name="Standard_AREAS" xfId="362"/>
    <cellStyle name="style" xfId="363"/>
    <cellStyle name="style 2" xfId="364"/>
    <cellStyle name="style1" xfId="365"/>
    <cellStyle name="style2" xfId="366"/>
    <cellStyle name="Subtotal" xfId="367"/>
    <cellStyle name="t" xfId="368"/>
    <cellStyle name="t_HVAC Equipment (3)" xfId="369"/>
    <cellStyle name="Thousands" xfId="370"/>
    <cellStyle name="Title" xfId="371"/>
    <cellStyle name="Total" xfId="372"/>
    <cellStyle name="Unprotect" xfId="373"/>
    <cellStyle name="Warning Text" xfId="374"/>
    <cellStyle name="む|靃0]_Revenuesy Lr L" xfId="375"/>
    <cellStyle name="む|靇Revenuenuesy L" xfId="376"/>
    <cellStyle name="百分比 2" xfId="377"/>
    <cellStyle name="百分比 2 2" xfId="378"/>
    <cellStyle name="百分比 2 2 2" xfId="379"/>
    <cellStyle name="百分比 2 3" xfId="380"/>
    <cellStyle name="百分比 2 3 2" xfId="381"/>
    <cellStyle name="百分比 2 4" xfId="382"/>
    <cellStyle name="百分比 2 4 2" xfId="383"/>
    <cellStyle name="百分比 2 5" xfId="384"/>
    <cellStyle name="百分比 2 5 2" xfId="385"/>
    <cellStyle name="百分比 2 6" xfId="386"/>
    <cellStyle name="百分比 3" xfId="387"/>
    <cellStyle name="百分比 3 2" xfId="388"/>
    <cellStyle name="百分比 4" xfId="389"/>
    <cellStyle name="百分比 4 2" xfId="390"/>
    <cellStyle name="百分比 4_Book1" xfId="391"/>
    <cellStyle name="百分比 5" xfId="392"/>
    <cellStyle name="百分比 5 2" xfId="393"/>
    <cellStyle name="百分比 6" xfId="394"/>
    <cellStyle name="百分比 6 2" xfId="395"/>
    <cellStyle name="百分比 7" xfId="396"/>
    <cellStyle name="捠壿 [0.00]_Region Orders (2)" xfId="397"/>
    <cellStyle name="捠壿_Region Orders (2)" xfId="398"/>
    <cellStyle name="编号" xfId="399"/>
    <cellStyle name="标题 1 2" xfId="400"/>
    <cellStyle name="标题 1 3" xfId="401"/>
    <cellStyle name="标题 2 2" xfId="402"/>
    <cellStyle name="标题 2 3" xfId="403"/>
    <cellStyle name="标题 3 2" xfId="404"/>
    <cellStyle name="标题 3 3" xfId="405"/>
    <cellStyle name="标题 4 2" xfId="406"/>
    <cellStyle name="标题 4 3" xfId="407"/>
    <cellStyle name="标题 5" xfId="408"/>
    <cellStyle name="标题 6" xfId="409"/>
    <cellStyle name="标题1" xfId="410"/>
    <cellStyle name="標準_1.中国建行主要会表格式" xfId="411"/>
    <cellStyle name="表标题" xfId="412"/>
    <cellStyle name="部门" xfId="413"/>
    <cellStyle name="差 2" xfId="414"/>
    <cellStyle name="差 3" xfId="415"/>
    <cellStyle name="差_~4190974" xfId="416"/>
    <cellStyle name="差_~5676413" xfId="417"/>
    <cellStyle name="差_00省级(打印)" xfId="418"/>
    <cellStyle name="差_00省级(定稿)" xfId="419"/>
    <cellStyle name="差_03昭通" xfId="420"/>
    <cellStyle name="差_0502通海县" xfId="421"/>
    <cellStyle name="差_05玉溪" xfId="422"/>
    <cellStyle name="差_0605石屏县" xfId="423"/>
    <cellStyle name="差_1003牟定县" xfId="424"/>
    <cellStyle name="差_1110洱源县" xfId="425"/>
    <cellStyle name="差_11大理" xfId="426"/>
    <cellStyle name="差_2、土地面积、人口、粮食产量基本情况" xfId="427"/>
    <cellStyle name="差_2006年分析表" xfId="428"/>
    <cellStyle name="差_2006年基础数据" xfId="429"/>
    <cellStyle name="差_2006年全省财力计算表（中央、决算）" xfId="430"/>
    <cellStyle name="差_2006年水利统计指标统计表" xfId="431"/>
    <cellStyle name="差_2006年在职人员情况" xfId="432"/>
    <cellStyle name="差_2007年检察院案件数" xfId="433"/>
    <cellStyle name="差_2007年可用财力" xfId="434"/>
    <cellStyle name="差_2007年人员分部门统计表" xfId="435"/>
    <cellStyle name="差_2007年政法部门业务指标" xfId="436"/>
    <cellStyle name="差_2008年县级公安保障标准落实奖励经费分配测算" xfId="437"/>
    <cellStyle name="差_2008云南省分县市中小学教职工统计表（教育厅提供）" xfId="438"/>
    <cellStyle name="差_2009年一般性转移支付标准工资" xfId="439"/>
    <cellStyle name="差_2009年一般性转移支付标准工资_~4190974" xfId="440"/>
    <cellStyle name="差_2009年一般性转移支付标准工资_~5676413" xfId="441"/>
    <cellStyle name="差_2009年一般性转移支付标准工资_不用软件计算9.1不考虑经费管理评价xl" xfId="442"/>
    <cellStyle name="差_2009年一般性转移支付标准工资_地方配套按人均增幅控制8.30xl" xfId="443"/>
    <cellStyle name="差_2009年一般性转移支付标准工资_地方配套按人均增幅控制8.30一般预算平均增幅、人均可用财力平均增幅两次控制、社会治安系数调整、案件数调整xl" xfId="444"/>
    <cellStyle name="差_2009年一般性转移支付标准工资_地方配套按人均增幅控制8.31（调整结案率后）xl" xfId="445"/>
    <cellStyle name="差_2009年一般性转移支付标准工资_奖励补助测算5.22测试" xfId="446"/>
    <cellStyle name="差_2009年一般性转移支付标准工资_奖励补助测算5.23新" xfId="447"/>
    <cellStyle name="差_2009年一般性转移支付标准工资_奖励补助测算5.24冯铸" xfId="448"/>
    <cellStyle name="差_2009年一般性转移支付标准工资_奖励补助测算7.23" xfId="449"/>
    <cellStyle name="差_2009年一般性转移支付标准工资_奖励补助测算7.25" xfId="450"/>
    <cellStyle name="差_2009年一般性转移支付标准工资_奖励补助测算7.25 (version 1) (version 1)" xfId="451"/>
    <cellStyle name="差_530623_2006年县级财政报表附表" xfId="452"/>
    <cellStyle name="差_530629_2006年县级财政报表附表" xfId="453"/>
    <cellStyle name="差_5334_2006年迪庆县级财政报表附表" xfId="454"/>
    <cellStyle name="差_Book1" xfId="455"/>
    <cellStyle name="差_Book1_1" xfId="456"/>
    <cellStyle name="差_Book1_2" xfId="457"/>
    <cellStyle name="差_Book1_3" xfId="458"/>
    <cellStyle name="差_Book1_Book1" xfId="459"/>
    <cellStyle name="差_Book2" xfId="460"/>
    <cellStyle name="差_M01-2(州市补助收入)" xfId="461"/>
    <cellStyle name="差_M03" xfId="462"/>
    <cellStyle name="差_不用软件计算9.1不考虑经费管理评价xl" xfId="463"/>
    <cellStyle name="差_财政供养人员" xfId="464"/>
    <cellStyle name="差_财政支出对上级的依赖程度" xfId="465"/>
    <cellStyle name="差_城建部门" xfId="466"/>
    <cellStyle name="差_地方配套按人均增幅控制8.30xl" xfId="467"/>
    <cellStyle name="差_地方配套按人均增幅控制8.30一般预算平均增幅、人均可用财力平均增幅两次控制、社会治安系数调整、案件数调整xl" xfId="468"/>
    <cellStyle name="差_地方配套按人均增幅控制8.31（调整结案率后）xl" xfId="469"/>
    <cellStyle name="差_第五部分(才淼、饶永宏）" xfId="470"/>
    <cellStyle name="差_第一部分：综合全" xfId="471"/>
    <cellStyle name="差_副本73283696546880457822010-04-29" xfId="472"/>
    <cellStyle name="差_副本73283696546880457822010-04-29 2" xfId="473"/>
    <cellStyle name="差_高中教师人数（教育厅1.6日提供）" xfId="474"/>
    <cellStyle name="差_汇总" xfId="475"/>
    <cellStyle name="差_汇总-县级财政报表附表" xfId="476"/>
    <cellStyle name="差_基础数据分析" xfId="477"/>
    <cellStyle name="差_检验表" xfId="478"/>
    <cellStyle name="差_检验表（调整后）" xfId="479"/>
    <cellStyle name="差_奖励补助测算5.22测试" xfId="480"/>
    <cellStyle name="差_奖励补助测算5.23新" xfId="481"/>
    <cellStyle name="差_奖励补助测算5.24冯铸" xfId="482"/>
    <cellStyle name="差_奖励补助测算7.23" xfId="483"/>
    <cellStyle name="差_奖励补助测算7.25" xfId="484"/>
    <cellStyle name="差_奖励补助测算7.25 (version 1) (version 1)" xfId="485"/>
    <cellStyle name="差_教师绩效工资测算表（离退休按各地上报数测算）2009年1月1日" xfId="486"/>
    <cellStyle name="差_教育厅提供义务教育及高中教师人数（2009年1月6日）" xfId="487"/>
    <cellStyle name="差_昆明市水利建设资金（杨处）" xfId="488"/>
    <cellStyle name="差_历年教师人数" xfId="489"/>
    <cellStyle name="差_丽江汇总" xfId="490"/>
    <cellStyle name="差_清水海引水线路涉及到村(打印格式)" xfId="491"/>
    <cellStyle name="差_全部汇总" xfId="492"/>
    <cellStyle name="差_全部汇总（报告用表）" xfId="493"/>
    <cellStyle name="差_全部汇总2007.07.04" xfId="494"/>
    <cellStyle name="差_全部汇总2007.07.20" xfId="495"/>
    <cellStyle name="差_三季度－表二" xfId="496"/>
    <cellStyle name="差_卫生部门" xfId="497"/>
    <cellStyle name="差_文体广播部门" xfId="498"/>
    <cellStyle name="差_下半年禁毒办案经费分配2544.3万元" xfId="499"/>
    <cellStyle name="差_下半年禁吸戒毒经费1000万元" xfId="500"/>
    <cellStyle name="差_县级公安机关公用经费标准奖励测算方案（定稿）" xfId="501"/>
    <cellStyle name="差_县级基础数据" xfId="502"/>
    <cellStyle name="差_业务工作量指标" xfId="503"/>
    <cellStyle name="差_义务教育阶段教职工人数（教育厅提供最终）" xfId="504"/>
    <cellStyle name="差_云南农村义务教育统计表" xfId="505"/>
    <cellStyle name="差_云南省2008年中小学教师人数统计表" xfId="506"/>
    <cellStyle name="差_云南省2008年中小学教职工情况（教育厅提供20090101加工整理）" xfId="507"/>
    <cellStyle name="差_云南省2008年转移支付测算——州市本级考核部分及政策性测算" xfId="508"/>
    <cellStyle name="差_指标四" xfId="509"/>
    <cellStyle name="差_指标五" xfId="510"/>
    <cellStyle name="常规 10" xfId="511"/>
    <cellStyle name="常规 10 2" xfId="512"/>
    <cellStyle name="常规 10 2 2" xfId="513"/>
    <cellStyle name="常规 11" xfId="514"/>
    <cellStyle name="常规 11 2" xfId="515"/>
    <cellStyle name="常规 12" xfId="516"/>
    <cellStyle name="常规 13" xfId="517"/>
    <cellStyle name="常规 14" xfId="518"/>
    <cellStyle name="常规 15" xfId="519"/>
    <cellStyle name="常规 16" xfId="520"/>
    <cellStyle name="常规 17" xfId="521"/>
    <cellStyle name="常规 18" xfId="522"/>
    <cellStyle name="常规 18 2" xfId="523"/>
    <cellStyle name="常规 18 3" xfId="524"/>
    <cellStyle name="常规 18 4" xfId="525"/>
    <cellStyle name="常规 18 4 2" xfId="526"/>
    <cellStyle name="常规 18 4 3" xfId="527"/>
    <cellStyle name="常规 18 4 3 2" xfId="528"/>
    <cellStyle name="常规 18 4 3 6" xfId="529"/>
    <cellStyle name="常规 19" xfId="530"/>
    <cellStyle name="常规 2" xfId="531"/>
    <cellStyle name="常规 2 2" xfId="532"/>
    <cellStyle name="常规 2 2 2" xfId="533"/>
    <cellStyle name="常规 2 2_Book1" xfId="534"/>
    <cellStyle name="常规 2 3" xfId="535"/>
    <cellStyle name="常规 2 3 2" xfId="536"/>
    <cellStyle name="常规 2 3_Book1" xfId="537"/>
    <cellStyle name="常规 2 4" xfId="538"/>
    <cellStyle name="常规 2 4 2" xfId="539"/>
    <cellStyle name="常规 2 4_Book1" xfId="540"/>
    <cellStyle name="常规 2 5" xfId="541"/>
    <cellStyle name="常规 2 5 2" xfId="542"/>
    <cellStyle name="常规 2 5_Book1" xfId="543"/>
    <cellStyle name="常规 2 6" xfId="544"/>
    <cellStyle name="常规 2 7" xfId="545"/>
    <cellStyle name="常规 2 8" xfId="546"/>
    <cellStyle name="常规 2_2011年战略性业务激励费用挂价表（0301）" xfId="547"/>
    <cellStyle name="常规 20" xfId="548"/>
    <cellStyle name="常规 21" xfId="549"/>
    <cellStyle name="常规 3" xfId="550"/>
    <cellStyle name="常规 3 2" xfId="551"/>
    <cellStyle name="常规 3_Book1" xfId="552"/>
    <cellStyle name="常规 4" xfId="553"/>
    <cellStyle name="常规 4 2" xfId="554"/>
    <cellStyle name="常规 4 2 2" xfId="555"/>
    <cellStyle name="常规 4 2_经济资本报表2010" xfId="556"/>
    <cellStyle name="常规 4_2010年预算申报表(2010-02)" xfId="557"/>
    <cellStyle name="常规 5" xfId="558"/>
    <cellStyle name="常规 5 2" xfId="559"/>
    <cellStyle name="常规 5_Book1" xfId="560"/>
    <cellStyle name="常规 6" xfId="561"/>
    <cellStyle name="常规 6 2" xfId="562"/>
    <cellStyle name="常规 6_Book1" xfId="563"/>
    <cellStyle name="常规 7" xfId="564"/>
    <cellStyle name="常规 7 2" xfId="565"/>
    <cellStyle name="常规 7_Book1" xfId="566"/>
    <cellStyle name="常规 8" xfId="567"/>
    <cellStyle name="常规 8 2" xfId="568"/>
    <cellStyle name="常规 8_经济资本报表2010" xfId="569"/>
    <cellStyle name="常规 9" xfId="570"/>
    <cellStyle name="常规 9 2" xfId="571"/>
    <cellStyle name="超级链接" xfId="572"/>
    <cellStyle name="超链接 2" xfId="573"/>
    <cellStyle name="分级显示列_1_Book1" xfId="574"/>
    <cellStyle name="分级显示行_1_13区汇总" xfId="575"/>
    <cellStyle name="公司标准表" xfId="576"/>
    <cellStyle name="公司标准表 2" xfId="577"/>
    <cellStyle name="归盒啦_95" xfId="578"/>
    <cellStyle name="好 2" xfId="579"/>
    <cellStyle name="好 3" xfId="580"/>
    <cellStyle name="好_~4190974" xfId="581"/>
    <cellStyle name="好_~5676413" xfId="582"/>
    <cellStyle name="好_00省级(打印)" xfId="583"/>
    <cellStyle name="好_00省级(定稿)" xfId="584"/>
    <cellStyle name="好_03昭通" xfId="585"/>
    <cellStyle name="好_0502通海县" xfId="586"/>
    <cellStyle name="好_05玉溪" xfId="587"/>
    <cellStyle name="好_0605石屏县" xfId="588"/>
    <cellStyle name="好_1003牟定县" xfId="589"/>
    <cellStyle name="好_1110洱源县" xfId="590"/>
    <cellStyle name="好_11大理" xfId="591"/>
    <cellStyle name="好_2、土地面积、人口、粮食产量基本情况" xfId="592"/>
    <cellStyle name="好_2006年分析表" xfId="593"/>
    <cellStyle name="好_2006年基础数据" xfId="594"/>
    <cellStyle name="好_2006年全省财力计算表（中央、决算）" xfId="595"/>
    <cellStyle name="好_2006年水利统计指标统计表" xfId="596"/>
    <cellStyle name="好_2006年在职人员情况" xfId="597"/>
    <cellStyle name="好_2007年检察院案件数" xfId="598"/>
    <cellStyle name="好_2007年可用财力" xfId="599"/>
    <cellStyle name="好_2007年人员分部门统计表" xfId="600"/>
    <cellStyle name="好_2007年政法部门业务指标" xfId="601"/>
    <cellStyle name="好_2008年县级公安保障标准落实奖励经费分配测算" xfId="602"/>
    <cellStyle name="好_2008云南省分县市中小学教职工统计表（教育厅提供）" xfId="603"/>
    <cellStyle name="好_2009年一般性转移支付标准工资" xfId="604"/>
    <cellStyle name="好_2009年一般性转移支付标准工资_~4190974" xfId="605"/>
    <cellStyle name="好_2009年一般性转移支付标准工资_~5676413" xfId="606"/>
    <cellStyle name="好_2009年一般性转移支付标准工资_不用软件计算9.1不考虑经费管理评价xl" xfId="607"/>
    <cellStyle name="好_2009年一般性转移支付标准工资_地方配套按人均增幅控制8.30xl" xfId="608"/>
    <cellStyle name="好_2009年一般性转移支付标准工资_地方配套按人均增幅控制8.30一般预算平均增幅、人均可用财力平均增幅两次控制、社会治安系数调整、案件数调整xl" xfId="609"/>
    <cellStyle name="好_2009年一般性转移支付标准工资_地方配套按人均增幅控制8.31（调整结案率后）xl" xfId="610"/>
    <cellStyle name="好_2009年一般性转移支付标准工资_奖励补助测算5.22测试" xfId="611"/>
    <cellStyle name="好_2009年一般性转移支付标准工资_奖励补助测算5.23新" xfId="612"/>
    <cellStyle name="好_2009年一般性转移支付标准工资_奖励补助测算5.24冯铸" xfId="613"/>
    <cellStyle name="好_2009年一般性转移支付标准工资_奖励补助测算7.23" xfId="614"/>
    <cellStyle name="好_2009年一般性转移支付标准工资_奖励补助测算7.25" xfId="615"/>
    <cellStyle name="好_2009年一般性转移支付标准工资_奖励补助测算7.25 (version 1) (version 1)" xfId="616"/>
    <cellStyle name="好_530623_2006年县级财政报表附表" xfId="617"/>
    <cellStyle name="好_530629_2006年县级财政报表附表" xfId="618"/>
    <cellStyle name="好_5334_2006年迪庆县级财政报表附表" xfId="619"/>
    <cellStyle name="好_Book1" xfId="620"/>
    <cellStyle name="好_Book1_1" xfId="621"/>
    <cellStyle name="好_Book1_2" xfId="622"/>
    <cellStyle name="好_Book1_3" xfId="623"/>
    <cellStyle name="好_Book1_Book1" xfId="624"/>
    <cellStyle name="好_Book2" xfId="625"/>
    <cellStyle name="好_M01-2(州市补助收入)" xfId="626"/>
    <cellStyle name="好_M03" xfId="627"/>
    <cellStyle name="好_不用软件计算9.1不考虑经费管理评价xl" xfId="628"/>
    <cellStyle name="好_财政供养人员" xfId="629"/>
    <cellStyle name="好_财政支出对上级的依赖程度" xfId="630"/>
    <cellStyle name="好_城建部门" xfId="631"/>
    <cellStyle name="好_地方配套按人均增幅控制8.30xl" xfId="632"/>
    <cellStyle name="好_地方配套按人均增幅控制8.30一般预算平均增幅、人均可用财力平均增幅两次控制、社会治安系数调整、案件数调整xl" xfId="633"/>
    <cellStyle name="好_地方配套按人均增幅控制8.31（调整结案率后）xl" xfId="634"/>
    <cellStyle name="好_第五部分(才淼、饶永宏）" xfId="635"/>
    <cellStyle name="好_第一部分：综合全" xfId="636"/>
    <cellStyle name="好_副本73283696546880457822010-04-29" xfId="637"/>
    <cellStyle name="好_副本73283696546880457822010-04-29 2" xfId="638"/>
    <cellStyle name="好_高中教师人数（教育厅1.6日提供）" xfId="639"/>
    <cellStyle name="好_汇总" xfId="640"/>
    <cellStyle name="好_汇总-县级财政报表附表" xfId="641"/>
    <cellStyle name="好_基础数据分析" xfId="642"/>
    <cellStyle name="好_检验表" xfId="643"/>
    <cellStyle name="好_检验表（调整后）" xfId="644"/>
    <cellStyle name="好_奖励补助测算5.22测试" xfId="645"/>
    <cellStyle name="好_奖励补助测算5.23新" xfId="646"/>
    <cellStyle name="好_奖励补助测算5.24冯铸" xfId="647"/>
    <cellStyle name="好_奖励补助测算7.23" xfId="648"/>
    <cellStyle name="好_奖励补助测算7.25" xfId="649"/>
    <cellStyle name="好_奖励补助测算7.25 (version 1) (version 1)" xfId="650"/>
    <cellStyle name="好_教师绩效工资测算表（离退休按各地上报数测算）2009年1月1日" xfId="651"/>
    <cellStyle name="好_教育厅提供义务教育及高中教师人数（2009年1月6日）" xfId="652"/>
    <cellStyle name="好_昆明市水利建设资金（杨处）" xfId="653"/>
    <cellStyle name="好_历年教师人数" xfId="654"/>
    <cellStyle name="好_丽江汇总" xfId="655"/>
    <cellStyle name="好_全部汇总" xfId="656"/>
    <cellStyle name="好_三季度－表二" xfId="657"/>
    <cellStyle name="好_卫生部门" xfId="658"/>
    <cellStyle name="好_文体广播部门" xfId="659"/>
    <cellStyle name="好_下半年禁毒办案经费分配2544.3万元" xfId="660"/>
    <cellStyle name="好_下半年禁吸戒毒经费1000万元" xfId="661"/>
    <cellStyle name="好_县级公安机关公用经费标准奖励测算方案（定稿）" xfId="662"/>
    <cellStyle name="好_县级基础数据" xfId="663"/>
    <cellStyle name="好_业务工作量指标" xfId="664"/>
    <cellStyle name="好_义务教育阶段教职工人数（教育厅提供最终）" xfId="665"/>
    <cellStyle name="好_云南农村义务教育统计表" xfId="666"/>
    <cellStyle name="好_云南省2008年中小学教师人数统计表" xfId="667"/>
    <cellStyle name="好_云南省2008年中小学教职工情况（教育厅提供20090101加工整理）" xfId="668"/>
    <cellStyle name="好_云南省2008年转移支付测算——州市本级考核部分及政策性测算" xfId="669"/>
    <cellStyle name="好_指标四" xfId="670"/>
    <cellStyle name="好_指标五" xfId="671"/>
    <cellStyle name="后继超级链接" xfId="672"/>
    <cellStyle name="后继超链接" xfId="673"/>
    <cellStyle name="汇总 2" xfId="674"/>
    <cellStyle name="汇总 3" xfId="675"/>
    <cellStyle name="计算 2" xfId="676"/>
    <cellStyle name="计算 3" xfId="677"/>
    <cellStyle name="检查单元格 2" xfId="678"/>
    <cellStyle name="检查单元格 3" xfId="679"/>
    <cellStyle name="解释性文本 2" xfId="680"/>
    <cellStyle name="解释性文本 3" xfId="681"/>
    <cellStyle name="借出原因" xfId="682"/>
    <cellStyle name="警告文本 2" xfId="683"/>
    <cellStyle name="警告文本 3" xfId="684"/>
    <cellStyle name="链接单元格 2" xfId="685"/>
    <cellStyle name="链接单元格 3" xfId="686"/>
    <cellStyle name="霓付 [0]_ +Foil &amp; -FOIL &amp; PAPER" xfId="687"/>
    <cellStyle name="霓付_ +Foil &amp; -FOIL &amp; PAPER" xfId="688"/>
    <cellStyle name="烹拳 [0]_ +Foil &amp; -FOIL &amp; PAPER" xfId="689"/>
    <cellStyle name="烹拳_ +Foil &amp; -FOIL &amp; PAPER" xfId="690"/>
    <cellStyle name="普通_ 白土" xfId="691"/>
    <cellStyle name="千分位[0]_ 白土" xfId="692"/>
    <cellStyle name="千分位_ 白土" xfId="693"/>
    <cellStyle name="千位[0]_ 方正PC" xfId="694"/>
    <cellStyle name="千位_ 方正PC" xfId="695"/>
    <cellStyle name="千位分隔 2" xfId="696"/>
    <cellStyle name="千位分隔 2 2" xfId="697"/>
    <cellStyle name="千位分隔 2 2 2" xfId="698"/>
    <cellStyle name="千位分隔 2 2 2 2" xfId="699"/>
    <cellStyle name="千位分隔 2 2 2 2 2" xfId="700"/>
    <cellStyle name="千位分隔 2 2 2 3" xfId="701"/>
    <cellStyle name="千位分隔 2 2 2 4" xfId="702"/>
    <cellStyle name="千位分隔 2 2 3" xfId="703"/>
    <cellStyle name="千位分隔 2 2 3 2" xfId="704"/>
    <cellStyle name="千位分隔 2 2 4" xfId="705"/>
    <cellStyle name="千位分隔 2 2 5" xfId="706"/>
    <cellStyle name="千位分隔 2 3" xfId="707"/>
    <cellStyle name="千位分隔 2 3 2" xfId="708"/>
    <cellStyle name="千位分隔 2 3 2 2" xfId="709"/>
    <cellStyle name="千位分隔 2 3 2 2 2" xfId="710"/>
    <cellStyle name="千位分隔 2 3 2 3" xfId="711"/>
    <cellStyle name="千位分隔 2 3 2 4" xfId="712"/>
    <cellStyle name="千位分隔 2 3 3" xfId="713"/>
    <cellStyle name="千位分隔 2 3 3 2" xfId="714"/>
    <cellStyle name="千位分隔 2 3 4" xfId="715"/>
    <cellStyle name="千位分隔 2 3 5" xfId="716"/>
    <cellStyle name="千位分隔 2 4" xfId="717"/>
    <cellStyle name="千位分隔 2 4 2" xfId="718"/>
    <cellStyle name="千位分隔 2 4 2 2" xfId="719"/>
    <cellStyle name="千位分隔 2 4 3" xfId="720"/>
    <cellStyle name="千位分隔 2 4 4" xfId="721"/>
    <cellStyle name="千位分隔 2 5" xfId="722"/>
    <cellStyle name="千位分隔 2 5 2" xfId="723"/>
    <cellStyle name="千位分隔 2 6" xfId="724"/>
    <cellStyle name="千位分隔 2 7" xfId="725"/>
    <cellStyle name="千位分隔 3" xfId="726"/>
    <cellStyle name="千位分隔 3 2" xfId="727"/>
    <cellStyle name="千位分隔 3 2 2" xfId="728"/>
    <cellStyle name="千位分隔 3 2 2 2" xfId="729"/>
    <cellStyle name="千位分隔 3 2 2 2 2" xfId="730"/>
    <cellStyle name="千位分隔 3 2 2 3" xfId="731"/>
    <cellStyle name="千位分隔 3 2 2 4" xfId="732"/>
    <cellStyle name="千位分隔 3 2 3" xfId="733"/>
    <cellStyle name="千位分隔 3 2 3 2" xfId="734"/>
    <cellStyle name="千位分隔 3 2 4" xfId="735"/>
    <cellStyle name="千位分隔 3 2 5" xfId="736"/>
    <cellStyle name="千位分隔 3 3" xfId="737"/>
    <cellStyle name="千位分隔 3 3 2" xfId="738"/>
    <cellStyle name="千位分隔 3 3 2 2" xfId="739"/>
    <cellStyle name="千位分隔 3 3 3" xfId="740"/>
    <cellStyle name="千位分隔 3 3 4" xfId="741"/>
    <cellStyle name="千位分隔 3 4" xfId="742"/>
    <cellStyle name="千位分隔 3 4 2" xfId="743"/>
    <cellStyle name="千位分隔 3 5" xfId="744"/>
    <cellStyle name="千位分隔 3 6" xfId="745"/>
    <cellStyle name="千位分隔 4" xfId="746"/>
    <cellStyle name="千位分隔 4 2" xfId="747"/>
    <cellStyle name="千位分隔 4 2 2" xfId="748"/>
    <cellStyle name="千位分隔 4 2 2 2" xfId="749"/>
    <cellStyle name="千位分隔 4 2 3" xfId="750"/>
    <cellStyle name="千位分隔 4 2 4" xfId="751"/>
    <cellStyle name="千位分隔 4 3" xfId="752"/>
    <cellStyle name="千位分隔 4 3 2" xfId="753"/>
    <cellStyle name="千位分隔 4 4" xfId="754"/>
    <cellStyle name="千位分隔 4 5" xfId="755"/>
    <cellStyle name="千位分隔 5" xfId="756"/>
    <cellStyle name="千位分隔[0] 2" xfId="757"/>
    <cellStyle name="千位分隔[0] 2 2" xfId="758"/>
    <cellStyle name="千位分隔[0] 2 2 2" xfId="759"/>
    <cellStyle name="千位分隔[0] 2 2 2 2" xfId="760"/>
    <cellStyle name="千位分隔[0] 2 2 3" xfId="761"/>
    <cellStyle name="千位分隔[0] 2 2 4" xfId="762"/>
    <cellStyle name="千位分隔[0] 2 3" xfId="763"/>
    <cellStyle name="千位分隔[0] 2 3 2" xfId="764"/>
    <cellStyle name="千位分隔[0] 2 4" xfId="765"/>
    <cellStyle name="千位分隔[0] 2 5" xfId="766"/>
    <cellStyle name="钎霖_4岿角利" xfId="767"/>
    <cellStyle name="强调 1" xfId="768"/>
    <cellStyle name="强调 2" xfId="769"/>
    <cellStyle name="强调 3" xfId="770"/>
    <cellStyle name="强调文字颜色 1 2" xfId="771"/>
    <cellStyle name="强调文字颜色 1 3" xfId="772"/>
    <cellStyle name="强调文字颜色 2 2" xfId="773"/>
    <cellStyle name="强调文字颜色 2 3" xfId="774"/>
    <cellStyle name="强调文字颜色 3 2" xfId="775"/>
    <cellStyle name="强调文字颜色 3 3" xfId="776"/>
    <cellStyle name="强调文字颜色 4 2" xfId="777"/>
    <cellStyle name="强调文字颜色 4 3" xfId="778"/>
    <cellStyle name="强调文字颜色 5 2" xfId="779"/>
    <cellStyle name="强调文字颜色 5 3" xfId="780"/>
    <cellStyle name="强调文字颜色 6 2" xfId="781"/>
    <cellStyle name="强调文字颜色 6 3" xfId="782"/>
    <cellStyle name="日期" xfId="783"/>
    <cellStyle name="商品名称" xfId="784"/>
    <cellStyle name="适中 2" xfId="785"/>
    <cellStyle name="适中 3" xfId="786"/>
    <cellStyle name="输出 2" xfId="787"/>
    <cellStyle name="输出 3" xfId="788"/>
    <cellStyle name="输入 2" xfId="789"/>
    <cellStyle name="输入 3" xfId="790"/>
    <cellStyle name="数量" xfId="791"/>
    <cellStyle name="数字" xfId="792"/>
    <cellStyle name="数字 2" xfId="793"/>
    <cellStyle name="未定义" xfId="794"/>
    <cellStyle name="小数" xfId="795"/>
    <cellStyle name="小数 2" xfId="796"/>
    <cellStyle name="样式 1" xfId="797"/>
    <cellStyle name="样式 1 2" xfId="798"/>
    <cellStyle name="样式 1_2008年中间业务计划（汇总）" xfId="799"/>
    <cellStyle name="昗弨_Pacific Region P&amp;L" xfId="800"/>
    <cellStyle name="寘嬫愗傝 [0.00]_Region Orders (2)" xfId="801"/>
    <cellStyle name="寘嬫愗傝_Region Orders (2)" xfId="802"/>
    <cellStyle name="注释 2" xfId="803"/>
    <cellStyle name="注释 3" xfId="804"/>
    <cellStyle name="资产" xfId="805"/>
    <cellStyle name="资产 2" xfId="806"/>
    <cellStyle name="콤마 [0]_BOILER-CO1" xfId="807"/>
    <cellStyle name="콤마_BOILER-CO1" xfId="808"/>
    <cellStyle name="통화 [0]_BOILER-CO1" xfId="809"/>
    <cellStyle name="통화_BOILER-CO1" xfId="810"/>
    <cellStyle name="표준_0N-HANDLING " xfId="81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6" Type="http://schemas.openxmlformats.org/officeDocument/2006/relationships/styles" Target="styles.xml"/><Relationship Id="rId35" Type="http://schemas.openxmlformats.org/officeDocument/2006/relationships/sharedStrings" Target="sharedStrings.xml"/><Relationship Id="rId34" Type="http://schemas.openxmlformats.org/officeDocument/2006/relationships/theme" Target="theme/theme1.xml"/><Relationship Id="rId33" Type="http://schemas.openxmlformats.org/officeDocument/2006/relationships/externalLink" Target="externalLinks/externalLink28.xml"/><Relationship Id="rId32" Type="http://schemas.openxmlformats.org/officeDocument/2006/relationships/externalLink" Target="externalLinks/externalLink27.xml"/><Relationship Id="rId31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5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24.xml"/><Relationship Id="rId28" Type="http://schemas.openxmlformats.org/officeDocument/2006/relationships/externalLink" Target="externalLinks/externalLink23.xml"/><Relationship Id="rId27" Type="http://schemas.openxmlformats.org/officeDocument/2006/relationships/externalLink" Target="externalLinks/externalLink22.xml"/><Relationship Id="rId26" Type="http://schemas.openxmlformats.org/officeDocument/2006/relationships/externalLink" Target="externalLinks/externalLink21.xml"/><Relationship Id="rId25" Type="http://schemas.openxmlformats.org/officeDocument/2006/relationships/externalLink" Target="externalLinks/externalLink20.xml"/><Relationship Id="rId24" Type="http://schemas.openxmlformats.org/officeDocument/2006/relationships/externalLink" Target="externalLinks/externalLink19.xml"/><Relationship Id="rId23" Type="http://schemas.openxmlformats.org/officeDocument/2006/relationships/externalLink" Target="externalLinks/externalLink18.xml"/><Relationship Id="rId22" Type="http://schemas.openxmlformats.org/officeDocument/2006/relationships/externalLink" Target="externalLinks/externalLink17.xml"/><Relationship Id="rId21" Type="http://schemas.openxmlformats.org/officeDocument/2006/relationships/externalLink" Target="externalLinks/externalLink16.xml"/><Relationship Id="rId20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4.xml"/><Relationship Id="rId18" Type="http://schemas.openxmlformats.org/officeDocument/2006/relationships/externalLink" Target="externalLinks/externalLink13.xml"/><Relationship Id="rId17" Type="http://schemas.openxmlformats.org/officeDocument/2006/relationships/externalLink" Target="externalLinks/externalLink12.xml"/><Relationship Id="rId16" Type="http://schemas.openxmlformats.org/officeDocument/2006/relationships/externalLink" Target="externalLinks/externalLink11.xml"/><Relationship Id="rId15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9.xml"/><Relationship Id="rId13" Type="http://schemas.openxmlformats.org/officeDocument/2006/relationships/externalLink" Target="externalLinks/externalLink8.xml"/><Relationship Id="rId12" Type="http://schemas.openxmlformats.org/officeDocument/2006/relationships/externalLink" Target="externalLinks/externalLink7.xml"/><Relationship Id="rId11" Type="http://schemas.openxmlformats.org/officeDocument/2006/relationships/externalLink" Target="externalLinks/externalLink6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76200</xdr:colOff>
      <xdr:row>5</xdr:row>
      <xdr:rowOff>19050</xdr:rowOff>
    </xdr:from>
    <xdr:to>
      <xdr:col>2</xdr:col>
      <xdr:colOff>1663470</xdr:colOff>
      <xdr:row>34</xdr:row>
      <xdr:rowOff>133350</xdr:rowOff>
    </xdr:to>
    <xdr:pic>
      <xdr:nvPicPr>
        <xdr:cNvPr id="5" name="图片 4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33550"/>
          <a:ext cx="6659880" cy="1005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1847850</xdr:colOff>
      <xdr:row>5</xdr:row>
      <xdr:rowOff>28575</xdr:rowOff>
    </xdr:from>
    <xdr:to>
      <xdr:col>8</xdr:col>
      <xdr:colOff>0</xdr:colOff>
      <xdr:row>34</xdr:row>
      <xdr:rowOff>142875</xdr:rowOff>
    </xdr:to>
    <xdr:pic>
      <xdr:nvPicPr>
        <xdr:cNvPr id="6" name="图片 5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0865" y="1743075"/>
          <a:ext cx="6430010" cy="10058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NTS01\jhc\unzipped\Eastern%20Airline%20FE\Spares\FILES\SMCTS2\SMCTSSP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&#22522;&#30784;&#25968;&#25454;\2003&#24180;&#20113;&#21335;&#30465;&#20998;&#21439;&#36130;&#25919;&#20840;&#20379;&#20859;&#20154;&#21592;&#22686;&#2413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DATA%20Folder\2004&#24180;&#19968;&#33324;&#24615;&#36716;&#31227;&#25903;&#20184;\2004&#24180;&#20113;&#21335;&#30465;&#20998;&#21439;&#26449;&#32423;&#26631;&#20934;&#25903;&#20986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&#22522;&#30784;&#25968;&#25454;\2003&#24180;&#20113;&#21335;&#30465;&#20998;&#21439;GDP&#21450;&#20998;&#20135;&#19994;&#25968;&#2545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&#22522;&#30784;&#25968;&#25454;\2003&#24180;&#20998;&#22320;&#21439;&#36130;&#25919;&#19968;&#33324;&#39044;&#31639;&#25910;&#20837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&#22522;&#30784;&#25968;&#25454;\2003&#24180;&#20113;&#21335;&#30465;&#20998;&#22320;&#21439;&#24037;&#21830;&#31246;&#25910;&#20915;&#31639;&#2596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34892;&#25919;&#21644;&#20844;&#26816;&#27861;&#21496;&#37096;&#38376;&#32534;&#21046;&#2596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DATA%20Folder\2004&#24180;&#19968;&#33324;&#24615;&#36716;&#31227;&#25903;&#20184;\2004&#24180;&#20113;&#21335;&#30465;&#20998;&#21439;&#20844;&#29992;&#26631;&#20934;&#25903;&#20986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http:\70.0.165.100\DOCUME~1\zq\LOCALS~1\Temp\&#25919;&#27861;&#21475;&#24120;&#29992;&#32479;&#35745;&#36164;&#26009;\&#19977;&#23395;&#24230;&#27719;&#24635;\&#39044;&#31639;\2006&#39044;&#31639;&#25253;&#34920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0892;&#19994;&#20154;&#21475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4&#24180;\2004&#24180;&#19968;&#33324;&#24615;&#36716;&#31227;&#25903;&#20184;&#27979;&#31639;\&#22522;&#30784;&#25968;&#25454;\2004&#24180;&#20113;&#21335;&#30465;&#20998;&#21439;&#20892;&#19994;&#29992;&#22320;&#38754;&#3121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Mcc-yangxinbo\&#32479;&#35745;&#32452;&#30340;&#25991;&#26723;\2010&#35745;&#21010;&#27979;&#31639;\2007.10&#23450;&#31295;\20071119&#32508;&#21512;&#32463;&#33829;&#35745;&#21010;&#34920;&#65288;&#31185;&#25216;&#20048;&#65289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DBSERVER\&#39044;&#31639;&#21496;\&#20849;&#20139;&#25968;&#25454;\&#21382;&#24180;&#20915;&#31639;\1996&#24180;\1996&#24180;&#20915;&#31639;&#27719;&#24635;\2021&#28246;&#21271;&#30465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DATA%20Folder\2004&#24180;&#19968;&#33324;&#24615;&#36716;&#31227;&#25903;&#20184;\2004&#24180;&#20113;&#21335;&#30465;&#20998;&#21439;&#20154;&#21592;&#26631;&#20934;&#25903;&#20986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DATA%20Folder\2004&#24180;&#19968;&#33324;&#24615;&#36716;&#31227;&#25903;&#20184;\2004&#24180;&#20113;&#21335;&#30465;&#20998;&#21439;&#20107;&#19994;&#21457;&#23637;&#25903;&#20986;&#65288;&#32463;&#24046;&#24322;&#35843;&#25972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A:\WINDOWS.000\Desktop\&#25105;&#30340;&#20844;&#25991;&#21253;\&#36213;&#21746;&#36132;&#25991;&#20214;&#22841;\&#25253;&#3492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4&#24180;\2004&#24180;&#19968;&#33324;&#24615;&#36716;&#31227;&#25903;&#20184;&#27979;&#31639;\&#22522;&#30784;&#25968;&#25454;\&#20065;&#38215;&#21644;&#34892;&#25919;&#26449;&#20010;&#25968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http:\70.0.165.100\DOCUME~1\zq\LOCALS~1\Temp\&#36130;&#25919;&#20379;&#20859;&#20154;&#21592;&#20449;&#24687;&#34920;\&#25945;&#32946;\&#27896;&#27700;&#22235;&#20013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&#22522;&#30784;&#25968;&#25454;\2002&#24180;&#20113;&#21335;&#30465;&#20998;&#21439;&#19968;&#33324;&#39044;&#31639;&#25910;&#2083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Budgetserver\&#39044;&#31639;&#21496;\BY\YS3\97&#20915;&#31639;&#21306;&#21439;&#26368;&#21518;&#27719;&#24635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4&#24180;\2004&#24180;&#19968;&#33324;&#24615;&#36716;&#31227;&#25903;&#20184;&#27979;&#31639;\&#22522;&#30784;&#25968;&#25454;\2003&#24180;&#20113;&#21335;&#30465;&#20998;&#21439;&#24635;&#20154;&#21475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&#25945;&#23398;&#36164;&#28304;&#31649;&#29702;&#31185;\&#20840;&#22269;&#22810;&#23186;&#20307;&#36719;&#20214;&#22823;&#22870;&#36187;\12&#12289;16&#23626;&#35838;&#20214;&#22823;&#36187;\&#25253;&#21517;&#34920;\&#31532;&#21313;&#20108;&#23626;&#20840;&#22269;&#22810;&#23186;&#20307;&#35838;&#20214;&#22823;&#36187;&#21442;&#36187;&#22238;&#25191;&#38539;&#19996;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SHANGHAI_LF\&#39044;&#31639;&#22788;\BY\YS3\97&#20915;&#31639;&#21306;&#21439;&#26368;&#21518;&#27719;&#24635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&#26032;&#24037;&#20316;\13&#31179;&#24037;&#20316;\&#32479;&#35745;\&#29289;&#27969;&#31649;&#29702;201401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4037;&#20316;\13&#31179;&#24037;&#20316;\&#32479;&#35745;\&#29289;&#27969;&#31649;&#29702;201401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yj\Desktop\&#36164;&#28304;&#35745;&#21010;&#34920;-20&#31179;\Mcc-yangxinbo\&#32479;&#35745;&#32452;&#30340;&#25991;&#26723;\2009&#24180;&#35745;&#21010;\&#26368;&#32456;&#19979;&#36798;&#20998;&#34892;\DOCUME~1\ccb\LOCALS~1\Temp\C.Lotus.Notes.Data\&#22235;&#24029;&#24314;&#34892;&#24037;&#31243;&#21253;&#19968;&#25253;&#20215;&#34920;V11-option1-deal-&#25552;&#20132;&#29256;&#26412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M:\02&#25919;&#24220;&#38388;&#36716;&#31227;&#25903;&#20184;\01&#19968;&#33324;&#24615;&#36716;&#31227;&#25903;&#20184;\2005&#24180;\&#31532;&#20108;&#26041;&#26696;\2004&#24180;&#20113;&#21335;&#30465;&#20998;&#21439;&#26412;&#32423;&#26631;&#20934;&#25910;&#20837;&#21512;&#3574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j\Desktop\&#36164;&#28304;&#35745;&#21010;&#34920;-20&#31179;\http:\10.124.1.30\cgi-bin\read_attach\application\octet-stream1MKxqC5YTFM=\&#25509;&#25910;&#25991;&#20214;&#30446;&#24405;\&#39044;&#31639;&#32929;212052004-5-13%2016&#65306;33&#65306;36\2004&#24180;&#24120;&#29992;\2004&#26376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财政供养人员增幅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村级支出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GDP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一般预算收入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工商税收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行政编制"/>
      <sheetName val="公检法司编制"/>
      <sheetName val="行政和公检法司人数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合计"/>
      <sheetName val="行政"/>
      <sheetName val="公检法司"/>
      <sheetName val="教育"/>
      <sheetName val="其他事业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1"/>
      <sheetName val="单位信息2"/>
      <sheetName val="非税征收"/>
      <sheetName val="政府采购"/>
      <sheetName val="基本支出预算"/>
      <sheetName val="项目预算"/>
      <sheetName val="成本性预算"/>
      <sheetName val="收支预算总表"/>
      <sheetName val="编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农业人口"/>
    </sheetNames>
    <sheetDataSet>
      <sheetData sheetId="0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农业用地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目录"/>
      <sheetName val="折旧"/>
      <sheetName val="资本支出"/>
      <sheetName val="网点建设"/>
      <sheetName val="基础设施建设及综合办公用房改造"/>
      <sheetName val="信息技术资本性支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C01-1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人员支出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事业发展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四月份月报"/>
    </sheetNames>
    <sheetDataSet>
      <sheetData sheetId="0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行政区划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单位信息录入表"/>
      <sheetName val="人员信息录入表"/>
      <sheetName val="基础编码"/>
    </sheetNames>
    <sheetDataSet>
      <sheetData sheetId="0" refreshError="1"/>
      <sheetData sheetId="1" refreshError="1"/>
      <sheetData sheetId="2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2002年一般预算收入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总人口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00000ppy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101200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物流管理"/>
      <sheetName val="物流管理20140114"/>
    </sheetNames>
    <definedNames>
      <definedName name="UFPrn2004051408214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物流管理"/>
      <sheetName val="物流管理20140114"/>
    </sheetNames>
    <definedNames>
      <definedName name="UFPrn20040514082141"/>
    </definedNames>
    <sheetDataSet>
      <sheetData sheetId="0"/>
      <sheetData sheetId="1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汇总报价"/>
      <sheetName val="网点报价"/>
      <sheetName val="数量明细"/>
      <sheetName val="统计"/>
      <sheetName val="列表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efine"/>
      <sheetName val="本年收入合计"/>
      <sheetName val="01.增值税"/>
      <sheetName val="03.营业税"/>
      <sheetName val="04.企业所得税"/>
      <sheetName val="07.个人所得税"/>
      <sheetName val="08.资源税"/>
      <sheetName val="09.投调税"/>
      <sheetName val="10.城建税"/>
      <sheetName val="11.房产税"/>
      <sheetName val="12.印花税"/>
      <sheetName val="13.城镇土地使用税"/>
      <sheetName val="14.土地增值税"/>
      <sheetName val="15.车船使用和牌照税"/>
      <sheetName val="25.屠宰税"/>
      <sheetName val="30.农业税"/>
      <sheetName val="31.烟叶农特税"/>
      <sheetName val="33.耕地占用税"/>
      <sheetName val="34.契税"/>
      <sheetName val="40.经营收益"/>
      <sheetName val="41.亏损补贴"/>
      <sheetName val="42.行政性收费"/>
      <sheetName val="43.罚没收入"/>
      <sheetName val="70.专项收入"/>
      <sheetName val="71.其他收入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月报"/>
      <sheetName val="1月报"/>
      <sheetName val="2月报"/>
      <sheetName val="3月报"/>
      <sheetName val="4月报"/>
      <sheetName val="5月报"/>
      <sheetName val="6月报"/>
      <sheetName val="7月报"/>
      <sheetName val="8月报"/>
      <sheetName val="9月报"/>
      <sheetName val="10月报"/>
      <sheetName val="11月报"/>
      <sheetName val="12月报"/>
      <sheetName val="汇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8"/>
  <sheetViews>
    <sheetView workbookViewId="0">
      <selection activeCell="A2" sqref="A2"/>
    </sheetView>
  </sheetViews>
  <sheetFormatPr defaultColWidth="9" defaultRowHeight="14" outlineLevelRow="7"/>
  <cols>
    <col min="1" max="1" width="126.627272727273" style="196" customWidth="1"/>
  </cols>
  <sheetData>
    <row r="1" ht="48" customHeight="1" spans="1:1">
      <c r="A1" s="197" t="s">
        <v>0</v>
      </c>
    </row>
    <row r="2" ht="87.75" customHeight="1" spans="1:1">
      <c r="A2" s="198" t="s">
        <v>1</v>
      </c>
    </row>
    <row r="3" ht="208.5" customHeight="1" spans="1:1">
      <c r="A3" s="198" t="s">
        <v>2</v>
      </c>
    </row>
    <row r="4" s="193" customFormat="1" ht="33" customHeight="1" spans="1:1">
      <c r="A4" s="199" t="s">
        <v>3</v>
      </c>
    </row>
    <row r="6" s="194" customFormat="1" ht="17.5" spans="1:1">
      <c r="A6" s="200" t="s">
        <v>4</v>
      </c>
    </row>
    <row r="7" s="195" customFormat="1" ht="17.5" spans="1:1">
      <c r="A7" s="201"/>
    </row>
    <row r="8" s="195" customFormat="1" ht="17.5" spans="1:1">
      <c r="A8" s="201"/>
    </row>
  </sheetData>
  <hyperlinks>
    <hyperlink ref="A6" location="附件_指导性文件!A1" display="附件：国家开放大学关于课程学习资源的指导性文件"/>
  </hyperlinks>
  <printOptions horizontalCentered="1"/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"/>
  <sheetViews>
    <sheetView workbookViewId="0">
      <selection activeCell="A1" sqref="A1"/>
    </sheetView>
  </sheetViews>
  <sheetFormatPr defaultColWidth="9" defaultRowHeight="27" customHeight="1" outlineLevelRow="4" outlineLevelCol="3"/>
  <cols>
    <col min="1" max="1" width="9" style="183"/>
    <col min="2" max="2" width="63.6272727272727" style="184" customWidth="1"/>
    <col min="3" max="3" width="30.1272727272727" style="184" customWidth="1"/>
    <col min="4" max="4" width="18.2545454545455" style="184" customWidth="1"/>
    <col min="5" max="5" width="43.1272727272727" style="184" customWidth="1"/>
    <col min="6" max="16384" width="9" style="184"/>
  </cols>
  <sheetData>
    <row r="1" customHeight="1" spans="1:4">
      <c r="A1" s="185" t="s">
        <v>5</v>
      </c>
    </row>
    <row r="2" customHeight="1" spans="1:4">
      <c r="A2" s="186" t="s">
        <v>6</v>
      </c>
      <c r="B2" s="186"/>
      <c r="C2" s="186"/>
      <c r="D2" s="186"/>
    </row>
    <row r="3" s="181" customFormat="1" customHeight="1" spans="1:4">
      <c r="A3" s="187" t="s">
        <v>7</v>
      </c>
      <c r="B3" s="188" t="s">
        <v>8</v>
      </c>
      <c r="C3" s="188" t="s">
        <v>9</v>
      </c>
      <c r="D3" s="188" t="s">
        <v>10</v>
      </c>
    </row>
    <row r="4" s="182" customFormat="1" customHeight="1" spans="1:4">
      <c r="A4" s="189">
        <v>1</v>
      </c>
      <c r="B4" s="190" t="s">
        <v>11</v>
      </c>
      <c r="C4" s="191" t="s">
        <v>12</v>
      </c>
      <c r="D4" s="191" t="s">
        <v>13</v>
      </c>
    </row>
    <row r="5" customHeight="1" spans="1:4">
      <c r="B5" s="192"/>
    </row>
  </sheetData>
  <mergeCells count="1">
    <mergeCell ref="A2:D2"/>
  </mergeCells>
  <pageMargins left="0.699305555555556" right="0.699305555555556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6"/>
  <sheetViews>
    <sheetView zoomScale="120" zoomScaleNormal="120" topLeftCell="A2" workbookViewId="0">
      <selection activeCell="A26" sqref="A26:E26"/>
    </sheetView>
  </sheetViews>
  <sheetFormatPr defaultColWidth="9" defaultRowHeight="15"/>
  <cols>
    <col min="1" max="1" width="10.1272727272727" style="167" customWidth="1"/>
    <col min="2" max="2" width="10.6272727272727" style="20" customWidth="1"/>
    <col min="3" max="3" width="6.87272727272727" style="20" customWidth="1"/>
    <col min="4" max="4" width="14" style="20" customWidth="1"/>
    <col min="5" max="5" width="24.2545454545455" style="20" customWidth="1"/>
    <col min="6" max="6" width="8.62727272727273" style="20" customWidth="1"/>
    <col min="7" max="7" width="7.87272727272727" style="20" customWidth="1"/>
    <col min="8" max="8" width="20.6272727272727" style="20" customWidth="1"/>
    <col min="9" max="9" width="29.8727272727273" style="20" customWidth="1"/>
    <col min="10" max="10" width="10.8727272727273" style="168" customWidth="1"/>
    <col min="11" max="11" width="10.8727272727273" style="168" hidden="1" customWidth="1"/>
    <col min="12" max="13" width="9" style="20" hidden="1" customWidth="1"/>
    <col min="14" max="16384" width="9" style="20"/>
  </cols>
  <sheetData>
    <row r="1" ht="39" customHeight="1" spans="1:14">
      <c r="A1" s="169" t="s">
        <v>14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</row>
    <row r="2" s="164" customFormat="1" ht="18.75" customHeight="1" spans="1:14">
      <c r="A2" s="170" t="s">
        <v>15</v>
      </c>
      <c r="B2" s="170"/>
      <c r="C2" s="170"/>
      <c r="D2" s="170"/>
      <c r="E2" s="170"/>
      <c r="F2" s="171"/>
      <c r="G2" s="171" t="s">
        <v>16</v>
      </c>
      <c r="H2" s="165" t="s">
        <v>17</v>
      </c>
      <c r="I2" s="165" t="s">
        <v>18</v>
      </c>
      <c r="J2" s="172"/>
      <c r="K2" s="172"/>
    </row>
    <row r="3" s="164" customFormat="1" ht="18.75" customHeight="1" spans="1:14">
      <c r="A3" s="170" t="s">
        <v>19</v>
      </c>
      <c r="B3" s="170"/>
      <c r="C3" s="170"/>
      <c r="D3" s="170"/>
      <c r="E3" s="170"/>
      <c r="F3" s="171"/>
      <c r="G3" s="171" t="s">
        <v>16</v>
      </c>
      <c r="H3" s="165" t="s">
        <v>17</v>
      </c>
      <c r="I3" s="165" t="s">
        <v>18</v>
      </c>
      <c r="J3" s="172"/>
      <c r="K3" s="172"/>
    </row>
    <row r="4" s="165" customFormat="1" ht="18.75" customHeight="1" spans="1:14">
      <c r="A4" s="173" t="s">
        <v>20</v>
      </c>
      <c r="B4" s="173"/>
      <c r="C4" s="173"/>
      <c r="D4" s="173"/>
      <c r="E4" s="173"/>
      <c r="F4" s="174"/>
      <c r="G4" s="171" t="s">
        <v>16</v>
      </c>
      <c r="H4" s="165" t="s">
        <v>17</v>
      </c>
      <c r="I4" s="165" t="s">
        <v>18</v>
      </c>
      <c r="J4" s="175"/>
      <c r="K4" s="176"/>
      <c r="L4" s="165" t="s">
        <v>21</v>
      </c>
    </row>
    <row r="5" s="165" customFormat="1" ht="18.75" customHeight="1" spans="1:14">
      <c r="A5" s="173" t="s">
        <v>22</v>
      </c>
      <c r="B5" s="173"/>
      <c r="C5" s="173"/>
      <c r="D5" s="173"/>
      <c r="E5" s="173"/>
      <c r="F5" s="171"/>
      <c r="G5" s="171" t="s">
        <v>16</v>
      </c>
      <c r="H5" s="165" t="s">
        <v>17</v>
      </c>
      <c r="I5" s="165" t="s">
        <v>18</v>
      </c>
      <c r="J5" s="172"/>
      <c r="K5" s="177"/>
      <c r="L5" s="165" t="s">
        <v>23</v>
      </c>
    </row>
    <row r="6" s="165" customFormat="1" ht="18.75" customHeight="1" spans="1:14">
      <c r="A6" s="173" t="s">
        <v>24</v>
      </c>
      <c r="B6" s="173"/>
      <c r="C6" s="173"/>
      <c r="D6" s="173"/>
      <c r="E6" s="173"/>
      <c r="F6" s="171"/>
      <c r="G6" s="171" t="s">
        <v>16</v>
      </c>
      <c r="H6" s="165" t="s">
        <v>17</v>
      </c>
      <c r="I6" s="165" t="s">
        <v>18</v>
      </c>
      <c r="J6" s="172"/>
      <c r="K6" s="176"/>
      <c r="L6" s="165" t="s">
        <v>25</v>
      </c>
    </row>
    <row r="7" s="165" customFormat="1" ht="18.75" customHeight="1" spans="1:14">
      <c r="A7" s="173" t="s">
        <v>26</v>
      </c>
      <c r="B7" s="173"/>
      <c r="C7" s="173"/>
      <c r="D7" s="173"/>
      <c r="E7" s="173"/>
      <c r="F7" s="171"/>
      <c r="G7" s="171" t="s">
        <v>16</v>
      </c>
      <c r="H7" s="165" t="s">
        <v>17</v>
      </c>
      <c r="I7" s="165" t="s">
        <v>18</v>
      </c>
      <c r="J7" s="172"/>
      <c r="K7" s="177"/>
      <c r="L7" s="165" t="s">
        <v>27</v>
      </c>
    </row>
    <row r="8" s="165" customFormat="1" ht="18.75" customHeight="1" spans="1:14">
      <c r="A8" s="173" t="s">
        <v>28</v>
      </c>
      <c r="B8" s="173"/>
      <c r="C8" s="173"/>
      <c r="D8" s="173"/>
      <c r="E8" s="173"/>
      <c r="F8" s="171"/>
      <c r="G8" s="171" t="s">
        <v>16</v>
      </c>
      <c r="H8" s="165" t="s">
        <v>17</v>
      </c>
      <c r="I8" s="165" t="s">
        <v>18</v>
      </c>
      <c r="J8" s="172"/>
      <c r="K8" s="176"/>
    </row>
    <row r="9" s="165" customFormat="1" ht="18.75" customHeight="1" spans="1:14">
      <c r="A9" s="173" t="s">
        <v>29</v>
      </c>
      <c r="B9" s="173"/>
      <c r="C9" s="173"/>
      <c r="D9" s="173"/>
      <c r="E9" s="173"/>
      <c r="F9" s="171"/>
      <c r="G9" s="171" t="s">
        <v>16</v>
      </c>
      <c r="H9" s="165" t="s">
        <v>17</v>
      </c>
      <c r="I9" s="165" t="s">
        <v>18</v>
      </c>
      <c r="J9" s="172"/>
      <c r="K9" s="177"/>
      <c r="L9" s="165" t="s">
        <v>30</v>
      </c>
    </row>
    <row r="10" s="165" customFormat="1" ht="18.75" customHeight="1" spans="1:14">
      <c r="A10" s="173" t="s">
        <v>31</v>
      </c>
      <c r="B10" s="173"/>
      <c r="C10" s="173"/>
      <c r="D10" s="173"/>
      <c r="E10" s="173"/>
      <c r="F10" s="171"/>
      <c r="G10" s="171" t="s">
        <v>16</v>
      </c>
      <c r="H10" s="165" t="s">
        <v>17</v>
      </c>
      <c r="I10" s="165" t="s">
        <v>18</v>
      </c>
      <c r="J10" s="172"/>
      <c r="K10" s="176"/>
    </row>
    <row r="11" s="165" customFormat="1" ht="18.75" customHeight="1" spans="1:14">
      <c r="A11" s="173" t="s">
        <v>32</v>
      </c>
      <c r="B11" s="173"/>
      <c r="C11" s="173"/>
      <c r="D11" s="173"/>
      <c r="E11" s="173"/>
      <c r="F11" s="171"/>
      <c r="G11" s="171" t="s">
        <v>16</v>
      </c>
      <c r="H11" s="165" t="s">
        <v>17</v>
      </c>
      <c r="I11" s="165" t="s">
        <v>18</v>
      </c>
      <c r="J11" s="172"/>
      <c r="K11" s="177"/>
      <c r="L11" s="165" t="s">
        <v>33</v>
      </c>
    </row>
    <row r="12" s="165" customFormat="1" ht="18.75" customHeight="1" spans="1:14">
      <c r="A12" s="173" t="s">
        <v>34</v>
      </c>
      <c r="B12" s="173"/>
      <c r="C12" s="173"/>
      <c r="D12" s="173"/>
      <c r="E12" s="173"/>
      <c r="F12" s="171"/>
      <c r="G12" s="171" t="s">
        <v>16</v>
      </c>
      <c r="H12" s="165" t="s">
        <v>17</v>
      </c>
      <c r="I12" s="165" t="s">
        <v>18</v>
      </c>
      <c r="J12" s="172"/>
      <c r="K12" s="176"/>
      <c r="L12" s="165" t="s">
        <v>30</v>
      </c>
    </row>
    <row r="13" s="165" customFormat="1" ht="18.75" customHeight="1" spans="1:14">
      <c r="A13" s="173" t="s">
        <v>35</v>
      </c>
      <c r="B13" s="173"/>
      <c r="C13" s="173"/>
      <c r="D13" s="173"/>
      <c r="E13" s="173"/>
      <c r="F13" s="171"/>
      <c r="G13" s="171" t="s">
        <v>16</v>
      </c>
      <c r="H13" s="165" t="s">
        <v>17</v>
      </c>
      <c r="I13" s="165" t="s">
        <v>18</v>
      </c>
      <c r="J13" s="172"/>
      <c r="K13" s="177"/>
      <c r="L13" s="165" t="s">
        <v>36</v>
      </c>
    </row>
    <row r="14" s="166" customFormat="1" ht="18.75" customHeight="1" spans="1:14">
      <c r="A14" s="173" t="s">
        <v>37</v>
      </c>
      <c r="B14" s="173"/>
      <c r="C14" s="173"/>
      <c r="D14" s="173"/>
      <c r="E14" s="173"/>
      <c r="F14" s="178"/>
      <c r="G14" s="179" t="s">
        <v>16</v>
      </c>
      <c r="H14" s="166" t="s">
        <v>18</v>
      </c>
      <c r="I14" s="166" t="s">
        <v>18</v>
      </c>
      <c r="J14" s="180"/>
      <c r="K14" s="176"/>
      <c r="L14" s="166" t="s">
        <v>38</v>
      </c>
      <c r="N14" s="165"/>
    </row>
    <row r="15" s="166" customFormat="1" ht="18.75" customHeight="1" spans="1:14">
      <c r="A15" s="173" t="s">
        <v>39</v>
      </c>
      <c r="B15" s="173"/>
      <c r="C15" s="173"/>
      <c r="D15" s="173"/>
      <c r="E15" s="173"/>
      <c r="F15" s="178"/>
      <c r="G15" s="179" t="s">
        <v>16</v>
      </c>
      <c r="H15" s="166" t="s">
        <v>18</v>
      </c>
      <c r="I15" s="166" t="s">
        <v>18</v>
      </c>
      <c r="J15" s="180"/>
      <c r="K15" s="177"/>
      <c r="L15" s="166" t="s">
        <v>38</v>
      </c>
      <c r="N15" s="165"/>
    </row>
    <row r="16" s="165" customFormat="1" ht="18.75" customHeight="1" spans="1:14">
      <c r="A16" s="173" t="s">
        <v>40</v>
      </c>
      <c r="B16" s="173"/>
      <c r="C16" s="173"/>
      <c r="D16" s="173"/>
      <c r="E16" s="173"/>
      <c r="F16" s="171"/>
      <c r="G16" s="171" t="s">
        <v>16</v>
      </c>
      <c r="H16" s="165" t="s">
        <v>17</v>
      </c>
      <c r="I16" s="165" t="s">
        <v>18</v>
      </c>
      <c r="J16" s="172"/>
      <c r="K16" s="176"/>
      <c r="L16" s="165" t="s">
        <v>41</v>
      </c>
    </row>
    <row r="17" s="165" customFormat="1" ht="18.75" customHeight="1" spans="1:12">
      <c r="A17" s="173" t="s">
        <v>42</v>
      </c>
      <c r="B17" s="173"/>
      <c r="C17" s="173"/>
      <c r="D17" s="173"/>
      <c r="E17" s="173"/>
      <c r="F17" s="171"/>
      <c r="G17" s="171" t="s">
        <v>16</v>
      </c>
      <c r="H17" s="165" t="s">
        <v>17</v>
      </c>
      <c r="I17" s="165" t="s">
        <v>18</v>
      </c>
      <c r="J17" s="172"/>
      <c r="K17" s="177"/>
      <c r="L17" s="165" t="s">
        <v>43</v>
      </c>
    </row>
    <row r="18" s="165" customFormat="1" ht="18.75" customHeight="1" spans="1:12">
      <c r="A18" s="173" t="s">
        <v>44</v>
      </c>
      <c r="B18" s="173"/>
      <c r="C18" s="173"/>
      <c r="D18" s="173"/>
      <c r="E18" s="173"/>
      <c r="F18" s="171"/>
      <c r="G18" s="171" t="s">
        <v>16</v>
      </c>
      <c r="H18" s="165" t="s">
        <v>17</v>
      </c>
      <c r="I18" s="165" t="s">
        <v>18</v>
      </c>
      <c r="J18" s="172"/>
      <c r="K18" s="176"/>
      <c r="L18" s="165" t="s">
        <v>45</v>
      </c>
    </row>
    <row r="19" s="165" customFormat="1" ht="18.75" customHeight="1" spans="1:12">
      <c r="A19" s="173" t="s">
        <v>46</v>
      </c>
      <c r="B19" s="173"/>
      <c r="C19" s="173"/>
      <c r="D19" s="173"/>
      <c r="E19" s="173"/>
      <c r="F19" s="171"/>
      <c r="G19" s="171" t="s">
        <v>16</v>
      </c>
      <c r="H19" s="165" t="s">
        <v>17</v>
      </c>
      <c r="I19" s="165" t="s">
        <v>18</v>
      </c>
      <c r="J19" s="172"/>
      <c r="K19" s="177"/>
    </row>
    <row r="20" s="165" customFormat="1" ht="18.75" customHeight="1" spans="1:12">
      <c r="A20" s="173" t="s">
        <v>47</v>
      </c>
      <c r="B20" s="173"/>
      <c r="C20" s="173"/>
      <c r="D20" s="173"/>
      <c r="E20" s="173"/>
      <c r="F20" s="171"/>
      <c r="G20" s="171" t="s">
        <v>16</v>
      </c>
      <c r="H20" s="165" t="s">
        <v>17</v>
      </c>
      <c r="I20" s="165" t="s">
        <v>18</v>
      </c>
      <c r="J20" s="172"/>
      <c r="K20" s="176"/>
    </row>
    <row r="21" s="165" customFormat="1" ht="18.75" customHeight="1" spans="1:12">
      <c r="A21" s="173" t="s">
        <v>48</v>
      </c>
      <c r="B21" s="173"/>
      <c r="C21" s="173"/>
      <c r="D21" s="173"/>
      <c r="E21" s="173"/>
      <c r="F21" s="171"/>
      <c r="G21" s="171" t="s">
        <v>16</v>
      </c>
      <c r="H21" s="165" t="s">
        <v>17</v>
      </c>
      <c r="I21" s="165" t="s">
        <v>18</v>
      </c>
      <c r="J21" s="172"/>
      <c r="K21" s="177"/>
    </row>
    <row r="22" s="165" customFormat="1" ht="18.75" customHeight="1" spans="1:12">
      <c r="A22" s="173" t="s">
        <v>49</v>
      </c>
      <c r="B22" s="173"/>
      <c r="C22" s="173"/>
      <c r="D22" s="173"/>
      <c r="E22" s="173"/>
      <c r="F22" s="171"/>
      <c r="G22" s="171" t="s">
        <v>16</v>
      </c>
      <c r="H22" s="165" t="s">
        <v>17</v>
      </c>
      <c r="I22" s="165" t="s">
        <v>18</v>
      </c>
      <c r="J22" s="172"/>
      <c r="K22" s="176"/>
      <c r="L22" s="165" t="s">
        <v>50</v>
      </c>
    </row>
    <row r="23" s="165" customFormat="1" ht="18.75" customHeight="1" spans="1:12">
      <c r="A23" s="173" t="s">
        <v>51</v>
      </c>
      <c r="B23" s="173"/>
      <c r="C23" s="173"/>
      <c r="D23" s="173"/>
      <c r="E23" s="173"/>
      <c r="F23" s="171"/>
      <c r="G23" s="171" t="s">
        <v>16</v>
      </c>
      <c r="H23" s="165" t="s">
        <v>17</v>
      </c>
      <c r="I23" s="165" t="s">
        <v>18</v>
      </c>
      <c r="J23" s="172"/>
      <c r="K23" s="177"/>
      <c r="L23" s="165" t="s">
        <v>52</v>
      </c>
    </row>
    <row r="24" s="165" customFormat="1" ht="18.75" customHeight="1" spans="1:12">
      <c r="A24" s="173" t="s">
        <v>53</v>
      </c>
      <c r="B24" s="173"/>
      <c r="C24" s="173"/>
      <c r="D24" s="173"/>
      <c r="E24" s="173"/>
      <c r="F24" s="171"/>
      <c r="G24" s="171" t="s">
        <v>16</v>
      </c>
      <c r="H24" s="165" t="s">
        <v>17</v>
      </c>
      <c r="I24" s="165" t="s">
        <v>18</v>
      </c>
      <c r="J24" s="172"/>
      <c r="K24" s="176"/>
      <c r="L24" s="165" t="s">
        <v>54</v>
      </c>
    </row>
    <row r="25" s="165" customFormat="1" ht="18.75" customHeight="1" spans="1:12">
      <c r="A25" s="173" t="s">
        <v>55</v>
      </c>
      <c r="B25" s="173"/>
      <c r="C25" s="173"/>
      <c r="D25" s="173"/>
      <c r="E25" s="173"/>
      <c r="F25" s="171"/>
      <c r="G25" s="171" t="s">
        <v>16</v>
      </c>
      <c r="H25" s="165" t="s">
        <v>17</v>
      </c>
      <c r="I25" s="165" t="s">
        <v>18</v>
      </c>
      <c r="J25" s="172"/>
      <c r="K25" s="177"/>
      <c r="L25" s="165" t="s">
        <v>43</v>
      </c>
    </row>
    <row r="26" s="165" customFormat="1" ht="18.75" customHeight="1" spans="1:12">
      <c r="A26" s="173" t="s">
        <v>56</v>
      </c>
      <c r="B26" s="173"/>
      <c r="C26" s="173"/>
      <c r="D26" s="173"/>
      <c r="E26" s="173"/>
      <c r="F26" s="171"/>
      <c r="G26" s="171" t="s">
        <v>16</v>
      </c>
      <c r="H26" s="165" t="s">
        <v>17</v>
      </c>
      <c r="I26" s="165" t="s">
        <v>18</v>
      </c>
      <c r="J26" s="172"/>
      <c r="K26" s="176"/>
      <c r="L26" s="165" t="s">
        <v>36</v>
      </c>
    </row>
  </sheetData>
  <mergeCells count="26">
    <mergeCell ref="A1:J1"/>
    <mergeCell ref="A2:E2"/>
    <mergeCell ref="A3:E3"/>
    <mergeCell ref="A4:E4"/>
    <mergeCell ref="A5:E5"/>
    <mergeCell ref="A6:E6"/>
    <mergeCell ref="A7:E7"/>
    <mergeCell ref="A8:E8"/>
    <mergeCell ref="A9:E9"/>
    <mergeCell ref="A10:E10"/>
    <mergeCell ref="A11:E11"/>
    <mergeCell ref="A12:E12"/>
    <mergeCell ref="A13:E13"/>
    <mergeCell ref="A14:E14"/>
    <mergeCell ref="A15:E15"/>
    <mergeCell ref="A16:E16"/>
    <mergeCell ref="A17:E17"/>
    <mergeCell ref="A18:E18"/>
    <mergeCell ref="A19:E19"/>
    <mergeCell ref="A20:E20"/>
    <mergeCell ref="A21:E21"/>
    <mergeCell ref="A22:E22"/>
    <mergeCell ref="A23:E23"/>
    <mergeCell ref="A24:E24"/>
    <mergeCell ref="A25:E25"/>
    <mergeCell ref="A26:E26"/>
  </mergeCells>
  <hyperlinks>
    <hyperlink ref="A9:E9" location="分表!A194" display="智能焊接技术（专科）专业课程学习资源使用计划表"/>
    <hyperlink ref="A17:E17" location="分表!A509" display="城市轨道交通运营管理（专科）专业课程学习资源使用计划表"/>
    <hyperlink ref="A22:E22" location="分表!A735" display="眼视光技术（专科）专业课程学习资源使用计划表"/>
    <hyperlink ref="A8:D8" location="分表!A539" display="数控技术（专科）专业课程学习资源使用计划表"/>
    <hyperlink ref="A3:E3" location="分表!A1" display="二、助力计划专科各专业课程学习资源使用计划"/>
    <hyperlink ref="A10:D10" location="分表!A715" display="机电一体化技术（专科）课程学习资源使用计划表"/>
    <hyperlink ref="A12:D12" location="分表!A672" display="电气自动化技术（专科）专业课程学习资源使用计划表"/>
    <hyperlink ref="A7:D7" location="分表!A71" display="城市燃气工程技术（专科）专业课程学习资源使用计划表"/>
    <hyperlink ref="A25:D25" location="分表!A635" display="现代物流管理（专科）专业课程学习资源使用计划表"/>
    <hyperlink ref="A7:E7" location="分表!A110" display="城市燃气工程技术（专科）专业课程学习资源使用计划表"/>
    <hyperlink ref="A6:E6" location="分表!A75" display="热能动力工程技术（专科）专业课程学习资源使用计划表"/>
    <hyperlink ref="A5:E5" location="分表!A38" display="安全技术与管理（专科）专业课程学习资源使用计划表"/>
    <hyperlink ref="A21:E21" location="分表!A685" display="大数据技术（专科）专业课程学习资源使用计划表"/>
    <hyperlink ref="A19:E19" location="分表!A584" display="计算机网络技术（网络管理方向）（专科）专业课程学习资源使用计划表"/>
    <hyperlink ref="A20:E20" location="分表!A636" display="计算机网络技术（网页设计方向）（专科）专业课程学习资源使用计划表"/>
    <hyperlink ref="A8:E8" location="分表!A138" display="数控技术（专科）专业课程学习资源使用计划表"/>
    <hyperlink ref="A12:E12" location="分表!A329" display="电气自动化技术（专科）专业课程学习资源使用计划表"/>
    <hyperlink ref="A10:E10" location="分表!A231" display="机电一体化技术（专科）课程学习资源使用计划表"/>
    <hyperlink ref="A26:D26" location="分表!A715" display="会展策划与管理（专科）课程学习资源使用计划表"/>
    <hyperlink ref="A16:D16" location="分表!A635" display="空中乘务（专科）专业课程学习资源使用计划表"/>
    <hyperlink ref="A11:D11" location="分表!A715" display="机电一体化技术（电梯方向）（专科）课程学习资源使用计划表"/>
    <hyperlink ref="A11:E11" location="分表!A288" display="机电一体化技术（电梯方向）（专科）课程学习资源使用计划表"/>
    <hyperlink ref="A25:E25" location="分表!A831" display="现代物流管理（专科）专业课程学习资源使用计划表"/>
    <hyperlink ref="A16:E16" location="分表!A481" display="空中乘务（专科）专业课程学习资源使用计划表"/>
    <hyperlink ref="A2:E2" location="分表!A1" display="一、助力计划专科各专业课程学习资源使用计划总表"/>
    <hyperlink ref="A13:D13" location="分表!A635" display="应用化工技术（专科）专业课程学习资源使用计划表"/>
    <hyperlink ref="A13:E13" location="分表!A364" display="应用化工技术（专科）专业课程学习资源使用计划表"/>
    <hyperlink ref="A18:D18" location="分表!A635" display="移动互联应用技术（专科）专业课程学习资源使用计划表"/>
    <hyperlink ref="A18:E18" location="分表!A550" display="移动互联应用技术（专科）专业课程学习资源使用计划表"/>
    <hyperlink ref="A15:E15" location="分表!A444" display="汽车检测与维修技术（专科）专业课程学习资源使用计划表"/>
    <hyperlink ref="A14:E14" location="分表!A404" display="汽车技术服务与营销（专科）专业课程学习资源使用计划表"/>
    <hyperlink ref="A23:E23" location="分表!A767" display="工商企业管理（企业现场管理方向）（专科）专业课程学习资源使用计划表"/>
    <hyperlink ref="A4:E4" location="分表!A2" display="通风技术与安全管理（专科）专业课程学习资源使用计划表"/>
    <hyperlink ref="A24:D24" location="分表!A635" display="现代物流管理 (国际航运方向)（专科）专业课程学习资源使用计划表"/>
    <hyperlink ref="A24:E24" location="分表!A799" display="现代物流管理 (国际航运方向)（专科）专业课程学习资源使用计划表"/>
    <hyperlink ref="A26:E26" location="分表!A876" display="会展策划与管理（专科）课程学习资源使用计划表"/>
  </hyperlinks>
  <printOptions horizontalCentered="1"/>
  <pageMargins left="0.94375" right="0.94375" top="0.590277777777778" bottom="0.393055555555556" header="0.511805555555556" footer="0.511805555555556"/>
  <pageSetup paperSize="9" scale="88" fitToHeight="0" orientation="landscape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326"/>
  <sheetViews>
    <sheetView tabSelected="1" zoomScale="115" zoomScaleNormal="115" workbookViewId="0">
      <selection activeCell="C3" sqref="C3"/>
    </sheetView>
  </sheetViews>
  <sheetFormatPr defaultColWidth="9" defaultRowHeight="15"/>
  <cols>
    <col min="1" max="1" width="4.62727272727273" style="18" customWidth="1"/>
    <col min="2" max="2" width="14.8727272727273" style="122" customWidth="1"/>
    <col min="3" max="3" width="23.6272727272727" style="20" customWidth="1"/>
    <col min="4" max="4" width="25" style="20" customWidth="1"/>
    <col min="5" max="5" width="13.3454545454545" style="20" customWidth="1"/>
    <col min="6" max="6" width="23.8363636363636" style="20" customWidth="1"/>
    <col min="7" max="7" width="18.6454545454545" style="20" customWidth="1"/>
    <col min="8" max="8" width="10.3545454545455" style="20" customWidth="1"/>
    <col min="9" max="9" width="10.5" style="21" customWidth="1"/>
    <col min="10" max="10" width="8.37272727272727" style="21" customWidth="1"/>
    <col min="11" max="11" width="12.1272727272727" style="21" customWidth="1"/>
    <col min="12" max="12" width="18.6272727272727" style="20" customWidth="1"/>
    <col min="13" max="13" width="23.6272727272727" style="22" customWidth="1"/>
    <col min="14" max="14" width="31.8727272727273" style="20" customWidth="1"/>
    <col min="15" max="16384" width="9" style="20"/>
  </cols>
  <sheetData>
    <row r="1" ht="38.25" customHeight="1" spans="1:13">
      <c r="A1" s="146" t="s">
        <v>15</v>
      </c>
      <c r="B1" s="147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="141" customFormat="1" spans="1:13">
      <c r="A2" s="26" t="s">
        <v>7</v>
      </c>
      <c r="B2" s="30" t="s">
        <v>57</v>
      </c>
      <c r="C2" s="30" t="s">
        <v>58</v>
      </c>
      <c r="D2" s="30" t="s">
        <v>59</v>
      </c>
      <c r="E2" s="28" t="s">
        <v>60</v>
      </c>
      <c r="F2" s="28" t="s">
        <v>61</v>
      </c>
      <c r="G2" s="28" t="s">
        <v>62</v>
      </c>
      <c r="H2" s="29" t="s">
        <v>63</v>
      </c>
      <c r="I2" s="30" t="s">
        <v>64</v>
      </c>
      <c r="J2" s="30" t="s">
        <v>65</v>
      </c>
      <c r="K2" s="30" t="s">
        <v>66</v>
      </c>
      <c r="L2" s="30" t="s">
        <v>67</v>
      </c>
      <c r="M2" s="30" t="s">
        <v>68</v>
      </c>
    </row>
    <row r="3" s="4" customFormat="1" ht="19" spans="1:13">
      <c r="A3" s="46">
        <v>1</v>
      </c>
      <c r="B3" s="46" t="s">
        <v>69</v>
      </c>
      <c r="C3" s="53" t="s">
        <v>70</v>
      </c>
      <c r="D3" s="53" t="s">
        <v>71</v>
      </c>
      <c r="E3" s="53" t="s">
        <v>72</v>
      </c>
      <c r="F3" s="41" t="s">
        <v>71</v>
      </c>
      <c r="G3" s="42" t="s">
        <v>73</v>
      </c>
      <c r="H3" s="35">
        <v>37</v>
      </c>
      <c r="I3" s="36" t="s">
        <v>74</v>
      </c>
      <c r="J3" s="49" t="s">
        <v>75</v>
      </c>
      <c r="K3" s="49" t="s">
        <v>76</v>
      </c>
      <c r="L3" s="50" t="s">
        <v>77</v>
      </c>
      <c r="M3" s="48" t="s">
        <v>78</v>
      </c>
    </row>
    <row r="4" s="4" customFormat="1" ht="19" spans="1:13">
      <c r="A4" s="46">
        <v>2</v>
      </c>
      <c r="B4" s="46" t="s">
        <v>79</v>
      </c>
      <c r="C4" s="53" t="s">
        <v>80</v>
      </c>
      <c r="D4" s="53" t="s">
        <v>81</v>
      </c>
      <c r="E4" s="53" t="s">
        <v>82</v>
      </c>
      <c r="F4" s="41" t="s">
        <v>81</v>
      </c>
      <c r="G4" s="42" t="s">
        <v>83</v>
      </c>
      <c r="H4" s="35">
        <v>37</v>
      </c>
      <c r="I4" s="36" t="s">
        <v>74</v>
      </c>
      <c r="J4" s="49" t="s">
        <v>75</v>
      </c>
      <c r="K4" s="49" t="s">
        <v>84</v>
      </c>
      <c r="L4" s="50" t="s">
        <v>77</v>
      </c>
      <c r="M4" s="48" t="s">
        <v>78</v>
      </c>
    </row>
    <row r="5" s="4" customFormat="1" spans="1:13">
      <c r="A5" s="46">
        <v>3</v>
      </c>
      <c r="B5" s="104" t="s">
        <v>85</v>
      </c>
      <c r="C5" s="44" t="s">
        <v>86</v>
      </c>
      <c r="D5" s="44" t="s">
        <v>87</v>
      </c>
      <c r="E5" s="53" t="s">
        <v>88</v>
      </c>
      <c r="F5" s="41" t="s">
        <v>89</v>
      </c>
      <c r="G5" s="42" t="s">
        <v>90</v>
      </c>
      <c r="H5" s="35">
        <v>29</v>
      </c>
      <c r="I5" s="42" t="s">
        <v>74</v>
      </c>
      <c r="J5" s="43" t="s">
        <v>91</v>
      </c>
      <c r="K5" s="43" t="s">
        <v>92</v>
      </c>
      <c r="L5" s="41" t="s">
        <v>77</v>
      </c>
      <c r="M5" s="51" t="s">
        <v>78</v>
      </c>
    </row>
    <row r="6" s="1" customFormat="1" spans="1:13">
      <c r="A6" s="46">
        <v>4</v>
      </c>
      <c r="B6" s="104" t="s">
        <v>85</v>
      </c>
      <c r="C6" s="53" t="s">
        <v>86</v>
      </c>
      <c r="D6" s="53" t="s">
        <v>86</v>
      </c>
      <c r="E6" s="53"/>
      <c r="F6" s="41"/>
      <c r="G6" s="42"/>
      <c r="H6" s="35"/>
      <c r="I6" s="49" t="s">
        <v>93</v>
      </c>
      <c r="J6" s="49"/>
      <c r="K6" s="49"/>
      <c r="L6" s="53"/>
      <c r="M6" s="100"/>
    </row>
    <row r="7" spans="1:13">
      <c r="A7" s="46">
        <v>5</v>
      </c>
      <c r="B7" s="65" t="s">
        <v>94</v>
      </c>
      <c r="C7" s="34" t="s">
        <v>95</v>
      </c>
      <c r="D7" s="34" t="s">
        <v>95</v>
      </c>
      <c r="E7" s="34"/>
      <c r="F7" s="41"/>
      <c r="G7" s="42"/>
      <c r="H7" s="35"/>
      <c r="I7" s="47" t="s">
        <v>93</v>
      </c>
      <c r="J7" s="49"/>
      <c r="K7" s="137"/>
      <c r="L7" s="34"/>
      <c r="M7" s="149"/>
    </row>
    <row r="8" spans="1:13">
      <c r="A8" s="46">
        <v>6</v>
      </c>
      <c r="B8" s="46" t="s">
        <v>96</v>
      </c>
      <c r="C8" s="50" t="s">
        <v>97</v>
      </c>
      <c r="D8" s="32" t="s">
        <v>98</v>
      </c>
      <c r="E8" s="53" t="s">
        <v>99</v>
      </c>
      <c r="F8" s="41" t="s">
        <v>100</v>
      </c>
      <c r="G8" s="42" t="s">
        <v>101</v>
      </c>
      <c r="H8" s="35">
        <v>44</v>
      </c>
      <c r="I8" s="39" t="s">
        <v>74</v>
      </c>
      <c r="J8" s="39" t="s">
        <v>102</v>
      </c>
      <c r="K8" s="39" t="s">
        <v>103</v>
      </c>
      <c r="L8" s="50" t="s">
        <v>77</v>
      </c>
      <c r="M8" s="48" t="s">
        <v>78</v>
      </c>
    </row>
    <row r="9" spans="1:13">
      <c r="A9" s="46">
        <v>7</v>
      </c>
      <c r="B9" s="46" t="s">
        <v>96</v>
      </c>
      <c r="C9" s="50" t="s">
        <v>97</v>
      </c>
      <c r="D9" s="50" t="s">
        <v>97</v>
      </c>
      <c r="E9" s="50"/>
      <c r="F9" s="41"/>
      <c r="G9" s="42"/>
      <c r="H9" s="35"/>
      <c r="I9" s="36" t="s">
        <v>93</v>
      </c>
      <c r="J9" s="36"/>
      <c r="K9" s="36"/>
      <c r="L9" s="50"/>
      <c r="M9" s="48"/>
    </row>
    <row r="10" spans="1:13">
      <c r="A10" s="46">
        <v>8</v>
      </c>
      <c r="B10" s="46" t="s">
        <v>104</v>
      </c>
      <c r="C10" s="50" t="s">
        <v>105</v>
      </c>
      <c r="D10" s="78" t="s">
        <v>106</v>
      </c>
      <c r="E10" s="53" t="s">
        <v>107</v>
      </c>
      <c r="F10" s="41" t="s">
        <v>106</v>
      </c>
      <c r="G10" s="42" t="s">
        <v>108</v>
      </c>
      <c r="H10" s="35">
        <v>45</v>
      </c>
      <c r="I10" s="39" t="s">
        <v>74</v>
      </c>
      <c r="J10" s="52" t="s">
        <v>109</v>
      </c>
      <c r="K10" s="43" t="s">
        <v>110</v>
      </c>
      <c r="L10" s="50" t="s">
        <v>77</v>
      </c>
      <c r="M10" s="48" t="s">
        <v>78</v>
      </c>
    </row>
    <row r="11" spans="1:13">
      <c r="A11" s="46">
        <v>9</v>
      </c>
      <c r="B11" s="46" t="s">
        <v>104</v>
      </c>
      <c r="C11" s="50" t="s">
        <v>105</v>
      </c>
      <c r="D11" s="50" t="s">
        <v>105</v>
      </c>
      <c r="E11" s="50"/>
      <c r="F11" s="41"/>
      <c r="G11" s="42"/>
      <c r="H11" s="35"/>
      <c r="I11" s="47" t="s">
        <v>93</v>
      </c>
      <c r="J11" s="36"/>
      <c r="K11" s="36"/>
      <c r="L11" s="50"/>
      <c r="M11" s="150"/>
    </row>
    <row r="12" ht="19" spans="1:13">
      <c r="A12" s="46">
        <v>10</v>
      </c>
      <c r="B12" s="46" t="s">
        <v>111</v>
      </c>
      <c r="C12" s="50" t="s">
        <v>112</v>
      </c>
      <c r="D12" s="50" t="s">
        <v>113</v>
      </c>
      <c r="E12" s="53" t="s">
        <v>114</v>
      </c>
      <c r="F12" s="41" t="s">
        <v>113</v>
      </c>
      <c r="G12" s="42" t="s">
        <v>115</v>
      </c>
      <c r="H12" s="35">
        <v>38</v>
      </c>
      <c r="I12" s="43" t="s">
        <v>74</v>
      </c>
      <c r="J12" s="49" t="s">
        <v>75</v>
      </c>
      <c r="K12" s="36" t="s">
        <v>116</v>
      </c>
      <c r="L12" s="50" t="s">
        <v>77</v>
      </c>
      <c r="M12" s="48" t="s">
        <v>78</v>
      </c>
    </row>
    <row r="13" spans="1:13">
      <c r="A13" s="46">
        <v>11</v>
      </c>
      <c r="B13" s="65" t="s">
        <v>117</v>
      </c>
      <c r="C13" s="50" t="s">
        <v>118</v>
      </c>
      <c r="D13" s="32" t="s">
        <v>118</v>
      </c>
      <c r="E13" s="53" t="s">
        <v>119</v>
      </c>
      <c r="F13" s="41" t="s">
        <v>118</v>
      </c>
      <c r="G13" s="42" t="s">
        <v>120</v>
      </c>
      <c r="H13" s="35">
        <v>49</v>
      </c>
      <c r="I13" s="42" t="s">
        <v>74</v>
      </c>
      <c r="J13" s="39" t="s">
        <v>121</v>
      </c>
      <c r="K13" s="123" t="s">
        <v>122</v>
      </c>
      <c r="L13" s="50" t="s">
        <v>77</v>
      </c>
      <c r="M13" s="48" t="s">
        <v>78</v>
      </c>
    </row>
    <row r="14" spans="1:13">
      <c r="A14" s="46">
        <v>12</v>
      </c>
      <c r="B14" s="65" t="s">
        <v>117</v>
      </c>
      <c r="C14" s="50" t="s">
        <v>118</v>
      </c>
      <c r="D14" s="34" t="s">
        <v>123</v>
      </c>
      <c r="E14" s="34"/>
      <c r="F14" s="41"/>
      <c r="G14" s="42"/>
      <c r="H14" s="35"/>
      <c r="I14" s="47" t="s">
        <v>93</v>
      </c>
      <c r="J14" s="36"/>
      <c r="K14" s="36"/>
      <c r="L14" s="50"/>
      <c r="M14" s="48"/>
    </row>
    <row r="15" s="2" customFormat="1" ht="14" spans="1:13">
      <c r="A15" s="46">
        <v>13</v>
      </c>
      <c r="B15" s="46" t="s">
        <v>124</v>
      </c>
      <c r="C15" s="41" t="s">
        <v>125</v>
      </c>
      <c r="D15" s="41" t="s">
        <v>126</v>
      </c>
      <c r="E15" s="53" t="s">
        <v>127</v>
      </c>
      <c r="F15" s="41" t="s">
        <v>126</v>
      </c>
      <c r="G15" s="42" t="s">
        <v>128</v>
      </c>
      <c r="H15" s="35">
        <v>45</v>
      </c>
      <c r="I15" s="43" t="s">
        <v>74</v>
      </c>
      <c r="J15" s="49" t="s">
        <v>75</v>
      </c>
      <c r="K15" s="43" t="s">
        <v>129</v>
      </c>
      <c r="L15" s="41" t="s">
        <v>77</v>
      </c>
      <c r="M15" s="51" t="s">
        <v>78</v>
      </c>
    </row>
    <row r="16" s="2" customFormat="1" ht="14" spans="1:13">
      <c r="A16" s="46">
        <v>14</v>
      </c>
      <c r="B16" s="46" t="s">
        <v>124</v>
      </c>
      <c r="C16" s="41" t="s">
        <v>125</v>
      </c>
      <c r="D16" s="41" t="s">
        <v>130</v>
      </c>
      <c r="E16" s="41"/>
      <c r="F16" s="41"/>
      <c r="G16" s="42"/>
      <c r="H16" s="35"/>
      <c r="I16" s="43" t="s">
        <v>93</v>
      </c>
      <c r="J16" s="42"/>
      <c r="K16" s="43"/>
      <c r="L16" s="41"/>
      <c r="M16" s="51"/>
    </row>
    <row r="17" s="2" customFormat="1" ht="14" spans="1:13">
      <c r="A17" s="46">
        <v>15</v>
      </c>
      <c r="B17" s="46" t="s">
        <v>131</v>
      </c>
      <c r="C17" s="50" t="s">
        <v>132</v>
      </c>
      <c r="D17" s="32" t="s">
        <v>132</v>
      </c>
      <c r="E17" s="53" t="s">
        <v>133</v>
      </c>
      <c r="F17" s="41" t="s">
        <v>132</v>
      </c>
      <c r="G17" s="42" t="s">
        <v>134</v>
      </c>
      <c r="H17" s="35">
        <v>38</v>
      </c>
      <c r="I17" s="39" t="s">
        <v>74</v>
      </c>
      <c r="J17" s="39" t="s">
        <v>121</v>
      </c>
      <c r="K17" s="39" t="s">
        <v>135</v>
      </c>
      <c r="L17" s="32" t="s">
        <v>77</v>
      </c>
      <c r="M17" s="40" t="s">
        <v>78</v>
      </c>
    </row>
    <row r="18" spans="1:13">
      <c r="A18" s="46">
        <v>16</v>
      </c>
      <c r="B18" s="65" t="s">
        <v>136</v>
      </c>
      <c r="C18" s="50" t="s">
        <v>137</v>
      </c>
      <c r="D18" s="78" t="s">
        <v>137</v>
      </c>
      <c r="E18" s="151" t="s">
        <v>138</v>
      </c>
      <c r="F18" s="41" t="s">
        <v>137</v>
      </c>
      <c r="G18" s="42" t="s">
        <v>139</v>
      </c>
      <c r="H18" s="35">
        <v>39</v>
      </c>
      <c r="I18" s="39" t="s">
        <v>74</v>
      </c>
      <c r="J18" s="54" t="s">
        <v>140</v>
      </c>
      <c r="K18" s="39" t="s">
        <v>141</v>
      </c>
      <c r="L18" s="50" t="s">
        <v>77</v>
      </c>
      <c r="M18" s="48" t="s">
        <v>78</v>
      </c>
    </row>
    <row r="19" spans="1:13">
      <c r="A19" s="46">
        <v>17</v>
      </c>
      <c r="B19" s="65" t="s">
        <v>136</v>
      </c>
      <c r="C19" s="50" t="s">
        <v>137</v>
      </c>
      <c r="D19" s="50" t="s">
        <v>137</v>
      </c>
      <c r="E19" s="50"/>
      <c r="F19" s="41"/>
      <c r="G19" s="42"/>
      <c r="H19" s="35"/>
      <c r="I19" s="49" t="s">
        <v>93</v>
      </c>
      <c r="J19" s="36"/>
      <c r="K19" s="36"/>
      <c r="L19" s="50"/>
      <c r="M19" s="48"/>
    </row>
    <row r="20" spans="1:13">
      <c r="A20" s="46">
        <v>18</v>
      </c>
      <c r="B20" s="46" t="s">
        <v>142</v>
      </c>
      <c r="C20" s="50" t="s">
        <v>143</v>
      </c>
      <c r="D20" s="50" t="s">
        <v>144</v>
      </c>
      <c r="E20" s="53" t="s">
        <v>145</v>
      </c>
      <c r="F20" s="41" t="s">
        <v>146</v>
      </c>
      <c r="G20" s="42" t="s">
        <v>147</v>
      </c>
      <c r="H20" s="35">
        <v>89</v>
      </c>
      <c r="I20" s="36" t="s">
        <v>74</v>
      </c>
      <c r="J20" s="36" t="s">
        <v>148</v>
      </c>
      <c r="K20" s="36" t="s">
        <v>149</v>
      </c>
      <c r="L20" s="44" t="s">
        <v>150</v>
      </c>
      <c r="M20" s="40" t="s">
        <v>78</v>
      </c>
    </row>
    <row r="21" spans="1:13">
      <c r="A21" s="46">
        <v>19</v>
      </c>
      <c r="B21" s="46" t="s">
        <v>142</v>
      </c>
      <c r="C21" s="50" t="s">
        <v>143</v>
      </c>
      <c r="D21" s="50" t="s">
        <v>143</v>
      </c>
      <c r="E21" s="50"/>
      <c r="F21" s="41"/>
      <c r="G21" s="42"/>
      <c r="H21" s="35"/>
      <c r="I21" s="36" t="s">
        <v>93</v>
      </c>
      <c r="J21" s="36" t="s">
        <v>151</v>
      </c>
      <c r="K21" s="36"/>
      <c r="L21" s="50" t="s">
        <v>152</v>
      </c>
      <c r="M21" s="50" t="s">
        <v>152</v>
      </c>
    </row>
    <row r="22" spans="1:13">
      <c r="A22" s="46">
        <v>20</v>
      </c>
      <c r="B22" s="46" t="s">
        <v>153</v>
      </c>
      <c r="C22" s="50" t="s">
        <v>154</v>
      </c>
      <c r="D22" s="32" t="s">
        <v>154</v>
      </c>
      <c r="E22" s="53" t="s">
        <v>155</v>
      </c>
      <c r="F22" s="41" t="s">
        <v>156</v>
      </c>
      <c r="G22" s="42" t="s">
        <v>157</v>
      </c>
      <c r="H22" s="35">
        <v>59.8</v>
      </c>
      <c r="I22" s="39" t="s">
        <v>74</v>
      </c>
      <c r="J22" s="39" t="s">
        <v>158</v>
      </c>
      <c r="K22" s="39" t="s">
        <v>159</v>
      </c>
      <c r="L22" s="44" t="s">
        <v>150</v>
      </c>
      <c r="M22" s="40" t="s">
        <v>78</v>
      </c>
    </row>
    <row r="23" spans="1:13">
      <c r="A23" s="46">
        <v>21</v>
      </c>
      <c r="B23" s="46" t="s">
        <v>153</v>
      </c>
      <c r="C23" s="50" t="s">
        <v>154</v>
      </c>
      <c r="D23" s="50" t="s">
        <v>154</v>
      </c>
      <c r="E23" s="50"/>
      <c r="F23" s="41"/>
      <c r="G23" s="42"/>
      <c r="H23" s="35"/>
      <c r="I23" s="36" t="s">
        <v>93</v>
      </c>
      <c r="J23" s="39" t="s">
        <v>160</v>
      </c>
      <c r="K23" s="36"/>
      <c r="L23" s="50" t="s">
        <v>152</v>
      </c>
      <c r="M23" s="50" t="s">
        <v>152</v>
      </c>
    </row>
    <row r="24" spans="1:13">
      <c r="A24" s="46">
        <v>22</v>
      </c>
      <c r="B24" s="46" t="s">
        <v>161</v>
      </c>
      <c r="C24" s="50" t="s">
        <v>162</v>
      </c>
      <c r="D24" s="50" t="s">
        <v>162</v>
      </c>
      <c r="E24" s="53" t="s">
        <v>163</v>
      </c>
      <c r="F24" s="41" t="s">
        <v>162</v>
      </c>
      <c r="G24" s="42" t="s">
        <v>164</v>
      </c>
      <c r="H24" s="35">
        <v>39</v>
      </c>
      <c r="I24" s="47" t="s">
        <v>74</v>
      </c>
      <c r="J24" s="36" t="s">
        <v>165</v>
      </c>
      <c r="K24" s="36" t="s">
        <v>166</v>
      </c>
      <c r="L24" s="32" t="s">
        <v>77</v>
      </c>
      <c r="M24" s="40" t="s">
        <v>78</v>
      </c>
    </row>
    <row r="25" spans="1:13">
      <c r="A25" s="46">
        <v>23</v>
      </c>
      <c r="B25" s="46" t="s">
        <v>161</v>
      </c>
      <c r="C25" s="50" t="s">
        <v>162</v>
      </c>
      <c r="D25" s="50" t="s">
        <v>162</v>
      </c>
      <c r="E25" s="50"/>
      <c r="F25" s="41"/>
      <c r="G25" s="42"/>
      <c r="H25" s="35"/>
      <c r="I25" s="36" t="s">
        <v>93</v>
      </c>
      <c r="J25" s="36" t="s">
        <v>151</v>
      </c>
      <c r="K25" s="36"/>
      <c r="L25" s="50" t="s">
        <v>152</v>
      </c>
      <c r="M25" s="50" t="s">
        <v>152</v>
      </c>
    </row>
    <row r="26" spans="1:13">
      <c r="A26" s="46">
        <v>24</v>
      </c>
      <c r="B26" s="104" t="s">
        <v>167</v>
      </c>
      <c r="C26" s="50" t="s">
        <v>168</v>
      </c>
      <c r="D26" s="32" t="s">
        <v>169</v>
      </c>
      <c r="E26" s="53" t="s">
        <v>170</v>
      </c>
      <c r="F26" s="41" t="s">
        <v>171</v>
      </c>
      <c r="G26" s="42" t="s">
        <v>172</v>
      </c>
      <c r="H26" s="35">
        <v>31</v>
      </c>
      <c r="I26" s="42" t="s">
        <v>74</v>
      </c>
      <c r="J26" s="39" t="s">
        <v>173</v>
      </c>
      <c r="K26" s="39" t="s">
        <v>174</v>
      </c>
      <c r="L26" s="50" t="s">
        <v>77</v>
      </c>
      <c r="M26" s="48" t="s">
        <v>78</v>
      </c>
    </row>
    <row r="27" spans="1:13">
      <c r="A27" s="46">
        <v>25</v>
      </c>
      <c r="B27" s="104" t="s">
        <v>167</v>
      </c>
      <c r="C27" s="50" t="s">
        <v>168</v>
      </c>
      <c r="D27" s="50" t="s">
        <v>168</v>
      </c>
      <c r="E27" s="50"/>
      <c r="F27" s="41"/>
      <c r="G27" s="42"/>
      <c r="H27" s="35"/>
      <c r="I27" s="36" t="s">
        <v>93</v>
      </c>
      <c r="J27" s="36"/>
      <c r="K27" s="152"/>
      <c r="L27" s="50"/>
      <c r="M27" s="150"/>
    </row>
    <row r="28" s="4" customFormat="1" spans="1:13">
      <c r="A28" s="46">
        <v>26</v>
      </c>
      <c r="B28" s="46" t="s">
        <v>175</v>
      </c>
      <c r="C28" s="32" t="s">
        <v>176</v>
      </c>
      <c r="D28" s="32" t="s">
        <v>177</v>
      </c>
      <c r="E28" s="53" t="s">
        <v>178</v>
      </c>
      <c r="F28" s="41" t="s">
        <v>179</v>
      </c>
      <c r="G28" s="42" t="s">
        <v>180</v>
      </c>
      <c r="H28" s="35">
        <v>32</v>
      </c>
      <c r="I28" s="39" t="s">
        <v>74</v>
      </c>
      <c r="J28" s="39" t="s">
        <v>181</v>
      </c>
      <c r="K28" s="39" t="s">
        <v>182</v>
      </c>
      <c r="L28" s="32" t="s">
        <v>183</v>
      </c>
      <c r="M28" s="32" t="s">
        <v>183</v>
      </c>
    </row>
    <row r="29" spans="1:13">
      <c r="A29" s="46">
        <v>27</v>
      </c>
      <c r="B29" s="46" t="s">
        <v>184</v>
      </c>
      <c r="C29" s="50" t="s">
        <v>185</v>
      </c>
      <c r="D29" s="41" t="s">
        <v>186</v>
      </c>
      <c r="E29" s="53" t="s">
        <v>187</v>
      </c>
      <c r="F29" s="41" t="s">
        <v>186</v>
      </c>
      <c r="G29" s="42" t="s">
        <v>188</v>
      </c>
      <c r="H29" s="35">
        <v>42</v>
      </c>
      <c r="I29" s="42" t="s">
        <v>74</v>
      </c>
      <c r="J29" s="42" t="s">
        <v>189</v>
      </c>
      <c r="K29" s="42" t="s">
        <v>190</v>
      </c>
      <c r="L29" s="50" t="s">
        <v>77</v>
      </c>
      <c r="M29" s="48" t="s">
        <v>78</v>
      </c>
    </row>
    <row r="30" s="2" customFormat="1" ht="14" spans="1:13">
      <c r="A30" s="46">
        <v>28</v>
      </c>
      <c r="B30" s="46" t="s">
        <v>184</v>
      </c>
      <c r="C30" s="50" t="s">
        <v>185</v>
      </c>
      <c r="D30" s="50" t="s">
        <v>185</v>
      </c>
      <c r="E30" s="50"/>
      <c r="F30" s="41"/>
      <c r="G30" s="42"/>
      <c r="H30" s="35"/>
      <c r="I30" s="36" t="s">
        <v>93</v>
      </c>
      <c r="J30" s="36"/>
      <c r="K30" s="36"/>
      <c r="L30" s="50"/>
      <c r="M30" s="150"/>
    </row>
    <row r="31" ht="19" spans="1:13">
      <c r="A31" s="46">
        <v>29</v>
      </c>
      <c r="B31" s="46" t="s">
        <v>191</v>
      </c>
      <c r="C31" s="32" t="s">
        <v>192</v>
      </c>
      <c r="D31" s="78" t="s">
        <v>192</v>
      </c>
      <c r="E31" s="53" t="s">
        <v>193</v>
      </c>
      <c r="F31" s="41" t="s">
        <v>192</v>
      </c>
      <c r="G31" s="42" t="s">
        <v>194</v>
      </c>
      <c r="H31" s="35">
        <v>36</v>
      </c>
      <c r="I31" s="54" t="s">
        <v>74</v>
      </c>
      <c r="J31" s="54" t="s">
        <v>165</v>
      </c>
      <c r="K31" s="54" t="s">
        <v>195</v>
      </c>
      <c r="L31" s="78" t="s">
        <v>77</v>
      </c>
      <c r="M31" s="131" t="s">
        <v>78</v>
      </c>
    </row>
    <row r="32" spans="1:13">
      <c r="A32" s="46">
        <v>30</v>
      </c>
      <c r="B32" s="130" t="s">
        <v>196</v>
      </c>
      <c r="C32" s="78" t="s">
        <v>197</v>
      </c>
      <c r="D32" s="78" t="s">
        <v>197</v>
      </c>
      <c r="E32" s="32"/>
      <c r="F32" s="41"/>
      <c r="G32" s="42"/>
      <c r="H32" s="35"/>
      <c r="I32" s="52" t="s">
        <v>93</v>
      </c>
      <c r="J32" s="54"/>
      <c r="K32" s="54"/>
      <c r="L32" s="78"/>
      <c r="M32" s="131"/>
    </row>
    <row r="33" spans="1:13">
      <c r="A33" s="46">
        <v>31</v>
      </c>
      <c r="B33" s="65" t="s">
        <v>198</v>
      </c>
      <c r="C33" s="50" t="s">
        <v>199</v>
      </c>
      <c r="D33" s="69" t="s">
        <v>200</v>
      </c>
      <c r="E33" s="53" t="s">
        <v>201</v>
      </c>
      <c r="F33" s="41" t="s">
        <v>200</v>
      </c>
      <c r="G33" s="42" t="s">
        <v>202</v>
      </c>
      <c r="H33" s="35">
        <v>58</v>
      </c>
      <c r="I33" s="39" t="s">
        <v>74</v>
      </c>
      <c r="J33" s="54" t="s">
        <v>109</v>
      </c>
      <c r="K33" s="39" t="s">
        <v>203</v>
      </c>
      <c r="L33" s="32" t="s">
        <v>77</v>
      </c>
      <c r="M33" s="40" t="s">
        <v>78</v>
      </c>
    </row>
    <row r="34" spans="1:13">
      <c r="A34" s="46">
        <v>32</v>
      </c>
      <c r="B34" s="65" t="s">
        <v>198</v>
      </c>
      <c r="C34" s="50" t="s">
        <v>199</v>
      </c>
      <c r="D34" s="50" t="s">
        <v>199</v>
      </c>
      <c r="E34" s="50"/>
      <c r="F34" s="41"/>
      <c r="G34" s="42"/>
      <c r="H34" s="35"/>
      <c r="I34" s="36" t="s">
        <v>93</v>
      </c>
      <c r="J34" s="36"/>
      <c r="K34" s="36"/>
      <c r="L34" s="50"/>
      <c r="M34" s="150"/>
    </row>
    <row r="35" s="6" customFormat="1" spans="1:13">
      <c r="A35" s="46">
        <v>33</v>
      </c>
      <c r="B35" s="46" t="s">
        <v>204</v>
      </c>
      <c r="C35" s="32" t="s">
        <v>205</v>
      </c>
      <c r="D35" s="32" t="s">
        <v>206</v>
      </c>
      <c r="E35" s="53" t="s">
        <v>207</v>
      </c>
      <c r="F35" s="41" t="s">
        <v>206</v>
      </c>
      <c r="G35" s="42" t="s">
        <v>208</v>
      </c>
      <c r="H35" s="35">
        <v>43</v>
      </c>
      <c r="I35" s="39" t="s">
        <v>74</v>
      </c>
      <c r="J35" s="39" t="s">
        <v>91</v>
      </c>
      <c r="K35" s="39" t="s">
        <v>209</v>
      </c>
      <c r="L35" s="32" t="s">
        <v>77</v>
      </c>
      <c r="M35" s="40" t="s">
        <v>78</v>
      </c>
    </row>
    <row r="36" s="6" customFormat="1" ht="19" spans="1:13">
      <c r="A36" s="46">
        <v>34</v>
      </c>
      <c r="B36" s="46" t="s">
        <v>210</v>
      </c>
      <c r="C36" s="32" t="s">
        <v>211</v>
      </c>
      <c r="D36" s="32" t="s">
        <v>212</v>
      </c>
      <c r="E36" s="53" t="s">
        <v>213</v>
      </c>
      <c r="F36" s="41" t="s">
        <v>212</v>
      </c>
      <c r="G36" s="42" t="s">
        <v>214</v>
      </c>
      <c r="H36" s="35">
        <v>33</v>
      </c>
      <c r="I36" s="39" t="s">
        <v>74</v>
      </c>
      <c r="J36" s="39" t="s">
        <v>91</v>
      </c>
      <c r="K36" s="39" t="s">
        <v>215</v>
      </c>
      <c r="L36" s="32" t="s">
        <v>77</v>
      </c>
      <c r="M36" s="40" t="s">
        <v>78</v>
      </c>
    </row>
    <row r="37" s="6" customFormat="1" ht="19" spans="1:13">
      <c r="A37" s="46">
        <v>35</v>
      </c>
      <c r="B37" s="46" t="s">
        <v>216</v>
      </c>
      <c r="C37" s="32" t="s">
        <v>217</v>
      </c>
      <c r="D37" s="32" t="s">
        <v>218</v>
      </c>
      <c r="E37" s="53" t="s">
        <v>219</v>
      </c>
      <c r="F37" s="41" t="s">
        <v>218</v>
      </c>
      <c r="G37" s="42" t="s">
        <v>220</v>
      </c>
      <c r="H37" s="35">
        <v>36</v>
      </c>
      <c r="I37" s="39" t="s">
        <v>74</v>
      </c>
      <c r="J37" s="39" t="s">
        <v>91</v>
      </c>
      <c r="K37" s="39" t="s">
        <v>221</v>
      </c>
      <c r="L37" s="32" t="s">
        <v>77</v>
      </c>
      <c r="M37" s="40" t="s">
        <v>78</v>
      </c>
    </row>
    <row r="38" s="6" customFormat="1" spans="1:13">
      <c r="A38" s="46">
        <v>36</v>
      </c>
      <c r="B38" s="46" t="s">
        <v>222</v>
      </c>
      <c r="C38" s="32" t="s">
        <v>223</v>
      </c>
      <c r="D38" s="32" t="s">
        <v>224</v>
      </c>
      <c r="E38" s="53" t="s">
        <v>225</v>
      </c>
      <c r="F38" s="41" t="s">
        <v>224</v>
      </c>
      <c r="G38" s="42" t="s">
        <v>226</v>
      </c>
      <c r="H38" s="35">
        <v>48</v>
      </c>
      <c r="I38" s="39" t="s">
        <v>74</v>
      </c>
      <c r="J38" s="39" t="s">
        <v>91</v>
      </c>
      <c r="K38" s="39" t="s">
        <v>227</v>
      </c>
      <c r="L38" s="32" t="s">
        <v>77</v>
      </c>
      <c r="M38" s="40" t="s">
        <v>78</v>
      </c>
    </row>
    <row r="39" s="6" customFormat="1" spans="1:13">
      <c r="A39" s="46">
        <v>37</v>
      </c>
      <c r="B39" s="46" t="s">
        <v>228</v>
      </c>
      <c r="C39" s="32" t="s">
        <v>229</v>
      </c>
      <c r="D39" s="32" t="s">
        <v>230</v>
      </c>
      <c r="E39" s="53" t="s">
        <v>231</v>
      </c>
      <c r="F39" s="41" t="s">
        <v>230</v>
      </c>
      <c r="G39" s="42" t="s">
        <v>232</v>
      </c>
      <c r="H39" s="35">
        <v>47</v>
      </c>
      <c r="I39" s="39" t="s">
        <v>74</v>
      </c>
      <c r="J39" s="39" t="s">
        <v>91</v>
      </c>
      <c r="K39" s="39" t="s">
        <v>233</v>
      </c>
      <c r="L39" s="32" t="s">
        <v>77</v>
      </c>
      <c r="M39" s="40" t="s">
        <v>78</v>
      </c>
    </row>
    <row r="40" spans="1:13">
      <c r="A40" s="46">
        <v>38</v>
      </c>
      <c r="B40" s="46" t="s">
        <v>234</v>
      </c>
      <c r="C40" s="50" t="s">
        <v>235</v>
      </c>
      <c r="D40" s="78" t="s">
        <v>236</v>
      </c>
      <c r="E40" s="53" t="s">
        <v>237</v>
      </c>
      <c r="F40" s="41" t="s">
        <v>236</v>
      </c>
      <c r="G40" s="42" t="s">
        <v>238</v>
      </c>
      <c r="H40" s="35">
        <v>40</v>
      </c>
      <c r="I40" s="42" t="s">
        <v>74</v>
      </c>
      <c r="J40" s="54" t="s">
        <v>239</v>
      </c>
      <c r="K40" s="43" t="s">
        <v>240</v>
      </c>
      <c r="L40" s="50" t="s">
        <v>77</v>
      </c>
      <c r="M40" s="48" t="s">
        <v>78</v>
      </c>
    </row>
    <row r="41" spans="1:13">
      <c r="A41" s="46">
        <v>39</v>
      </c>
      <c r="B41" s="46" t="s">
        <v>234</v>
      </c>
      <c r="C41" s="53" t="s">
        <v>235</v>
      </c>
      <c r="D41" s="53" t="s">
        <v>235</v>
      </c>
      <c r="E41" s="53"/>
      <c r="F41" s="41"/>
      <c r="G41" s="42"/>
      <c r="H41" s="35"/>
      <c r="I41" s="47" t="s">
        <v>93</v>
      </c>
      <c r="J41" s="49"/>
      <c r="K41" s="49"/>
      <c r="L41" s="53"/>
      <c r="M41" s="153"/>
    </row>
    <row r="42" spans="1:13">
      <c r="A42" s="46">
        <v>40</v>
      </c>
      <c r="B42" s="46" t="s">
        <v>241</v>
      </c>
      <c r="C42" s="50" t="s">
        <v>242</v>
      </c>
      <c r="D42" s="50" t="s">
        <v>242</v>
      </c>
      <c r="E42" s="50"/>
      <c r="F42" s="41"/>
      <c r="G42" s="42"/>
      <c r="H42" s="35"/>
      <c r="I42" s="36" t="s">
        <v>93</v>
      </c>
      <c r="J42" s="36"/>
      <c r="K42" s="36"/>
      <c r="L42" s="50"/>
      <c r="M42" s="48"/>
    </row>
    <row r="43" s="2" customFormat="1" ht="14" spans="1:13">
      <c r="A43" s="46">
        <v>41</v>
      </c>
      <c r="B43" s="46" t="s">
        <v>243</v>
      </c>
      <c r="C43" s="41" t="s">
        <v>244</v>
      </c>
      <c r="D43" s="41" t="s">
        <v>245</v>
      </c>
      <c r="E43" s="53" t="s">
        <v>246</v>
      </c>
      <c r="F43" s="41" t="s">
        <v>245</v>
      </c>
      <c r="G43" s="42" t="s">
        <v>247</v>
      </c>
      <c r="H43" s="35">
        <v>30</v>
      </c>
      <c r="I43" s="39" t="s">
        <v>74</v>
      </c>
      <c r="J43" s="42" t="s">
        <v>75</v>
      </c>
      <c r="K43" s="39" t="s">
        <v>248</v>
      </c>
      <c r="L43" s="41" t="s">
        <v>77</v>
      </c>
      <c r="M43" s="51" t="s">
        <v>78</v>
      </c>
    </row>
    <row r="44" s="2" customFormat="1" ht="14" spans="1:13">
      <c r="A44" s="46">
        <v>42</v>
      </c>
      <c r="B44" s="46" t="s">
        <v>243</v>
      </c>
      <c r="C44" s="41" t="s">
        <v>244</v>
      </c>
      <c r="D44" s="41" t="s">
        <v>244</v>
      </c>
      <c r="E44" s="41"/>
      <c r="F44" s="41"/>
      <c r="G44" s="42"/>
      <c r="H44" s="35"/>
      <c r="I44" s="39" t="s">
        <v>93</v>
      </c>
      <c r="J44" s="42"/>
      <c r="K44" s="39"/>
      <c r="L44" s="41"/>
      <c r="M44" s="51"/>
    </row>
    <row r="45" s="5" customFormat="1" ht="19" spans="1:13">
      <c r="A45" s="46">
        <v>43</v>
      </c>
      <c r="B45" s="46" t="s">
        <v>249</v>
      </c>
      <c r="C45" s="32" t="s">
        <v>250</v>
      </c>
      <c r="D45" s="32" t="s">
        <v>250</v>
      </c>
      <c r="E45" s="53" t="s">
        <v>251</v>
      </c>
      <c r="F45" s="41" t="s">
        <v>250</v>
      </c>
      <c r="G45" s="42" t="s">
        <v>252</v>
      </c>
      <c r="H45" s="35">
        <v>26</v>
      </c>
      <c r="I45" s="39" t="s">
        <v>74</v>
      </c>
      <c r="J45" s="39" t="s">
        <v>148</v>
      </c>
      <c r="K45" s="39" t="s">
        <v>253</v>
      </c>
      <c r="L45" s="32" t="s">
        <v>77</v>
      </c>
      <c r="M45" s="40" t="s">
        <v>78</v>
      </c>
    </row>
    <row r="46" s="5" customFormat="1" ht="14" spans="1:13">
      <c r="A46" s="46">
        <v>44</v>
      </c>
      <c r="B46" s="46" t="s">
        <v>249</v>
      </c>
      <c r="C46" s="32" t="s">
        <v>250</v>
      </c>
      <c r="D46" s="32" t="s">
        <v>250</v>
      </c>
      <c r="E46" s="32"/>
      <c r="F46" s="41"/>
      <c r="G46" s="42"/>
      <c r="H46" s="35"/>
      <c r="I46" s="39" t="s">
        <v>93</v>
      </c>
      <c r="J46" s="39"/>
      <c r="K46" s="39"/>
      <c r="L46" s="32"/>
      <c r="M46" s="40"/>
    </row>
    <row r="47" s="2" customFormat="1" ht="14" spans="1:13">
      <c r="A47" s="46">
        <v>45</v>
      </c>
      <c r="B47" s="46" t="s">
        <v>254</v>
      </c>
      <c r="C47" s="41" t="s">
        <v>255</v>
      </c>
      <c r="D47" s="41" t="s">
        <v>256</v>
      </c>
      <c r="E47" s="53" t="s">
        <v>257</v>
      </c>
      <c r="F47" s="41" t="s">
        <v>256</v>
      </c>
      <c r="G47" s="42" t="s">
        <v>258</v>
      </c>
      <c r="H47" s="35">
        <v>22</v>
      </c>
      <c r="I47" s="39" t="s">
        <v>74</v>
      </c>
      <c r="J47" s="42" t="s">
        <v>75</v>
      </c>
      <c r="K47" s="39" t="s">
        <v>259</v>
      </c>
      <c r="L47" s="41" t="s">
        <v>77</v>
      </c>
      <c r="M47" s="51" t="s">
        <v>78</v>
      </c>
    </row>
    <row r="48" s="2" customFormat="1" ht="14" spans="1:13">
      <c r="A48" s="46">
        <v>46</v>
      </c>
      <c r="B48" s="46" t="s">
        <v>254</v>
      </c>
      <c r="C48" s="41" t="s">
        <v>255</v>
      </c>
      <c r="D48" s="41" t="s">
        <v>255</v>
      </c>
      <c r="E48" s="41"/>
      <c r="F48" s="41"/>
      <c r="G48" s="42"/>
      <c r="H48" s="35"/>
      <c r="I48" s="42" t="s">
        <v>93</v>
      </c>
      <c r="J48" s="42"/>
      <c r="K48" s="42"/>
      <c r="L48" s="41"/>
      <c r="M48" s="51"/>
    </row>
    <row r="49" spans="1:13">
      <c r="A49" s="46">
        <v>47</v>
      </c>
      <c r="B49" s="46" t="s">
        <v>260</v>
      </c>
      <c r="C49" s="50" t="s">
        <v>261</v>
      </c>
      <c r="D49" s="41" t="s">
        <v>262</v>
      </c>
      <c r="E49" s="53" t="s">
        <v>263</v>
      </c>
      <c r="F49" s="41" t="s">
        <v>262</v>
      </c>
      <c r="G49" s="42" t="s">
        <v>264</v>
      </c>
      <c r="H49" s="35">
        <v>42</v>
      </c>
      <c r="I49" s="39" t="s">
        <v>74</v>
      </c>
      <c r="J49" s="39" t="s">
        <v>265</v>
      </c>
      <c r="K49" s="39" t="s">
        <v>266</v>
      </c>
      <c r="L49" s="50" t="s">
        <v>77</v>
      </c>
      <c r="M49" s="48" t="s">
        <v>78</v>
      </c>
    </row>
    <row r="50" spans="1:13">
      <c r="A50" s="46">
        <v>48</v>
      </c>
      <c r="B50" s="46" t="s">
        <v>267</v>
      </c>
      <c r="C50" s="50" t="s">
        <v>268</v>
      </c>
      <c r="D50" s="50" t="s">
        <v>268</v>
      </c>
      <c r="E50" s="53" t="s">
        <v>269</v>
      </c>
      <c r="F50" s="41" t="s">
        <v>268</v>
      </c>
      <c r="G50" s="42" t="s">
        <v>270</v>
      </c>
      <c r="H50" s="35">
        <v>36</v>
      </c>
      <c r="I50" s="36" t="s">
        <v>74</v>
      </c>
      <c r="J50" s="36" t="s">
        <v>121</v>
      </c>
      <c r="K50" s="36" t="s">
        <v>271</v>
      </c>
      <c r="L50" s="50" t="s">
        <v>77</v>
      </c>
      <c r="M50" s="40" t="s">
        <v>78</v>
      </c>
    </row>
    <row r="51" spans="1:13">
      <c r="A51" s="46">
        <v>49</v>
      </c>
      <c r="B51" s="46" t="s">
        <v>272</v>
      </c>
      <c r="C51" s="41" t="s">
        <v>273</v>
      </c>
      <c r="D51" s="41" t="s">
        <v>273</v>
      </c>
      <c r="E51" s="53" t="s">
        <v>274</v>
      </c>
      <c r="F51" s="41" t="s">
        <v>275</v>
      </c>
      <c r="G51" s="42" t="s">
        <v>276</v>
      </c>
      <c r="H51" s="35">
        <v>45</v>
      </c>
      <c r="I51" s="39" t="s">
        <v>74</v>
      </c>
      <c r="J51" s="39" t="s">
        <v>158</v>
      </c>
      <c r="K51" s="39" t="s">
        <v>277</v>
      </c>
      <c r="L51" s="32" t="s">
        <v>150</v>
      </c>
      <c r="M51" s="32" t="s">
        <v>150</v>
      </c>
    </row>
    <row r="52" spans="1:13">
      <c r="A52" s="46">
        <v>50</v>
      </c>
      <c r="B52" s="46" t="s">
        <v>278</v>
      </c>
      <c r="C52" s="41" t="s">
        <v>279</v>
      </c>
      <c r="D52" s="41" t="s">
        <v>280</v>
      </c>
      <c r="E52" s="53" t="s">
        <v>281</v>
      </c>
      <c r="F52" s="41" t="s">
        <v>280</v>
      </c>
      <c r="G52" s="42" t="s">
        <v>282</v>
      </c>
      <c r="H52" s="35">
        <v>42</v>
      </c>
      <c r="I52" s="39" t="s">
        <v>74</v>
      </c>
      <c r="J52" s="39" t="s">
        <v>165</v>
      </c>
      <c r="K52" s="39" t="s">
        <v>283</v>
      </c>
      <c r="L52" s="50" t="s">
        <v>77</v>
      </c>
      <c r="M52" s="48" t="s">
        <v>78</v>
      </c>
    </row>
    <row r="53" s="2" customFormat="1" ht="14" spans="1:13">
      <c r="A53" s="46">
        <v>51</v>
      </c>
      <c r="B53" s="46" t="s">
        <v>284</v>
      </c>
      <c r="C53" s="50" t="s">
        <v>285</v>
      </c>
      <c r="D53" s="62" t="s">
        <v>286</v>
      </c>
      <c r="E53" s="53" t="s">
        <v>287</v>
      </c>
      <c r="F53" s="41" t="s">
        <v>286</v>
      </c>
      <c r="G53" s="42" t="s">
        <v>288</v>
      </c>
      <c r="H53" s="35">
        <v>45</v>
      </c>
      <c r="I53" s="43" t="s">
        <v>74</v>
      </c>
      <c r="J53" s="54" t="s">
        <v>239</v>
      </c>
      <c r="K53" s="47" t="s">
        <v>289</v>
      </c>
      <c r="L53" s="50" t="s">
        <v>77</v>
      </c>
      <c r="M53" s="48" t="s">
        <v>78</v>
      </c>
    </row>
    <row r="54" spans="1:13">
      <c r="A54" s="46">
        <v>52</v>
      </c>
      <c r="B54" s="46" t="s">
        <v>284</v>
      </c>
      <c r="C54" s="50" t="s">
        <v>285</v>
      </c>
      <c r="D54" s="50" t="s">
        <v>285</v>
      </c>
      <c r="E54" s="50"/>
      <c r="F54" s="41"/>
      <c r="G54" s="42"/>
      <c r="H54" s="35"/>
      <c r="I54" s="36" t="s">
        <v>93</v>
      </c>
      <c r="J54" s="36"/>
      <c r="K54" s="47"/>
      <c r="L54" s="50"/>
      <c r="M54" s="150"/>
    </row>
    <row r="55" spans="1:13">
      <c r="A55" s="46">
        <v>53</v>
      </c>
      <c r="B55" s="46" t="s">
        <v>290</v>
      </c>
      <c r="C55" s="50" t="s">
        <v>291</v>
      </c>
      <c r="D55" s="50" t="s">
        <v>291</v>
      </c>
      <c r="E55" s="53" t="s">
        <v>292</v>
      </c>
      <c r="F55" s="41" t="s">
        <v>291</v>
      </c>
      <c r="G55" s="42" t="s">
        <v>293</v>
      </c>
      <c r="H55" s="35">
        <v>39</v>
      </c>
      <c r="I55" s="39" t="s">
        <v>74</v>
      </c>
      <c r="J55" s="39" t="s">
        <v>165</v>
      </c>
      <c r="K55" s="39" t="s">
        <v>294</v>
      </c>
      <c r="L55" s="50" t="s">
        <v>77</v>
      </c>
      <c r="M55" s="48" t="s">
        <v>78</v>
      </c>
    </row>
    <row r="56" s="2" customFormat="1" ht="14" spans="1:13">
      <c r="A56" s="46">
        <v>54</v>
      </c>
      <c r="B56" s="46" t="s">
        <v>295</v>
      </c>
      <c r="C56" s="50" t="s">
        <v>296</v>
      </c>
      <c r="D56" s="50" t="s">
        <v>296</v>
      </c>
      <c r="E56" s="50"/>
      <c r="F56" s="41"/>
      <c r="G56" s="42"/>
      <c r="H56" s="35"/>
      <c r="I56" s="36" t="s">
        <v>93</v>
      </c>
      <c r="J56" s="36"/>
      <c r="K56" s="36"/>
      <c r="L56" s="50"/>
      <c r="M56" s="150"/>
    </row>
    <row r="57" ht="19" spans="1:13">
      <c r="A57" s="46">
        <v>55</v>
      </c>
      <c r="B57" s="46" t="s">
        <v>297</v>
      </c>
      <c r="C57" s="50" t="s">
        <v>298</v>
      </c>
      <c r="D57" s="50" t="s">
        <v>299</v>
      </c>
      <c r="E57" s="53" t="s">
        <v>300</v>
      </c>
      <c r="F57" s="41" t="s">
        <v>301</v>
      </c>
      <c r="G57" s="42" t="s">
        <v>302</v>
      </c>
      <c r="H57" s="35">
        <v>48</v>
      </c>
      <c r="I57" s="39" t="s">
        <v>74</v>
      </c>
      <c r="J57" s="39" t="s">
        <v>303</v>
      </c>
      <c r="K57" s="39" t="s">
        <v>304</v>
      </c>
      <c r="L57" s="32" t="s">
        <v>305</v>
      </c>
      <c r="M57" s="40" t="s">
        <v>78</v>
      </c>
    </row>
    <row r="58" spans="1:13">
      <c r="A58" s="46">
        <v>56</v>
      </c>
      <c r="B58" s="46" t="s">
        <v>297</v>
      </c>
      <c r="C58" s="50" t="s">
        <v>298</v>
      </c>
      <c r="D58" s="50" t="s">
        <v>298</v>
      </c>
      <c r="E58" s="50"/>
      <c r="F58" s="41"/>
      <c r="G58" s="42"/>
      <c r="H58" s="35"/>
      <c r="I58" s="39" t="s">
        <v>93</v>
      </c>
      <c r="J58" s="39" t="s">
        <v>306</v>
      </c>
      <c r="K58" s="39"/>
      <c r="L58" s="50" t="s">
        <v>152</v>
      </c>
      <c r="M58" s="50" t="s">
        <v>152</v>
      </c>
    </row>
    <row r="59" spans="1:13">
      <c r="A59" s="46">
        <v>57</v>
      </c>
      <c r="B59" s="46" t="s">
        <v>307</v>
      </c>
      <c r="C59" s="50" t="s">
        <v>308</v>
      </c>
      <c r="D59" s="69" t="s">
        <v>309</v>
      </c>
      <c r="E59" s="53" t="s">
        <v>310</v>
      </c>
      <c r="F59" s="41" t="s">
        <v>309</v>
      </c>
      <c r="G59" s="42" t="s">
        <v>311</v>
      </c>
      <c r="H59" s="35">
        <v>49</v>
      </c>
      <c r="I59" s="36" t="s">
        <v>74</v>
      </c>
      <c r="J59" s="70" t="s">
        <v>140</v>
      </c>
      <c r="K59" s="37" t="s">
        <v>312</v>
      </c>
      <c r="L59" s="50" t="s">
        <v>77</v>
      </c>
      <c r="M59" s="48" t="s">
        <v>78</v>
      </c>
    </row>
    <row r="60" spans="1:13">
      <c r="A60" s="46">
        <v>58</v>
      </c>
      <c r="B60" s="46" t="s">
        <v>313</v>
      </c>
      <c r="C60" s="50" t="s">
        <v>314</v>
      </c>
      <c r="D60" s="32" t="s">
        <v>314</v>
      </c>
      <c r="E60" s="53" t="s">
        <v>315</v>
      </c>
      <c r="F60" s="41" t="s">
        <v>314</v>
      </c>
      <c r="G60" s="42" t="s">
        <v>316</v>
      </c>
      <c r="H60" s="35">
        <v>26</v>
      </c>
      <c r="I60" s="102" t="s">
        <v>74</v>
      </c>
      <c r="J60" s="39" t="s">
        <v>148</v>
      </c>
      <c r="K60" s="39" t="s">
        <v>317</v>
      </c>
      <c r="L60" s="50" t="s">
        <v>77</v>
      </c>
      <c r="M60" s="48" t="s">
        <v>78</v>
      </c>
    </row>
    <row r="61" ht="19" spans="1:13">
      <c r="A61" s="46">
        <v>59</v>
      </c>
      <c r="B61" s="46" t="s">
        <v>318</v>
      </c>
      <c r="C61" s="50" t="s">
        <v>319</v>
      </c>
      <c r="D61" s="32" t="s">
        <v>320</v>
      </c>
      <c r="E61" s="53" t="s">
        <v>321</v>
      </c>
      <c r="F61" s="41" t="s">
        <v>322</v>
      </c>
      <c r="G61" s="42" t="s">
        <v>323</v>
      </c>
      <c r="H61" s="35">
        <v>49.8</v>
      </c>
      <c r="I61" s="103" t="s">
        <v>74</v>
      </c>
      <c r="J61" s="36" t="s">
        <v>324</v>
      </c>
      <c r="K61" s="36" t="s">
        <v>325</v>
      </c>
      <c r="L61" s="50" t="s">
        <v>326</v>
      </c>
      <c r="M61" s="48" t="s">
        <v>78</v>
      </c>
    </row>
    <row r="62" spans="1:13">
      <c r="A62" s="46">
        <v>60</v>
      </c>
      <c r="B62" s="46" t="s">
        <v>327</v>
      </c>
      <c r="C62" s="50" t="s">
        <v>328</v>
      </c>
      <c r="D62" s="50" t="s">
        <v>329</v>
      </c>
      <c r="E62" s="53" t="s">
        <v>330</v>
      </c>
      <c r="F62" s="41" t="s">
        <v>331</v>
      </c>
      <c r="G62" s="42" t="s">
        <v>332</v>
      </c>
      <c r="H62" s="35">
        <v>98</v>
      </c>
      <c r="I62" s="49" t="s">
        <v>74</v>
      </c>
      <c r="J62" s="36" t="s">
        <v>158</v>
      </c>
      <c r="K62" s="36" t="s">
        <v>333</v>
      </c>
      <c r="L62" s="50" t="s">
        <v>305</v>
      </c>
      <c r="M62" s="48" t="s">
        <v>78</v>
      </c>
    </row>
    <row r="63" ht="19" spans="1:13">
      <c r="A63" s="46">
        <v>61</v>
      </c>
      <c r="B63" s="46" t="s">
        <v>334</v>
      </c>
      <c r="C63" s="50" t="s">
        <v>335</v>
      </c>
      <c r="D63" s="41" t="s">
        <v>336</v>
      </c>
      <c r="E63" s="53" t="s">
        <v>337</v>
      </c>
      <c r="F63" s="41" t="s">
        <v>336</v>
      </c>
      <c r="G63" s="42" t="s">
        <v>338</v>
      </c>
      <c r="H63" s="35">
        <v>46</v>
      </c>
      <c r="I63" s="39" t="s">
        <v>74</v>
      </c>
      <c r="J63" s="42" t="s">
        <v>173</v>
      </c>
      <c r="K63" s="42" t="s">
        <v>339</v>
      </c>
      <c r="L63" s="50" t="s">
        <v>77</v>
      </c>
      <c r="M63" s="50" t="s">
        <v>78</v>
      </c>
    </row>
    <row r="64" spans="1:13">
      <c r="A64" s="46">
        <v>62</v>
      </c>
      <c r="B64" s="46" t="s">
        <v>334</v>
      </c>
      <c r="C64" s="50" t="s">
        <v>335</v>
      </c>
      <c r="D64" s="50" t="s">
        <v>335</v>
      </c>
      <c r="E64" s="50"/>
      <c r="F64" s="41"/>
      <c r="G64" s="42"/>
      <c r="H64" s="35"/>
      <c r="I64" s="47" t="s">
        <v>93</v>
      </c>
      <c r="J64" s="36"/>
      <c r="K64" s="36"/>
      <c r="L64" s="50"/>
      <c r="M64" s="48"/>
    </row>
    <row r="65" ht="19" spans="1:13">
      <c r="A65" s="46">
        <v>63</v>
      </c>
      <c r="B65" s="46" t="s">
        <v>340</v>
      </c>
      <c r="C65" s="50" t="s">
        <v>341</v>
      </c>
      <c r="D65" s="50" t="s">
        <v>342</v>
      </c>
      <c r="E65" s="53" t="s">
        <v>343</v>
      </c>
      <c r="F65" s="41" t="s">
        <v>344</v>
      </c>
      <c r="G65" s="42" t="s">
        <v>345</v>
      </c>
      <c r="H65" s="35">
        <v>53</v>
      </c>
      <c r="I65" s="36" t="s">
        <v>74</v>
      </c>
      <c r="J65" s="42" t="s">
        <v>346</v>
      </c>
      <c r="K65" s="36" t="s">
        <v>347</v>
      </c>
      <c r="L65" s="50" t="s">
        <v>77</v>
      </c>
      <c r="M65" s="48" t="s">
        <v>78</v>
      </c>
    </row>
    <row r="66" spans="1:13">
      <c r="A66" s="46">
        <v>64</v>
      </c>
      <c r="B66" s="46" t="s">
        <v>340</v>
      </c>
      <c r="C66" s="50" t="s">
        <v>341</v>
      </c>
      <c r="D66" s="69" t="s">
        <v>341</v>
      </c>
      <c r="E66" s="50"/>
      <c r="F66" s="41"/>
      <c r="G66" s="42"/>
      <c r="H66" s="35"/>
      <c r="I66" s="36" t="s">
        <v>93</v>
      </c>
      <c r="J66" s="36"/>
      <c r="K66" s="36"/>
      <c r="L66" s="50"/>
      <c r="M66" s="48"/>
    </row>
    <row r="67" ht="19" spans="1:13">
      <c r="A67" s="46">
        <v>65</v>
      </c>
      <c r="B67" s="65" t="s">
        <v>348</v>
      </c>
      <c r="C67" s="50" t="s">
        <v>349</v>
      </c>
      <c r="D67" s="32" t="s">
        <v>350</v>
      </c>
      <c r="E67" s="53" t="s">
        <v>351</v>
      </c>
      <c r="F67" s="41" t="s">
        <v>352</v>
      </c>
      <c r="G67" s="42" t="s">
        <v>353</v>
      </c>
      <c r="H67" s="35">
        <v>32</v>
      </c>
      <c r="I67" s="39" t="s">
        <v>74</v>
      </c>
      <c r="J67" s="39" t="s">
        <v>189</v>
      </c>
      <c r="K67" s="39" t="s">
        <v>354</v>
      </c>
      <c r="L67" s="50" t="s">
        <v>355</v>
      </c>
      <c r="M67" s="48" t="s">
        <v>78</v>
      </c>
    </row>
    <row r="68" ht="19" spans="1:13">
      <c r="A68" s="46">
        <v>66</v>
      </c>
      <c r="B68" s="65" t="s">
        <v>348</v>
      </c>
      <c r="C68" s="50" t="s">
        <v>349</v>
      </c>
      <c r="D68" s="32" t="s">
        <v>356</v>
      </c>
      <c r="E68" s="53" t="s">
        <v>357</v>
      </c>
      <c r="F68" s="41" t="s">
        <v>356</v>
      </c>
      <c r="G68" s="42" t="s">
        <v>358</v>
      </c>
      <c r="H68" s="35">
        <v>32</v>
      </c>
      <c r="I68" s="39" t="s">
        <v>74</v>
      </c>
      <c r="J68" s="39" t="s">
        <v>189</v>
      </c>
      <c r="K68" s="39" t="s">
        <v>359</v>
      </c>
      <c r="L68" s="50" t="s">
        <v>77</v>
      </c>
      <c r="M68" s="48" t="s">
        <v>78</v>
      </c>
    </row>
    <row r="69" spans="1:13">
      <c r="A69" s="46">
        <v>67</v>
      </c>
      <c r="B69" s="65" t="s">
        <v>348</v>
      </c>
      <c r="C69" s="50" t="s">
        <v>349</v>
      </c>
      <c r="D69" s="50" t="s">
        <v>349</v>
      </c>
      <c r="E69" s="50"/>
      <c r="F69" s="41"/>
      <c r="G69" s="42"/>
      <c r="H69" s="35"/>
      <c r="I69" s="36" t="s">
        <v>93</v>
      </c>
      <c r="J69" s="36"/>
      <c r="K69" s="36"/>
      <c r="L69" s="50"/>
      <c r="M69" s="150"/>
    </row>
    <row r="70" s="142" customFormat="1" ht="19" spans="1:13">
      <c r="A70" s="46">
        <v>68</v>
      </c>
      <c r="B70" s="46" t="s">
        <v>360</v>
      </c>
      <c r="C70" s="32" t="s">
        <v>361</v>
      </c>
      <c r="D70" s="32" t="s">
        <v>362</v>
      </c>
      <c r="E70" s="53" t="s">
        <v>363</v>
      </c>
      <c r="F70" s="41" t="s">
        <v>364</v>
      </c>
      <c r="G70" s="42" t="s">
        <v>365</v>
      </c>
      <c r="H70" s="35">
        <v>48</v>
      </c>
      <c r="I70" s="39" t="s">
        <v>74</v>
      </c>
      <c r="J70" s="39" t="s">
        <v>173</v>
      </c>
      <c r="K70" s="39" t="s">
        <v>366</v>
      </c>
      <c r="L70" s="32" t="s">
        <v>183</v>
      </c>
      <c r="M70" s="32" t="s">
        <v>183</v>
      </c>
    </row>
    <row r="71" ht="19" spans="1:13">
      <c r="A71" s="46">
        <v>69</v>
      </c>
      <c r="B71" s="46" t="s">
        <v>367</v>
      </c>
      <c r="C71" s="50" t="s">
        <v>368</v>
      </c>
      <c r="D71" s="41" t="s">
        <v>369</v>
      </c>
      <c r="E71" s="53" t="s">
        <v>370</v>
      </c>
      <c r="F71" s="41" t="s">
        <v>369</v>
      </c>
      <c r="G71" s="42" t="s">
        <v>371</v>
      </c>
      <c r="H71" s="35">
        <v>42</v>
      </c>
      <c r="I71" s="47" t="s">
        <v>74</v>
      </c>
      <c r="J71" s="42" t="s">
        <v>372</v>
      </c>
      <c r="K71" s="42" t="s">
        <v>373</v>
      </c>
      <c r="L71" s="50" t="s">
        <v>77</v>
      </c>
      <c r="M71" s="48" t="s">
        <v>78</v>
      </c>
    </row>
    <row r="72" spans="1:13">
      <c r="A72" s="46">
        <v>70</v>
      </c>
      <c r="B72" s="46" t="s">
        <v>367</v>
      </c>
      <c r="C72" s="50" t="s">
        <v>368</v>
      </c>
      <c r="D72" s="34" t="s">
        <v>374</v>
      </c>
      <c r="E72" s="34"/>
      <c r="F72" s="41"/>
      <c r="G72" s="42"/>
      <c r="H72" s="35"/>
      <c r="I72" s="47" t="s">
        <v>93</v>
      </c>
      <c r="J72" s="47"/>
      <c r="K72" s="36"/>
      <c r="L72" s="50"/>
      <c r="M72" s="48"/>
    </row>
    <row r="73" ht="19" spans="1:13">
      <c r="A73" s="46">
        <v>71</v>
      </c>
      <c r="B73" s="46" t="s">
        <v>375</v>
      </c>
      <c r="C73" s="50" t="s">
        <v>374</v>
      </c>
      <c r="D73" s="41" t="s">
        <v>369</v>
      </c>
      <c r="E73" s="53" t="s">
        <v>370</v>
      </c>
      <c r="F73" s="41" t="s">
        <v>369</v>
      </c>
      <c r="G73" s="42" t="s">
        <v>371</v>
      </c>
      <c r="H73" s="35">
        <v>42</v>
      </c>
      <c r="I73" s="47" t="s">
        <v>74</v>
      </c>
      <c r="J73" s="42" t="s">
        <v>372</v>
      </c>
      <c r="K73" s="42" t="s">
        <v>373</v>
      </c>
      <c r="L73" s="50" t="s">
        <v>77</v>
      </c>
      <c r="M73" s="48" t="s">
        <v>78</v>
      </c>
    </row>
    <row r="74" spans="1:13">
      <c r="A74" s="46">
        <v>72</v>
      </c>
      <c r="B74" s="46" t="s">
        <v>375</v>
      </c>
      <c r="C74" s="50" t="s">
        <v>374</v>
      </c>
      <c r="D74" s="34" t="s">
        <v>374</v>
      </c>
      <c r="E74" s="34"/>
      <c r="F74" s="41"/>
      <c r="G74" s="42"/>
      <c r="H74" s="35"/>
      <c r="I74" s="47" t="s">
        <v>93</v>
      </c>
      <c r="J74" s="36"/>
      <c r="K74" s="36"/>
      <c r="L74" s="50"/>
      <c r="M74" s="48"/>
    </row>
    <row r="75" s="2" customFormat="1" ht="14" spans="1:13">
      <c r="A75" s="46">
        <v>73</v>
      </c>
      <c r="B75" s="46" t="s">
        <v>376</v>
      </c>
      <c r="C75" s="41" t="s">
        <v>377</v>
      </c>
      <c r="D75" s="41" t="s">
        <v>378</v>
      </c>
      <c r="E75" s="53" t="s">
        <v>379</v>
      </c>
      <c r="F75" s="41" t="s">
        <v>378</v>
      </c>
      <c r="G75" s="42" t="s">
        <v>380</v>
      </c>
      <c r="H75" s="35">
        <v>45</v>
      </c>
      <c r="I75" s="39" t="s">
        <v>74</v>
      </c>
      <c r="J75" s="39" t="s">
        <v>75</v>
      </c>
      <c r="K75" s="39" t="s">
        <v>381</v>
      </c>
      <c r="L75" s="44" t="s">
        <v>77</v>
      </c>
      <c r="M75" s="40" t="s">
        <v>78</v>
      </c>
    </row>
    <row r="76" ht="19" spans="1:13">
      <c r="A76" s="46">
        <v>74</v>
      </c>
      <c r="B76" s="46" t="s">
        <v>382</v>
      </c>
      <c r="C76" s="32" t="s">
        <v>383</v>
      </c>
      <c r="D76" s="135" t="s">
        <v>383</v>
      </c>
      <c r="E76" s="53" t="s">
        <v>384</v>
      </c>
      <c r="F76" s="41" t="s">
        <v>383</v>
      </c>
      <c r="G76" s="42" t="s">
        <v>385</v>
      </c>
      <c r="H76" s="35">
        <v>36</v>
      </c>
      <c r="I76" s="54" t="s">
        <v>74</v>
      </c>
      <c r="J76" s="54" t="s">
        <v>165</v>
      </c>
      <c r="K76" s="54" t="s">
        <v>386</v>
      </c>
      <c r="L76" s="78" t="s">
        <v>77</v>
      </c>
      <c r="M76" s="131" t="s">
        <v>78</v>
      </c>
    </row>
    <row r="77" s="142" customFormat="1" ht="19" spans="1:13">
      <c r="A77" s="46">
        <v>75</v>
      </c>
      <c r="B77" s="65" t="s">
        <v>387</v>
      </c>
      <c r="C77" s="32" t="s">
        <v>388</v>
      </c>
      <c r="D77" s="32" t="s">
        <v>389</v>
      </c>
      <c r="E77" s="53" t="s">
        <v>390</v>
      </c>
      <c r="F77" s="41" t="s">
        <v>389</v>
      </c>
      <c r="G77" s="42" t="s">
        <v>391</v>
      </c>
      <c r="H77" s="35">
        <v>29</v>
      </c>
      <c r="I77" s="39" t="s">
        <v>74</v>
      </c>
      <c r="J77" s="39" t="s">
        <v>392</v>
      </c>
      <c r="K77" s="39" t="s">
        <v>393</v>
      </c>
      <c r="L77" s="32" t="s">
        <v>77</v>
      </c>
      <c r="M77" s="40" t="s">
        <v>78</v>
      </c>
    </row>
    <row r="78" spans="1:13">
      <c r="A78" s="46">
        <v>76</v>
      </c>
      <c r="B78" s="65" t="s">
        <v>387</v>
      </c>
      <c r="C78" s="50" t="s">
        <v>388</v>
      </c>
      <c r="D78" s="50" t="s">
        <v>388</v>
      </c>
      <c r="E78" s="50"/>
      <c r="F78" s="41"/>
      <c r="G78" s="42"/>
      <c r="H78" s="35"/>
      <c r="I78" s="36" t="s">
        <v>93</v>
      </c>
      <c r="J78" s="36"/>
      <c r="K78" s="36"/>
      <c r="L78" s="50"/>
      <c r="M78" s="48"/>
    </row>
    <row r="79" spans="1:13">
      <c r="A79" s="46">
        <v>77</v>
      </c>
      <c r="B79" s="46" t="s">
        <v>394</v>
      </c>
      <c r="C79" s="50" t="s">
        <v>395</v>
      </c>
      <c r="D79" s="78" t="s">
        <v>396</v>
      </c>
      <c r="E79" s="53" t="s">
        <v>397</v>
      </c>
      <c r="F79" s="41" t="s">
        <v>396</v>
      </c>
      <c r="G79" s="42" t="s">
        <v>398</v>
      </c>
      <c r="H79" s="35">
        <v>20</v>
      </c>
      <c r="I79" s="39" t="s">
        <v>74</v>
      </c>
      <c r="J79" s="54" t="s">
        <v>109</v>
      </c>
      <c r="K79" s="54" t="s">
        <v>399</v>
      </c>
      <c r="L79" s="50" t="s">
        <v>77</v>
      </c>
      <c r="M79" s="48" t="s">
        <v>78</v>
      </c>
    </row>
    <row r="80" s="4" customFormat="1" spans="1:13">
      <c r="A80" s="46">
        <v>78</v>
      </c>
      <c r="B80" s="104" t="s">
        <v>394</v>
      </c>
      <c r="C80" s="53" t="s">
        <v>395</v>
      </c>
      <c r="D80" s="53" t="s">
        <v>395</v>
      </c>
      <c r="E80" s="53"/>
      <c r="F80" s="41"/>
      <c r="G80" s="42"/>
      <c r="H80" s="35"/>
      <c r="I80" s="47" t="s">
        <v>93</v>
      </c>
      <c r="J80" s="49"/>
      <c r="K80" s="154"/>
      <c r="L80" s="53"/>
      <c r="M80" s="100"/>
    </row>
    <row r="81" s="2" customFormat="1" ht="14" spans="1:34">
      <c r="A81" s="46">
        <v>79</v>
      </c>
      <c r="B81" s="65" t="s">
        <v>400</v>
      </c>
      <c r="C81" s="50" t="s">
        <v>401</v>
      </c>
      <c r="D81" s="78" t="s">
        <v>401</v>
      </c>
      <c r="E81" s="151" t="s">
        <v>402</v>
      </c>
      <c r="F81" s="41" t="s">
        <v>401</v>
      </c>
      <c r="G81" s="42" t="s">
        <v>403</v>
      </c>
      <c r="H81" s="35">
        <v>35</v>
      </c>
      <c r="I81" s="39" t="s">
        <v>74</v>
      </c>
      <c r="J81" s="54" t="s">
        <v>140</v>
      </c>
      <c r="K81" s="43" t="s">
        <v>404</v>
      </c>
      <c r="L81" s="50" t="s">
        <v>77</v>
      </c>
      <c r="M81" s="48" t="s">
        <v>78</v>
      </c>
    </row>
    <row r="82" spans="1:34">
      <c r="A82" s="46">
        <v>80</v>
      </c>
      <c r="B82" s="65" t="s">
        <v>400</v>
      </c>
      <c r="C82" s="50" t="s">
        <v>401</v>
      </c>
      <c r="D82" s="50" t="s">
        <v>401</v>
      </c>
      <c r="E82" s="50"/>
      <c r="F82" s="41"/>
      <c r="G82" s="42"/>
      <c r="H82" s="35"/>
      <c r="I82" s="36" t="s">
        <v>93</v>
      </c>
      <c r="J82" s="36"/>
      <c r="K82" s="36"/>
      <c r="L82" s="50"/>
      <c r="M82" s="48"/>
    </row>
    <row r="83" spans="1:34">
      <c r="A83" s="46">
        <v>81</v>
      </c>
      <c r="B83" s="46" t="s">
        <v>405</v>
      </c>
      <c r="C83" s="50" t="s">
        <v>406</v>
      </c>
      <c r="D83" s="32" t="s">
        <v>406</v>
      </c>
      <c r="E83" s="53" t="s">
        <v>407</v>
      </c>
      <c r="F83" s="41" t="s">
        <v>406</v>
      </c>
      <c r="G83" s="42" t="s">
        <v>408</v>
      </c>
      <c r="H83" s="35">
        <v>45</v>
      </c>
      <c r="I83" s="39" t="s">
        <v>74</v>
      </c>
      <c r="J83" s="39" t="s">
        <v>165</v>
      </c>
      <c r="K83" s="39" t="s">
        <v>409</v>
      </c>
      <c r="L83" s="50" t="s">
        <v>77</v>
      </c>
      <c r="M83" s="48" t="s">
        <v>78</v>
      </c>
    </row>
    <row r="84" s="2" customFormat="1" ht="14" spans="1:34">
      <c r="A84" s="46">
        <v>82</v>
      </c>
      <c r="B84" s="46" t="s">
        <v>405</v>
      </c>
      <c r="C84" s="50" t="s">
        <v>406</v>
      </c>
      <c r="D84" s="32" t="s">
        <v>410</v>
      </c>
      <c r="E84" s="53" t="s">
        <v>411</v>
      </c>
      <c r="F84" s="41" t="s">
        <v>410</v>
      </c>
      <c r="G84" s="42" t="s">
        <v>412</v>
      </c>
      <c r="H84" s="35">
        <v>21</v>
      </c>
      <c r="I84" s="39" t="s">
        <v>413</v>
      </c>
      <c r="J84" s="39" t="s">
        <v>165</v>
      </c>
      <c r="K84" s="39" t="s">
        <v>414</v>
      </c>
      <c r="L84" s="41" t="s">
        <v>77</v>
      </c>
      <c r="M84" s="51" t="s">
        <v>78</v>
      </c>
    </row>
    <row r="85" spans="1:34">
      <c r="A85" s="46">
        <v>83</v>
      </c>
      <c r="B85" s="46" t="s">
        <v>405</v>
      </c>
      <c r="C85" s="50" t="s">
        <v>406</v>
      </c>
      <c r="D85" s="50" t="s">
        <v>406</v>
      </c>
      <c r="E85" s="50"/>
      <c r="F85" s="41"/>
      <c r="G85" s="42"/>
      <c r="H85" s="35"/>
      <c r="I85" s="36" t="s">
        <v>93</v>
      </c>
      <c r="J85" s="36"/>
      <c r="K85" s="155"/>
      <c r="L85" s="50"/>
      <c r="M85" s="150"/>
    </row>
    <row r="86" ht="19" spans="1:34">
      <c r="A86" s="46">
        <v>84</v>
      </c>
      <c r="B86" s="65" t="s">
        <v>415</v>
      </c>
      <c r="C86" s="50" t="s">
        <v>416</v>
      </c>
      <c r="D86" s="53" t="s">
        <v>417</v>
      </c>
      <c r="E86" s="53" t="s">
        <v>418</v>
      </c>
      <c r="F86" s="41" t="s">
        <v>419</v>
      </c>
      <c r="G86" s="42" t="s">
        <v>420</v>
      </c>
      <c r="H86" s="35">
        <v>38.9</v>
      </c>
      <c r="I86" s="49" t="s">
        <v>74</v>
      </c>
      <c r="J86" s="49" t="s">
        <v>91</v>
      </c>
      <c r="K86" s="156" t="s">
        <v>421</v>
      </c>
      <c r="L86" s="50" t="s">
        <v>77</v>
      </c>
      <c r="M86" s="48" t="s">
        <v>78</v>
      </c>
    </row>
    <row r="87" spans="1:34">
      <c r="A87" s="46">
        <v>85</v>
      </c>
      <c r="B87" s="65" t="s">
        <v>415</v>
      </c>
      <c r="C87" s="50" t="s">
        <v>416</v>
      </c>
      <c r="D87" s="44" t="s">
        <v>416</v>
      </c>
      <c r="E87" s="44"/>
      <c r="F87" s="41"/>
      <c r="G87" s="42"/>
      <c r="H87" s="35"/>
      <c r="I87" s="43" t="s">
        <v>93</v>
      </c>
      <c r="J87" s="43"/>
      <c r="K87" s="43"/>
      <c r="L87" s="50"/>
      <c r="M87" s="150"/>
    </row>
    <row r="88" ht="19" spans="1:34">
      <c r="A88" s="46">
        <v>86</v>
      </c>
      <c r="B88" s="46" t="s">
        <v>422</v>
      </c>
      <c r="C88" s="34" t="s">
        <v>423</v>
      </c>
      <c r="D88" s="53" t="s">
        <v>424</v>
      </c>
      <c r="E88" s="53" t="s">
        <v>425</v>
      </c>
      <c r="F88" s="41" t="s">
        <v>426</v>
      </c>
      <c r="G88" s="42" t="s">
        <v>427</v>
      </c>
      <c r="H88" s="35">
        <v>38.9</v>
      </c>
      <c r="I88" s="49" t="s">
        <v>74</v>
      </c>
      <c r="J88" s="49" t="s">
        <v>91</v>
      </c>
      <c r="K88" s="156" t="s">
        <v>428</v>
      </c>
      <c r="L88" s="34" t="s">
        <v>77</v>
      </c>
      <c r="M88" s="67" t="s">
        <v>78</v>
      </c>
    </row>
    <row r="89" spans="1:34">
      <c r="A89" s="46">
        <v>87</v>
      </c>
      <c r="B89" s="46" t="s">
        <v>422</v>
      </c>
      <c r="C89" s="50" t="s">
        <v>423</v>
      </c>
      <c r="D89" s="50" t="s">
        <v>423</v>
      </c>
      <c r="E89" s="50"/>
      <c r="F89" s="41"/>
      <c r="G89" s="42"/>
      <c r="H89" s="35"/>
      <c r="I89" s="36" t="s">
        <v>93</v>
      </c>
      <c r="J89" s="47"/>
      <c r="K89" s="47"/>
      <c r="L89" s="149"/>
      <c r="M89" s="157"/>
    </row>
    <row r="90" ht="19" spans="1:34">
      <c r="A90" s="46">
        <v>88</v>
      </c>
      <c r="B90" s="46" t="s">
        <v>429</v>
      </c>
      <c r="C90" s="50" t="s">
        <v>430</v>
      </c>
      <c r="D90" s="32" t="s">
        <v>431</v>
      </c>
      <c r="E90" s="53" t="s">
        <v>432</v>
      </c>
      <c r="F90" s="41" t="s">
        <v>431</v>
      </c>
      <c r="G90" s="42" t="s">
        <v>433</v>
      </c>
      <c r="H90" s="35">
        <v>46</v>
      </c>
      <c r="I90" s="39" t="s">
        <v>74</v>
      </c>
      <c r="J90" s="39" t="s">
        <v>91</v>
      </c>
      <c r="K90" s="39" t="s">
        <v>434</v>
      </c>
      <c r="L90" s="50" t="s">
        <v>77</v>
      </c>
      <c r="M90" s="48" t="s">
        <v>78</v>
      </c>
    </row>
    <row r="91" ht="19" spans="1:34">
      <c r="A91" s="46">
        <v>89</v>
      </c>
      <c r="B91" s="46" t="s">
        <v>435</v>
      </c>
      <c r="C91" s="32" t="s">
        <v>436</v>
      </c>
      <c r="D91" s="32" t="s">
        <v>437</v>
      </c>
      <c r="E91" s="53" t="s">
        <v>438</v>
      </c>
      <c r="F91" s="41" t="s">
        <v>439</v>
      </c>
      <c r="G91" s="42" t="s">
        <v>440</v>
      </c>
      <c r="H91" s="35">
        <v>45</v>
      </c>
      <c r="I91" s="39" t="s">
        <v>74</v>
      </c>
      <c r="J91" s="39" t="s">
        <v>324</v>
      </c>
      <c r="K91" s="39" t="s">
        <v>441</v>
      </c>
      <c r="L91" s="32" t="s">
        <v>183</v>
      </c>
      <c r="M91" s="32" t="s">
        <v>183</v>
      </c>
    </row>
    <row r="92" s="17" customFormat="1" ht="14" spans="1:34">
      <c r="A92" s="46">
        <v>90</v>
      </c>
      <c r="B92" s="39" t="s">
        <v>442</v>
      </c>
      <c r="C92" s="32" t="s">
        <v>443</v>
      </c>
      <c r="D92" s="32" t="s">
        <v>443</v>
      </c>
      <c r="E92" s="53" t="s">
        <v>444</v>
      </c>
      <c r="F92" s="41" t="s">
        <v>443</v>
      </c>
      <c r="G92" s="42" t="s">
        <v>445</v>
      </c>
      <c r="H92" s="35">
        <v>40</v>
      </c>
      <c r="I92" s="39" t="s">
        <v>74</v>
      </c>
      <c r="J92" s="43" t="s">
        <v>165</v>
      </c>
      <c r="K92" s="39" t="s">
        <v>446</v>
      </c>
      <c r="L92" s="50" t="s">
        <v>77</v>
      </c>
      <c r="M92" s="48" t="s">
        <v>78</v>
      </c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  <c r="AC92" s="133"/>
      <c r="AD92" s="133"/>
      <c r="AE92" s="133"/>
      <c r="AF92" s="133"/>
      <c r="AG92" s="133"/>
      <c r="AH92" s="133"/>
    </row>
    <row r="93" s="17" customFormat="1" ht="14" spans="1:34">
      <c r="A93" s="46">
        <v>91</v>
      </c>
      <c r="B93" s="39" t="s">
        <v>442</v>
      </c>
      <c r="C93" s="32" t="s">
        <v>443</v>
      </c>
      <c r="D93" s="32" t="s">
        <v>443</v>
      </c>
      <c r="E93" s="32"/>
      <c r="F93" s="41"/>
      <c r="G93" s="42"/>
      <c r="H93" s="35"/>
      <c r="I93" s="39" t="s">
        <v>93</v>
      </c>
      <c r="J93" s="39" t="s">
        <v>306</v>
      </c>
      <c r="K93" s="39"/>
      <c r="L93" s="32" t="s">
        <v>447</v>
      </c>
      <c r="M93" s="32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</row>
    <row r="94" s="17" customFormat="1" ht="14" spans="1:34">
      <c r="A94" s="46">
        <v>92</v>
      </c>
      <c r="B94" s="39" t="s">
        <v>448</v>
      </c>
      <c r="C94" s="32" t="s">
        <v>449</v>
      </c>
      <c r="D94" s="32" t="s">
        <v>449</v>
      </c>
      <c r="E94" s="53" t="s">
        <v>450</v>
      </c>
      <c r="F94" s="41" t="s">
        <v>449</v>
      </c>
      <c r="G94" s="42" t="s">
        <v>451</v>
      </c>
      <c r="H94" s="35">
        <v>42</v>
      </c>
      <c r="I94" s="39" t="s">
        <v>74</v>
      </c>
      <c r="J94" s="43" t="s">
        <v>165</v>
      </c>
      <c r="K94" s="39" t="s">
        <v>452</v>
      </c>
      <c r="L94" s="50" t="s">
        <v>77</v>
      </c>
      <c r="M94" s="48" t="s">
        <v>78</v>
      </c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  <c r="AC94" s="133"/>
      <c r="AD94" s="133"/>
      <c r="AE94" s="133"/>
      <c r="AF94" s="133"/>
      <c r="AG94" s="133"/>
      <c r="AH94" s="133"/>
    </row>
    <row r="95" s="17" customFormat="1" ht="14" spans="1:34">
      <c r="A95" s="46">
        <v>93</v>
      </c>
      <c r="B95" s="39" t="s">
        <v>448</v>
      </c>
      <c r="C95" s="32" t="s">
        <v>449</v>
      </c>
      <c r="D95" s="32" t="s">
        <v>449</v>
      </c>
      <c r="E95" s="32"/>
      <c r="F95" s="41"/>
      <c r="G95" s="42"/>
      <c r="H95" s="35"/>
      <c r="I95" s="39" t="s">
        <v>93</v>
      </c>
      <c r="J95" s="39" t="s">
        <v>306</v>
      </c>
      <c r="K95" s="39"/>
      <c r="L95" s="32" t="s">
        <v>447</v>
      </c>
      <c r="M95" s="32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</row>
    <row r="96" s="2" customFormat="1" ht="21" customHeight="1" spans="1:34">
      <c r="A96" s="46">
        <v>94</v>
      </c>
      <c r="B96" s="46" t="s">
        <v>453</v>
      </c>
      <c r="C96" s="50" t="s">
        <v>454</v>
      </c>
      <c r="D96" s="33" t="s">
        <v>455</v>
      </c>
      <c r="E96" s="53" t="s">
        <v>456</v>
      </c>
      <c r="F96" s="41" t="s">
        <v>455</v>
      </c>
      <c r="G96" s="42" t="s">
        <v>457</v>
      </c>
      <c r="H96" s="35">
        <v>17.8</v>
      </c>
      <c r="I96" s="36" t="s">
        <v>74</v>
      </c>
      <c r="J96" s="37" t="s">
        <v>140</v>
      </c>
      <c r="K96" s="42" t="s">
        <v>458</v>
      </c>
      <c r="L96" s="50" t="s">
        <v>77</v>
      </c>
      <c r="M96" s="48" t="s">
        <v>78</v>
      </c>
    </row>
    <row r="97" spans="1:13">
      <c r="A97" s="46">
        <v>95</v>
      </c>
      <c r="B97" s="46" t="s">
        <v>453</v>
      </c>
      <c r="C97" s="34" t="s">
        <v>454</v>
      </c>
      <c r="D97" s="34" t="s">
        <v>454</v>
      </c>
      <c r="E97" s="34"/>
      <c r="F97" s="41"/>
      <c r="G97" s="42"/>
      <c r="H97" s="35"/>
      <c r="I97" s="47" t="s">
        <v>93</v>
      </c>
      <c r="J97" s="47"/>
      <c r="K97" s="47"/>
      <c r="L97" s="53"/>
      <c r="M97" s="157"/>
    </row>
    <row r="98" ht="19" spans="1:13">
      <c r="A98" s="46">
        <v>96</v>
      </c>
      <c r="B98" s="46" t="s">
        <v>459</v>
      </c>
      <c r="C98" s="32" t="s">
        <v>460</v>
      </c>
      <c r="D98" s="32" t="s">
        <v>461</v>
      </c>
      <c r="E98" s="53" t="s">
        <v>462</v>
      </c>
      <c r="F98" s="41" t="s">
        <v>463</v>
      </c>
      <c r="G98" s="42" t="s">
        <v>464</v>
      </c>
      <c r="H98" s="35">
        <v>42</v>
      </c>
      <c r="I98" s="42" t="s">
        <v>74</v>
      </c>
      <c r="J98" s="39" t="s">
        <v>465</v>
      </c>
      <c r="K98" s="39" t="s">
        <v>466</v>
      </c>
      <c r="L98" s="32" t="s">
        <v>305</v>
      </c>
      <c r="M98" s="40" t="s">
        <v>78</v>
      </c>
    </row>
    <row r="99" ht="19" spans="1:13">
      <c r="A99" s="46">
        <v>97</v>
      </c>
      <c r="B99" s="46" t="s">
        <v>467</v>
      </c>
      <c r="C99" s="34" t="s">
        <v>468</v>
      </c>
      <c r="D99" s="32" t="s">
        <v>469</v>
      </c>
      <c r="E99" s="53" t="s">
        <v>470</v>
      </c>
      <c r="F99" s="41" t="s">
        <v>471</v>
      </c>
      <c r="G99" s="42" t="s">
        <v>472</v>
      </c>
      <c r="H99" s="35">
        <v>65</v>
      </c>
      <c r="I99" s="47" t="s">
        <v>74</v>
      </c>
      <c r="J99" s="39" t="s">
        <v>91</v>
      </c>
      <c r="K99" s="39" t="s">
        <v>473</v>
      </c>
      <c r="L99" s="32" t="s">
        <v>150</v>
      </c>
      <c r="M99" s="40" t="s">
        <v>78</v>
      </c>
    </row>
    <row r="100" spans="1:13">
      <c r="A100" s="46">
        <v>98</v>
      </c>
      <c r="B100" s="46" t="s">
        <v>474</v>
      </c>
      <c r="C100" s="32" t="s">
        <v>475</v>
      </c>
      <c r="D100" s="78" t="s">
        <v>476</v>
      </c>
      <c r="E100" s="53" t="s">
        <v>477</v>
      </c>
      <c r="F100" s="41" t="s">
        <v>476</v>
      </c>
      <c r="G100" s="42" t="s">
        <v>478</v>
      </c>
      <c r="H100" s="35">
        <v>39</v>
      </c>
      <c r="I100" s="42" t="s">
        <v>74</v>
      </c>
      <c r="J100" s="54" t="s">
        <v>140</v>
      </c>
      <c r="K100" s="54" t="s">
        <v>479</v>
      </c>
      <c r="L100" s="69" t="s">
        <v>77</v>
      </c>
      <c r="M100" s="40" t="s">
        <v>78</v>
      </c>
    </row>
    <row r="101" ht="19" spans="1:13">
      <c r="A101" s="46">
        <v>99</v>
      </c>
      <c r="B101" s="46" t="s">
        <v>480</v>
      </c>
      <c r="C101" s="32" t="s">
        <v>481</v>
      </c>
      <c r="D101" s="32" t="s">
        <v>482</v>
      </c>
      <c r="E101" s="53" t="s">
        <v>483</v>
      </c>
      <c r="F101" s="41" t="s">
        <v>484</v>
      </c>
      <c r="G101" s="42" t="s">
        <v>485</v>
      </c>
      <c r="H101" s="35">
        <v>39.8</v>
      </c>
      <c r="I101" s="42" t="s">
        <v>74</v>
      </c>
      <c r="J101" s="39" t="s">
        <v>486</v>
      </c>
      <c r="K101" s="39" t="s">
        <v>487</v>
      </c>
      <c r="L101" s="32" t="s">
        <v>150</v>
      </c>
      <c r="M101" s="40" t="s">
        <v>78</v>
      </c>
    </row>
    <row r="102" s="4" customFormat="1" spans="1:13">
      <c r="A102" s="46">
        <v>100</v>
      </c>
      <c r="B102" s="104" t="s">
        <v>488</v>
      </c>
      <c r="C102" s="53" t="s">
        <v>489</v>
      </c>
      <c r="D102" s="44" t="s">
        <v>490</v>
      </c>
      <c r="E102" s="53" t="s">
        <v>491</v>
      </c>
      <c r="F102" s="41" t="s">
        <v>490</v>
      </c>
      <c r="G102" s="42" t="s">
        <v>492</v>
      </c>
      <c r="H102" s="35">
        <v>29</v>
      </c>
      <c r="I102" s="43" t="s">
        <v>74</v>
      </c>
      <c r="J102" s="43" t="s">
        <v>75</v>
      </c>
      <c r="K102" s="43" t="s">
        <v>493</v>
      </c>
      <c r="L102" s="44" t="s">
        <v>77</v>
      </c>
      <c r="M102" s="56" t="s">
        <v>78</v>
      </c>
    </row>
    <row r="103" s="4" customFormat="1" spans="1:13">
      <c r="A103" s="46">
        <v>101</v>
      </c>
      <c r="B103" s="46" t="s">
        <v>494</v>
      </c>
      <c r="C103" s="53" t="s">
        <v>495</v>
      </c>
      <c r="D103" s="44" t="s">
        <v>496</v>
      </c>
      <c r="E103" s="53" t="s">
        <v>497</v>
      </c>
      <c r="F103" s="41" t="s">
        <v>496</v>
      </c>
      <c r="G103" s="42" t="s">
        <v>498</v>
      </c>
      <c r="H103" s="35">
        <v>42</v>
      </c>
      <c r="I103" s="43" t="s">
        <v>74</v>
      </c>
      <c r="J103" s="43" t="s">
        <v>265</v>
      </c>
      <c r="K103" s="43" t="s">
        <v>499</v>
      </c>
      <c r="L103" s="44" t="s">
        <v>77</v>
      </c>
      <c r="M103" s="56" t="s">
        <v>78</v>
      </c>
    </row>
    <row r="104" s="2" customFormat="1" ht="14" spans="1:13">
      <c r="A104" s="46">
        <v>102</v>
      </c>
      <c r="B104" s="46" t="s">
        <v>500</v>
      </c>
      <c r="C104" s="41" t="s">
        <v>501</v>
      </c>
      <c r="D104" s="41" t="s">
        <v>502</v>
      </c>
      <c r="E104" s="53" t="s">
        <v>503</v>
      </c>
      <c r="F104" s="41" t="s">
        <v>502</v>
      </c>
      <c r="G104" s="42" t="s">
        <v>504</v>
      </c>
      <c r="H104" s="35">
        <v>32</v>
      </c>
      <c r="I104" s="39" t="s">
        <v>74</v>
      </c>
      <c r="J104" s="39" t="s">
        <v>75</v>
      </c>
      <c r="K104" s="39" t="s">
        <v>505</v>
      </c>
      <c r="L104" s="44" t="s">
        <v>77</v>
      </c>
      <c r="M104" s="40" t="s">
        <v>78</v>
      </c>
    </row>
    <row r="105" s="4" customFormat="1" spans="1:13">
      <c r="A105" s="46">
        <v>103</v>
      </c>
      <c r="B105" s="104" t="s">
        <v>506</v>
      </c>
      <c r="C105" s="44" t="s">
        <v>507</v>
      </c>
      <c r="D105" s="44" t="s">
        <v>508</v>
      </c>
      <c r="E105" s="53" t="s">
        <v>509</v>
      </c>
      <c r="F105" s="41" t="s">
        <v>508</v>
      </c>
      <c r="G105" s="42" t="s">
        <v>510</v>
      </c>
      <c r="H105" s="35">
        <v>32</v>
      </c>
      <c r="I105" s="43" t="s">
        <v>74</v>
      </c>
      <c r="J105" s="43" t="s">
        <v>75</v>
      </c>
      <c r="K105" s="43" t="s">
        <v>511</v>
      </c>
      <c r="L105" s="44" t="s">
        <v>77</v>
      </c>
      <c r="M105" s="56" t="s">
        <v>78</v>
      </c>
    </row>
    <row r="106" s="4" customFormat="1" spans="1:13">
      <c r="A106" s="46">
        <v>104</v>
      </c>
      <c r="B106" s="104" t="s">
        <v>512</v>
      </c>
      <c r="C106" s="44" t="s">
        <v>513</v>
      </c>
      <c r="D106" s="44" t="s">
        <v>514</v>
      </c>
      <c r="E106" s="53" t="s">
        <v>515</v>
      </c>
      <c r="F106" s="41" t="s">
        <v>514</v>
      </c>
      <c r="G106" s="42" t="s">
        <v>516</v>
      </c>
      <c r="H106" s="35">
        <v>31</v>
      </c>
      <c r="I106" s="43" t="s">
        <v>74</v>
      </c>
      <c r="J106" s="43" t="s">
        <v>75</v>
      </c>
      <c r="K106" s="43" t="s">
        <v>517</v>
      </c>
      <c r="L106" s="44" t="s">
        <v>77</v>
      </c>
      <c r="M106" s="56" t="s">
        <v>78</v>
      </c>
    </row>
    <row r="107" s="4" customFormat="1" spans="1:13">
      <c r="A107" s="46">
        <v>105</v>
      </c>
      <c r="B107" s="104" t="s">
        <v>518</v>
      </c>
      <c r="C107" s="53" t="s">
        <v>519</v>
      </c>
      <c r="D107" s="53" t="s">
        <v>519</v>
      </c>
      <c r="E107" s="53" t="s">
        <v>520</v>
      </c>
      <c r="F107" s="41" t="s">
        <v>519</v>
      </c>
      <c r="G107" s="42" t="s">
        <v>521</v>
      </c>
      <c r="H107" s="35">
        <v>20</v>
      </c>
      <c r="I107" s="43" t="s">
        <v>74</v>
      </c>
      <c r="J107" s="43" t="s">
        <v>121</v>
      </c>
      <c r="K107" s="43" t="s">
        <v>493</v>
      </c>
      <c r="L107" s="44" t="s">
        <v>77</v>
      </c>
      <c r="M107" s="56" t="s">
        <v>78</v>
      </c>
    </row>
    <row r="108" s="4" customFormat="1" spans="1:13">
      <c r="A108" s="46">
        <v>106</v>
      </c>
      <c r="B108" s="104" t="s">
        <v>522</v>
      </c>
      <c r="C108" s="44" t="s">
        <v>523</v>
      </c>
      <c r="D108" s="53" t="s">
        <v>523</v>
      </c>
      <c r="E108" s="53" t="s">
        <v>524</v>
      </c>
      <c r="F108" s="41" t="s">
        <v>523</v>
      </c>
      <c r="G108" s="42" t="s">
        <v>525</v>
      </c>
      <c r="H108" s="35">
        <v>33</v>
      </c>
      <c r="I108" s="39" t="s">
        <v>74</v>
      </c>
      <c r="J108" s="39" t="s">
        <v>165</v>
      </c>
      <c r="K108" s="43" t="s">
        <v>526</v>
      </c>
      <c r="L108" s="44" t="s">
        <v>77</v>
      </c>
      <c r="M108" s="56" t="s">
        <v>78</v>
      </c>
    </row>
    <row r="109" s="4" customFormat="1" spans="1:13">
      <c r="A109" s="46">
        <v>107</v>
      </c>
      <c r="B109" s="46" t="s">
        <v>527</v>
      </c>
      <c r="C109" s="44" t="s">
        <v>528</v>
      </c>
      <c r="D109" s="44" t="s">
        <v>529</v>
      </c>
      <c r="E109" s="53" t="s">
        <v>530</v>
      </c>
      <c r="F109" s="41" t="s">
        <v>529</v>
      </c>
      <c r="G109" s="42" t="s">
        <v>531</v>
      </c>
      <c r="H109" s="35">
        <v>35</v>
      </c>
      <c r="I109" s="43" t="s">
        <v>74</v>
      </c>
      <c r="J109" s="43" t="s">
        <v>75</v>
      </c>
      <c r="K109" s="43" t="s">
        <v>532</v>
      </c>
      <c r="L109" s="44" t="s">
        <v>77</v>
      </c>
      <c r="M109" s="56" t="s">
        <v>78</v>
      </c>
    </row>
    <row r="110" s="4" customFormat="1" spans="1:13">
      <c r="A110" s="46">
        <v>108</v>
      </c>
      <c r="B110" s="202" t="s">
        <v>533</v>
      </c>
      <c r="C110" s="136" t="s">
        <v>534</v>
      </c>
      <c r="D110" s="136" t="s">
        <v>534</v>
      </c>
      <c r="E110" s="53" t="s">
        <v>535</v>
      </c>
      <c r="F110" s="41" t="s">
        <v>534</v>
      </c>
      <c r="G110" s="42" t="s">
        <v>536</v>
      </c>
      <c r="H110" s="35">
        <v>29</v>
      </c>
      <c r="I110" s="36" t="s">
        <v>74</v>
      </c>
      <c r="J110" s="137" t="s">
        <v>148</v>
      </c>
      <c r="K110" s="36" t="s">
        <v>537</v>
      </c>
      <c r="L110" s="50" t="s">
        <v>77</v>
      </c>
      <c r="M110" s="48" t="s">
        <v>78</v>
      </c>
    </row>
    <row r="111" spans="1:13">
      <c r="A111" s="46">
        <v>109</v>
      </c>
      <c r="B111" s="202" t="s">
        <v>538</v>
      </c>
      <c r="C111" s="139" t="s">
        <v>539</v>
      </c>
      <c r="D111" s="139" t="s">
        <v>539</v>
      </c>
      <c r="E111" s="53" t="s">
        <v>540</v>
      </c>
      <c r="F111" s="41" t="s">
        <v>539</v>
      </c>
      <c r="G111" s="42" t="s">
        <v>541</v>
      </c>
      <c r="H111" s="35">
        <v>28</v>
      </c>
      <c r="I111" s="36" t="s">
        <v>74</v>
      </c>
      <c r="J111" s="137" t="s">
        <v>148</v>
      </c>
      <c r="K111" s="140" t="s">
        <v>542</v>
      </c>
      <c r="L111" s="50" t="s">
        <v>77</v>
      </c>
      <c r="M111" s="48" t="s">
        <v>78</v>
      </c>
    </row>
    <row r="112" spans="1:13">
      <c r="A112" s="46">
        <v>110</v>
      </c>
      <c r="B112" s="202" t="s">
        <v>543</v>
      </c>
      <c r="C112" s="136" t="s">
        <v>544</v>
      </c>
      <c r="D112" s="136" t="s">
        <v>544</v>
      </c>
      <c r="E112" s="53" t="s">
        <v>545</v>
      </c>
      <c r="F112" s="41" t="s">
        <v>544</v>
      </c>
      <c r="G112" s="42" t="s">
        <v>546</v>
      </c>
      <c r="H112" s="35">
        <v>28</v>
      </c>
      <c r="I112" s="36" t="s">
        <v>74</v>
      </c>
      <c r="J112" s="137" t="s">
        <v>148</v>
      </c>
      <c r="K112" s="138" t="s">
        <v>542</v>
      </c>
      <c r="L112" s="50" t="s">
        <v>77</v>
      </c>
      <c r="M112" s="48" t="s">
        <v>78</v>
      </c>
    </row>
    <row r="113" spans="1:34">
      <c r="A113" s="46">
        <v>111</v>
      </c>
      <c r="B113" s="202" t="s">
        <v>547</v>
      </c>
      <c r="C113" s="136" t="s">
        <v>548</v>
      </c>
      <c r="D113" s="136" t="s">
        <v>548</v>
      </c>
      <c r="E113" s="53" t="s">
        <v>549</v>
      </c>
      <c r="F113" s="41" t="s">
        <v>548</v>
      </c>
      <c r="G113" s="42" t="s">
        <v>550</v>
      </c>
      <c r="H113" s="35">
        <v>28</v>
      </c>
      <c r="I113" s="36" t="s">
        <v>74</v>
      </c>
      <c r="J113" s="137" t="s">
        <v>148</v>
      </c>
      <c r="K113" s="138" t="s">
        <v>551</v>
      </c>
      <c r="L113" s="50" t="s">
        <v>77</v>
      </c>
      <c r="M113" s="48" t="s">
        <v>78</v>
      </c>
    </row>
    <row r="114" spans="1:34">
      <c r="A114" s="46">
        <v>112</v>
      </c>
      <c r="B114" s="202" t="s">
        <v>552</v>
      </c>
      <c r="C114" s="136" t="s">
        <v>553</v>
      </c>
      <c r="D114" s="136" t="s">
        <v>553</v>
      </c>
      <c r="E114" s="53" t="s">
        <v>554</v>
      </c>
      <c r="F114" s="41" t="s">
        <v>553</v>
      </c>
      <c r="G114" s="42" t="s">
        <v>555</v>
      </c>
      <c r="H114" s="35">
        <v>28</v>
      </c>
      <c r="I114" s="47" t="s">
        <v>74</v>
      </c>
      <c r="J114" s="137" t="s">
        <v>148</v>
      </c>
      <c r="K114" s="138" t="s">
        <v>556</v>
      </c>
      <c r="L114" s="50" t="s">
        <v>77</v>
      </c>
      <c r="M114" s="48" t="s">
        <v>78</v>
      </c>
    </row>
    <row r="115" s="17" customFormat="1" ht="14" spans="1:34">
      <c r="A115" s="46">
        <v>113</v>
      </c>
      <c r="B115" s="39" t="s">
        <v>557</v>
      </c>
      <c r="C115" s="32" t="s">
        <v>558</v>
      </c>
      <c r="D115" s="32" t="s">
        <v>558</v>
      </c>
      <c r="E115" s="32"/>
      <c r="F115" s="41"/>
      <c r="G115" s="42"/>
      <c r="H115" s="35"/>
      <c r="I115" s="39" t="s">
        <v>93</v>
      </c>
      <c r="J115" s="39" t="s">
        <v>306</v>
      </c>
      <c r="K115" s="39"/>
      <c r="L115" s="32" t="s">
        <v>447</v>
      </c>
      <c r="M115" s="32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  <c r="AC115" s="133"/>
      <c r="AD115" s="133"/>
      <c r="AE115" s="133"/>
      <c r="AF115" s="133"/>
      <c r="AG115" s="133"/>
      <c r="AH115" s="133"/>
    </row>
    <row r="116" spans="1:34">
      <c r="A116" s="46">
        <v>114</v>
      </c>
      <c r="B116" s="65" t="s">
        <v>559</v>
      </c>
      <c r="C116" s="50" t="s">
        <v>560</v>
      </c>
      <c r="D116" s="116" t="s">
        <v>560</v>
      </c>
      <c r="E116" s="116"/>
      <c r="F116" s="41"/>
      <c r="G116" s="42"/>
      <c r="H116" s="35"/>
      <c r="I116" s="43" t="s">
        <v>93</v>
      </c>
      <c r="J116" s="36"/>
      <c r="K116" s="36"/>
      <c r="L116" s="50"/>
      <c r="M116" s="48"/>
    </row>
    <row r="117" spans="1:34">
      <c r="A117" s="46">
        <v>115</v>
      </c>
      <c r="B117" s="46" t="s">
        <v>561</v>
      </c>
      <c r="C117" s="50" t="s">
        <v>562</v>
      </c>
      <c r="D117" s="151" t="s">
        <v>563</v>
      </c>
      <c r="E117" s="53" t="s">
        <v>564</v>
      </c>
      <c r="F117" s="41" t="s">
        <v>563</v>
      </c>
      <c r="G117" s="42" t="s">
        <v>565</v>
      </c>
      <c r="H117" s="35">
        <v>42</v>
      </c>
      <c r="I117" s="47" t="s">
        <v>74</v>
      </c>
      <c r="J117" s="91" t="s">
        <v>566</v>
      </c>
      <c r="K117" s="49" t="s">
        <v>567</v>
      </c>
      <c r="L117" s="50" t="s">
        <v>77</v>
      </c>
      <c r="M117" s="48" t="s">
        <v>78</v>
      </c>
    </row>
    <row r="118" spans="1:34">
      <c r="A118" s="46">
        <v>116</v>
      </c>
      <c r="B118" s="46" t="s">
        <v>561</v>
      </c>
      <c r="C118" s="50" t="s">
        <v>562</v>
      </c>
      <c r="D118" s="50" t="s">
        <v>562</v>
      </c>
      <c r="E118" s="50"/>
      <c r="F118" s="41"/>
      <c r="G118" s="42"/>
      <c r="H118" s="35"/>
      <c r="I118" s="36" t="s">
        <v>93</v>
      </c>
      <c r="J118" s="36"/>
      <c r="K118" s="36"/>
      <c r="L118" s="50"/>
      <c r="M118" s="150"/>
    </row>
    <row r="119" ht="19" spans="1:34">
      <c r="A119" s="46">
        <v>117</v>
      </c>
      <c r="B119" s="46" t="s">
        <v>568</v>
      </c>
      <c r="C119" s="50" t="s">
        <v>569</v>
      </c>
      <c r="D119" s="50" t="s">
        <v>569</v>
      </c>
      <c r="E119" s="53" t="s">
        <v>570</v>
      </c>
      <c r="F119" s="41" t="s">
        <v>569</v>
      </c>
      <c r="G119" s="42" t="s">
        <v>571</v>
      </c>
      <c r="H119" s="35">
        <v>26</v>
      </c>
      <c r="I119" s="36" t="s">
        <v>74</v>
      </c>
      <c r="J119" s="39" t="s">
        <v>572</v>
      </c>
      <c r="K119" s="36" t="s">
        <v>573</v>
      </c>
      <c r="L119" s="50" t="s">
        <v>77</v>
      </c>
      <c r="M119" s="48" t="s">
        <v>78</v>
      </c>
    </row>
    <row r="120" spans="1:34">
      <c r="A120" s="46">
        <v>118</v>
      </c>
      <c r="B120" s="46" t="s">
        <v>568</v>
      </c>
      <c r="C120" s="50" t="s">
        <v>569</v>
      </c>
      <c r="D120" s="50" t="s">
        <v>569</v>
      </c>
      <c r="E120" s="50"/>
      <c r="F120" s="41"/>
      <c r="G120" s="42"/>
      <c r="H120" s="35"/>
      <c r="I120" s="36" t="s">
        <v>93</v>
      </c>
      <c r="J120" s="36"/>
      <c r="K120" s="36"/>
      <c r="L120" s="50"/>
      <c r="M120" s="150"/>
    </row>
    <row r="121" ht="19" spans="1:34">
      <c r="A121" s="46">
        <v>119</v>
      </c>
      <c r="B121" s="65" t="s">
        <v>574</v>
      </c>
      <c r="C121" s="50" t="s">
        <v>575</v>
      </c>
      <c r="D121" s="32" t="s">
        <v>576</v>
      </c>
      <c r="E121" s="53" t="s">
        <v>577</v>
      </c>
      <c r="F121" s="41" t="s">
        <v>576</v>
      </c>
      <c r="G121" s="42" t="s">
        <v>578</v>
      </c>
      <c r="H121" s="35">
        <v>38</v>
      </c>
      <c r="I121" s="47" t="s">
        <v>74</v>
      </c>
      <c r="J121" s="91" t="s">
        <v>579</v>
      </c>
      <c r="K121" s="42" t="s">
        <v>580</v>
      </c>
      <c r="L121" s="50" t="s">
        <v>77</v>
      </c>
      <c r="M121" s="48" t="s">
        <v>78</v>
      </c>
    </row>
    <row r="122" spans="1:34">
      <c r="A122" s="46">
        <v>120</v>
      </c>
      <c r="B122" s="65" t="s">
        <v>574</v>
      </c>
      <c r="C122" s="50" t="s">
        <v>575</v>
      </c>
      <c r="D122" s="50" t="s">
        <v>575</v>
      </c>
      <c r="E122" s="50"/>
      <c r="F122" s="41"/>
      <c r="G122" s="42"/>
      <c r="H122" s="35"/>
      <c r="I122" s="36" t="s">
        <v>93</v>
      </c>
      <c r="J122" s="36"/>
      <c r="K122" s="47"/>
      <c r="L122" s="50"/>
      <c r="M122" s="150"/>
    </row>
    <row r="123" spans="1:34">
      <c r="A123" s="46">
        <v>121</v>
      </c>
      <c r="B123" s="65" t="s">
        <v>581</v>
      </c>
      <c r="C123" s="50" t="s">
        <v>582</v>
      </c>
      <c r="D123" s="32" t="s">
        <v>583</v>
      </c>
      <c r="E123" s="53" t="s">
        <v>584</v>
      </c>
      <c r="F123" s="41" t="s">
        <v>583</v>
      </c>
      <c r="G123" s="42" t="s">
        <v>585</v>
      </c>
      <c r="H123" s="35">
        <v>40</v>
      </c>
      <c r="I123" s="42" t="s">
        <v>74</v>
      </c>
      <c r="J123" s="39" t="s">
        <v>102</v>
      </c>
      <c r="K123" s="39" t="s">
        <v>586</v>
      </c>
      <c r="L123" s="50" t="s">
        <v>77</v>
      </c>
      <c r="M123" s="48" t="s">
        <v>78</v>
      </c>
    </row>
    <row r="124" s="2" customFormat="1" ht="14" spans="1:34">
      <c r="A124" s="46">
        <v>122</v>
      </c>
      <c r="B124" s="65" t="s">
        <v>581</v>
      </c>
      <c r="C124" s="50" t="s">
        <v>582</v>
      </c>
      <c r="D124" s="50" t="s">
        <v>582</v>
      </c>
      <c r="E124" s="50"/>
      <c r="F124" s="41"/>
      <c r="G124" s="42"/>
      <c r="H124" s="35"/>
      <c r="I124" s="36" t="s">
        <v>93</v>
      </c>
      <c r="J124" s="36"/>
      <c r="K124" s="36"/>
      <c r="L124" s="50"/>
      <c r="M124" s="150"/>
    </row>
    <row r="125" s="2" customFormat="1" ht="19" spans="1:34">
      <c r="A125" s="46">
        <v>123</v>
      </c>
      <c r="B125" s="65" t="s">
        <v>587</v>
      </c>
      <c r="C125" s="50" t="s">
        <v>588</v>
      </c>
      <c r="D125" s="50" t="s">
        <v>589</v>
      </c>
      <c r="E125" s="53" t="s">
        <v>590</v>
      </c>
      <c r="F125" s="41" t="s">
        <v>589</v>
      </c>
      <c r="G125" s="42" t="s">
        <v>591</v>
      </c>
      <c r="H125" s="35">
        <v>33</v>
      </c>
      <c r="I125" s="36" t="s">
        <v>74</v>
      </c>
      <c r="J125" s="39" t="s">
        <v>592</v>
      </c>
      <c r="K125" s="36" t="s">
        <v>593</v>
      </c>
      <c r="L125" s="50" t="s">
        <v>77</v>
      </c>
      <c r="M125" s="48" t="s">
        <v>78</v>
      </c>
    </row>
    <row r="126" spans="1:34">
      <c r="A126" s="46">
        <v>124</v>
      </c>
      <c r="B126" s="65" t="s">
        <v>587</v>
      </c>
      <c r="C126" s="50" t="s">
        <v>588</v>
      </c>
      <c r="D126" s="50" t="s">
        <v>588</v>
      </c>
      <c r="E126" s="50"/>
      <c r="F126" s="41"/>
      <c r="G126" s="42"/>
      <c r="H126" s="35"/>
      <c r="I126" s="36" t="s">
        <v>93</v>
      </c>
      <c r="J126" s="36"/>
      <c r="K126" s="36"/>
      <c r="L126" s="50"/>
      <c r="M126" s="150"/>
    </row>
    <row r="127" s="2" customFormat="1" ht="14" spans="1:34">
      <c r="A127" s="46">
        <v>125</v>
      </c>
      <c r="B127" s="46" t="s">
        <v>594</v>
      </c>
      <c r="C127" s="50" t="s">
        <v>595</v>
      </c>
      <c r="D127" s="41" t="s">
        <v>596</v>
      </c>
      <c r="E127" s="53" t="s">
        <v>597</v>
      </c>
      <c r="F127" s="41" t="s">
        <v>596</v>
      </c>
      <c r="G127" s="42" t="s">
        <v>598</v>
      </c>
      <c r="H127" s="35">
        <v>37</v>
      </c>
      <c r="I127" s="42" t="s">
        <v>74</v>
      </c>
      <c r="J127" s="42" t="s">
        <v>173</v>
      </c>
      <c r="K127" s="42" t="s">
        <v>599</v>
      </c>
      <c r="L127" s="50" t="s">
        <v>77</v>
      </c>
      <c r="M127" s="48" t="s">
        <v>78</v>
      </c>
    </row>
    <row r="128" s="2" customFormat="1" ht="14" spans="1:34">
      <c r="A128" s="46">
        <v>126</v>
      </c>
      <c r="B128" s="46" t="s">
        <v>594</v>
      </c>
      <c r="C128" s="50" t="s">
        <v>595</v>
      </c>
      <c r="D128" s="50" t="s">
        <v>595</v>
      </c>
      <c r="E128" s="50"/>
      <c r="F128" s="41"/>
      <c r="G128" s="42"/>
      <c r="H128" s="35"/>
      <c r="I128" s="47" t="s">
        <v>93</v>
      </c>
      <c r="J128" s="47"/>
      <c r="K128" s="47"/>
      <c r="L128" s="34"/>
      <c r="M128" s="150"/>
    </row>
    <row r="129" s="17" customFormat="1" ht="19" spans="1:34">
      <c r="A129" s="46">
        <v>127</v>
      </c>
      <c r="B129" s="39" t="s">
        <v>600</v>
      </c>
      <c r="C129" s="32" t="s">
        <v>601</v>
      </c>
      <c r="D129" s="32" t="s">
        <v>602</v>
      </c>
      <c r="E129" s="53" t="s">
        <v>603</v>
      </c>
      <c r="F129" s="41" t="s">
        <v>604</v>
      </c>
      <c r="G129" s="42" t="s">
        <v>605</v>
      </c>
      <c r="H129" s="35">
        <v>65</v>
      </c>
      <c r="I129" s="39" t="s">
        <v>74</v>
      </c>
      <c r="J129" s="39" t="s">
        <v>606</v>
      </c>
      <c r="K129" s="39" t="s">
        <v>607</v>
      </c>
      <c r="L129" s="32" t="s">
        <v>608</v>
      </c>
      <c r="M129" s="32" t="s">
        <v>609</v>
      </c>
      <c r="N129" s="134" t="s">
        <v>610</v>
      </c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  <c r="AC129" s="133"/>
      <c r="AD129" s="133"/>
      <c r="AE129" s="133"/>
      <c r="AF129" s="133"/>
      <c r="AG129" s="133"/>
      <c r="AH129" s="133"/>
    </row>
    <row r="130" s="17" customFormat="1" ht="14" spans="1:34">
      <c r="A130" s="46">
        <v>128</v>
      </c>
      <c r="B130" s="39" t="s">
        <v>600</v>
      </c>
      <c r="C130" s="32" t="s">
        <v>601</v>
      </c>
      <c r="D130" s="32" t="s">
        <v>601</v>
      </c>
      <c r="E130" s="32"/>
      <c r="F130" s="41"/>
      <c r="G130" s="42"/>
      <c r="H130" s="35"/>
      <c r="I130" s="39" t="s">
        <v>93</v>
      </c>
      <c r="J130" s="39" t="s">
        <v>306</v>
      </c>
      <c r="K130" s="39"/>
      <c r="L130" s="32" t="s">
        <v>447</v>
      </c>
      <c r="M130" s="32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  <c r="AC130" s="133"/>
      <c r="AD130" s="133"/>
      <c r="AE130" s="133"/>
      <c r="AF130" s="133"/>
      <c r="AG130" s="133"/>
      <c r="AH130" s="133"/>
    </row>
    <row r="131" spans="1:34">
      <c r="A131" s="46">
        <v>129</v>
      </c>
      <c r="B131" s="46" t="s">
        <v>611</v>
      </c>
      <c r="C131" s="50" t="s">
        <v>612</v>
      </c>
      <c r="D131" s="32" t="s">
        <v>613</v>
      </c>
      <c r="E131" s="53" t="s">
        <v>614</v>
      </c>
      <c r="F131" s="41" t="s">
        <v>613</v>
      </c>
      <c r="G131" s="42" t="s">
        <v>615</v>
      </c>
      <c r="H131" s="35">
        <v>69</v>
      </c>
      <c r="I131" s="39" t="s">
        <v>74</v>
      </c>
      <c r="J131" s="39" t="s">
        <v>616</v>
      </c>
      <c r="K131" s="39" t="s">
        <v>617</v>
      </c>
      <c r="L131" s="50" t="s">
        <v>77</v>
      </c>
      <c r="M131" s="48" t="s">
        <v>78</v>
      </c>
    </row>
    <row r="132" spans="1:34">
      <c r="A132" s="46">
        <v>130</v>
      </c>
      <c r="B132" s="46" t="s">
        <v>611</v>
      </c>
      <c r="C132" s="50" t="s">
        <v>612</v>
      </c>
      <c r="D132" s="32" t="s">
        <v>612</v>
      </c>
      <c r="E132" s="32"/>
      <c r="F132" s="41"/>
      <c r="G132" s="42"/>
      <c r="H132" s="35"/>
      <c r="I132" s="39" t="s">
        <v>93</v>
      </c>
      <c r="J132" s="39"/>
      <c r="K132" s="39"/>
      <c r="L132" s="50"/>
      <c r="M132" s="48"/>
    </row>
    <row r="133" spans="1:34">
      <c r="A133" s="46">
        <v>131</v>
      </c>
      <c r="B133" s="46" t="s">
        <v>618</v>
      </c>
      <c r="C133" s="50" t="s">
        <v>619</v>
      </c>
      <c r="D133" s="32" t="s">
        <v>613</v>
      </c>
      <c r="E133" s="53" t="s">
        <v>614</v>
      </c>
      <c r="F133" s="41" t="s">
        <v>613</v>
      </c>
      <c r="G133" s="42" t="s">
        <v>615</v>
      </c>
      <c r="H133" s="35">
        <v>69</v>
      </c>
      <c r="I133" s="39" t="s">
        <v>74</v>
      </c>
      <c r="J133" s="39" t="s">
        <v>616</v>
      </c>
      <c r="K133" s="39" t="s">
        <v>617</v>
      </c>
      <c r="L133" s="50" t="s">
        <v>77</v>
      </c>
      <c r="M133" s="48" t="s">
        <v>78</v>
      </c>
    </row>
    <row r="134" spans="1:34">
      <c r="A134" s="46">
        <v>132</v>
      </c>
      <c r="B134" s="46" t="s">
        <v>618</v>
      </c>
      <c r="C134" s="50" t="s">
        <v>619</v>
      </c>
      <c r="D134" s="50" t="s">
        <v>619</v>
      </c>
      <c r="E134" s="50"/>
      <c r="F134" s="41"/>
      <c r="G134" s="42"/>
      <c r="H134" s="35"/>
      <c r="I134" s="36" t="s">
        <v>93</v>
      </c>
      <c r="J134" s="36"/>
      <c r="K134" s="36"/>
      <c r="L134" s="50"/>
      <c r="M134" s="48"/>
    </row>
    <row r="135" spans="1:34">
      <c r="A135" s="46">
        <v>133</v>
      </c>
      <c r="B135" s="65" t="s">
        <v>620</v>
      </c>
      <c r="C135" s="50" t="s">
        <v>621</v>
      </c>
      <c r="D135" s="50" t="s">
        <v>621</v>
      </c>
      <c r="E135" s="50"/>
      <c r="F135" s="41"/>
      <c r="G135" s="42"/>
      <c r="H135" s="35"/>
      <c r="I135" s="36" t="s">
        <v>93</v>
      </c>
      <c r="J135" s="36"/>
      <c r="K135" s="36"/>
      <c r="L135" s="50"/>
      <c r="M135" s="48"/>
    </row>
    <row r="136" s="13" customFormat="1" ht="19" spans="1:34">
      <c r="A136" s="46">
        <v>134</v>
      </c>
      <c r="B136" s="65" t="s">
        <v>622</v>
      </c>
      <c r="C136" s="50" t="s">
        <v>623</v>
      </c>
      <c r="D136" s="44" t="s">
        <v>624</v>
      </c>
      <c r="E136" s="53" t="s">
        <v>625</v>
      </c>
      <c r="F136" s="41" t="s">
        <v>624</v>
      </c>
      <c r="G136" s="42" t="s">
        <v>626</v>
      </c>
      <c r="H136" s="35">
        <v>34.5</v>
      </c>
      <c r="I136" s="43" t="s">
        <v>74</v>
      </c>
      <c r="J136" s="54" t="s">
        <v>627</v>
      </c>
      <c r="K136" s="43" t="s">
        <v>628</v>
      </c>
      <c r="L136" s="50" t="s">
        <v>77</v>
      </c>
      <c r="M136" s="48" t="s">
        <v>78</v>
      </c>
    </row>
    <row r="137" spans="1:34">
      <c r="A137" s="46">
        <v>135</v>
      </c>
      <c r="B137" s="65" t="s">
        <v>622</v>
      </c>
      <c r="C137" s="50" t="s">
        <v>623</v>
      </c>
      <c r="D137" s="50" t="s">
        <v>623</v>
      </c>
      <c r="E137" s="50"/>
      <c r="F137" s="41"/>
      <c r="G137" s="42"/>
      <c r="H137" s="35"/>
      <c r="I137" s="36" t="s">
        <v>93</v>
      </c>
      <c r="J137" s="36"/>
      <c r="K137" s="36"/>
      <c r="L137" s="50"/>
      <c r="M137" s="150"/>
    </row>
    <row r="138" spans="1:34">
      <c r="A138" s="46">
        <v>136</v>
      </c>
      <c r="B138" s="46" t="s">
        <v>629</v>
      </c>
      <c r="C138" s="50" t="s">
        <v>630</v>
      </c>
      <c r="D138" s="32" t="s">
        <v>630</v>
      </c>
      <c r="E138" s="53" t="s">
        <v>631</v>
      </c>
      <c r="F138" s="41" t="s">
        <v>630</v>
      </c>
      <c r="G138" s="42" t="s">
        <v>632</v>
      </c>
      <c r="H138" s="35">
        <v>33</v>
      </c>
      <c r="I138" s="39" t="s">
        <v>74</v>
      </c>
      <c r="J138" s="39" t="s">
        <v>148</v>
      </c>
      <c r="K138" s="39" t="s">
        <v>633</v>
      </c>
      <c r="L138" s="50" t="s">
        <v>77</v>
      </c>
      <c r="M138" s="48" t="s">
        <v>78</v>
      </c>
    </row>
    <row r="139" s="13" customFormat="1" spans="1:34">
      <c r="A139" s="46">
        <v>137</v>
      </c>
      <c r="B139" s="46" t="s">
        <v>629</v>
      </c>
      <c r="C139" s="50" t="s">
        <v>630</v>
      </c>
      <c r="D139" s="32" t="s">
        <v>630</v>
      </c>
      <c r="E139" s="32"/>
      <c r="F139" s="41"/>
      <c r="G139" s="42"/>
      <c r="H139" s="35"/>
      <c r="I139" s="36" t="s">
        <v>93</v>
      </c>
      <c r="J139" s="36"/>
      <c r="K139" s="36"/>
      <c r="L139" s="50"/>
      <c r="M139" s="150"/>
    </row>
    <row r="140" ht="19" spans="1:34">
      <c r="A140" s="46">
        <v>138</v>
      </c>
      <c r="B140" s="46" t="s">
        <v>634</v>
      </c>
      <c r="C140" s="41" t="s">
        <v>635</v>
      </c>
      <c r="D140" s="41" t="s">
        <v>636</v>
      </c>
      <c r="E140" s="53" t="s">
        <v>637</v>
      </c>
      <c r="F140" s="41" t="s">
        <v>636</v>
      </c>
      <c r="G140" s="42" t="s">
        <v>638</v>
      </c>
      <c r="H140" s="35">
        <v>43</v>
      </c>
      <c r="I140" s="42" t="s">
        <v>74</v>
      </c>
      <c r="J140" s="42" t="s">
        <v>165</v>
      </c>
      <c r="K140" s="42" t="s">
        <v>639</v>
      </c>
      <c r="L140" s="41" t="s">
        <v>77</v>
      </c>
      <c r="M140" s="51" t="s">
        <v>78</v>
      </c>
      <c r="N140" s="158" t="s">
        <v>640</v>
      </c>
    </row>
    <row r="141" s="2" customFormat="1" ht="14" spans="1:34">
      <c r="A141" s="46">
        <v>139</v>
      </c>
      <c r="B141" s="46" t="s">
        <v>634</v>
      </c>
      <c r="C141" s="41" t="s">
        <v>635</v>
      </c>
      <c r="D141" s="41" t="s">
        <v>641</v>
      </c>
      <c r="E141" s="53" t="s">
        <v>642</v>
      </c>
      <c r="F141" s="41" t="s">
        <v>641</v>
      </c>
      <c r="G141" s="42" t="s">
        <v>643</v>
      </c>
      <c r="H141" s="35">
        <v>39</v>
      </c>
      <c r="I141" s="42" t="s">
        <v>74</v>
      </c>
      <c r="J141" s="42" t="s">
        <v>91</v>
      </c>
      <c r="K141" s="42" t="s">
        <v>639</v>
      </c>
      <c r="L141" s="41" t="s">
        <v>77</v>
      </c>
      <c r="M141" s="51" t="s">
        <v>78</v>
      </c>
    </row>
    <row r="142" spans="1:34">
      <c r="A142" s="46">
        <v>140</v>
      </c>
      <c r="B142" s="46" t="s">
        <v>634</v>
      </c>
      <c r="C142" s="50" t="s">
        <v>635</v>
      </c>
      <c r="D142" s="50" t="s">
        <v>635</v>
      </c>
      <c r="E142" s="50"/>
      <c r="F142" s="41"/>
      <c r="G142" s="42"/>
      <c r="H142" s="35"/>
      <c r="I142" s="42" t="s">
        <v>93</v>
      </c>
      <c r="J142" s="42"/>
      <c r="K142" s="42"/>
      <c r="L142" s="41"/>
      <c r="M142" s="51"/>
    </row>
    <row r="143" spans="1:34">
      <c r="A143" s="46">
        <v>141</v>
      </c>
      <c r="B143" s="65" t="s">
        <v>644</v>
      </c>
      <c r="C143" s="50" t="s">
        <v>645</v>
      </c>
      <c r="D143" s="44" t="s">
        <v>646</v>
      </c>
      <c r="E143" s="53" t="s">
        <v>647</v>
      </c>
      <c r="F143" s="41" t="s">
        <v>646</v>
      </c>
      <c r="G143" s="42" t="s">
        <v>648</v>
      </c>
      <c r="H143" s="35">
        <v>22</v>
      </c>
      <c r="I143" s="43" t="s">
        <v>74</v>
      </c>
      <c r="J143" s="39" t="s">
        <v>173</v>
      </c>
      <c r="K143" s="43" t="s">
        <v>649</v>
      </c>
      <c r="L143" s="50" t="s">
        <v>77</v>
      </c>
      <c r="M143" s="48" t="s">
        <v>78</v>
      </c>
    </row>
    <row r="144" s="2" customFormat="1" ht="19" spans="1:34">
      <c r="A144" s="46">
        <v>142</v>
      </c>
      <c r="B144" s="65" t="s">
        <v>650</v>
      </c>
      <c r="C144" s="50" t="s">
        <v>651</v>
      </c>
      <c r="D144" s="32" t="s">
        <v>652</v>
      </c>
      <c r="E144" s="53" t="s">
        <v>653</v>
      </c>
      <c r="F144" s="41" t="s">
        <v>652</v>
      </c>
      <c r="G144" s="42" t="s">
        <v>654</v>
      </c>
      <c r="H144" s="35">
        <v>32</v>
      </c>
      <c r="I144" s="39" t="s">
        <v>74</v>
      </c>
      <c r="J144" s="39" t="s">
        <v>372</v>
      </c>
      <c r="K144" s="39" t="s">
        <v>655</v>
      </c>
      <c r="L144" s="50" t="s">
        <v>77</v>
      </c>
      <c r="M144" s="48" t="s">
        <v>78</v>
      </c>
    </row>
    <row r="145" spans="1:13">
      <c r="A145" s="46">
        <v>143</v>
      </c>
      <c r="B145" s="65" t="s">
        <v>650</v>
      </c>
      <c r="C145" s="50" t="s">
        <v>651</v>
      </c>
      <c r="D145" s="50" t="s">
        <v>651</v>
      </c>
      <c r="E145" s="50"/>
      <c r="F145" s="41"/>
      <c r="G145" s="42"/>
      <c r="H145" s="35"/>
      <c r="I145" s="36" t="s">
        <v>93</v>
      </c>
      <c r="J145" s="36"/>
      <c r="K145" s="152"/>
      <c r="L145" s="50"/>
      <c r="M145" s="150"/>
    </row>
    <row r="146" ht="19" spans="1:13">
      <c r="A146" s="46">
        <v>144</v>
      </c>
      <c r="B146" s="46" t="s">
        <v>656</v>
      </c>
      <c r="C146" s="32" t="s">
        <v>657</v>
      </c>
      <c r="D146" s="78" t="s">
        <v>658</v>
      </c>
      <c r="E146" s="53" t="s">
        <v>659</v>
      </c>
      <c r="F146" s="41" t="s">
        <v>660</v>
      </c>
      <c r="G146" s="42" t="s">
        <v>661</v>
      </c>
      <c r="H146" s="35">
        <v>45</v>
      </c>
      <c r="I146" s="39" t="s">
        <v>74</v>
      </c>
      <c r="J146" s="54" t="s">
        <v>102</v>
      </c>
      <c r="K146" s="54" t="s">
        <v>662</v>
      </c>
      <c r="L146" s="78" t="s">
        <v>663</v>
      </c>
      <c r="M146" s="40" t="s">
        <v>78</v>
      </c>
    </row>
    <row r="147" s="1" customFormat="1" spans="1:13">
      <c r="A147" s="46">
        <v>145</v>
      </c>
      <c r="B147" s="46" t="s">
        <v>664</v>
      </c>
      <c r="C147" s="50" t="s">
        <v>665</v>
      </c>
      <c r="D147" s="32" t="s">
        <v>666</v>
      </c>
      <c r="E147" s="53" t="s">
        <v>667</v>
      </c>
      <c r="F147" s="41" t="s">
        <v>666</v>
      </c>
      <c r="G147" s="42" t="s">
        <v>668</v>
      </c>
      <c r="H147" s="35">
        <v>34</v>
      </c>
      <c r="I147" s="36" t="s">
        <v>74</v>
      </c>
      <c r="J147" s="36" t="s">
        <v>148</v>
      </c>
      <c r="K147" s="47" t="s">
        <v>669</v>
      </c>
      <c r="L147" s="41" t="s">
        <v>77</v>
      </c>
      <c r="M147" s="40" t="s">
        <v>78</v>
      </c>
    </row>
    <row r="148" spans="1:13">
      <c r="A148" s="46">
        <v>146</v>
      </c>
      <c r="B148" s="130" t="s">
        <v>670</v>
      </c>
      <c r="C148" s="78" t="s">
        <v>671</v>
      </c>
      <c r="D148" s="78" t="s">
        <v>672</v>
      </c>
      <c r="E148" s="32"/>
      <c r="F148" s="41"/>
      <c r="G148" s="42"/>
      <c r="H148" s="35"/>
      <c r="I148" s="52" t="s">
        <v>93</v>
      </c>
      <c r="J148" s="54"/>
      <c r="K148" s="54"/>
      <c r="L148" s="78"/>
      <c r="M148" s="131"/>
    </row>
    <row r="149" spans="1:13">
      <c r="A149" s="46">
        <v>147</v>
      </c>
      <c r="B149" s="46" t="s">
        <v>673</v>
      </c>
      <c r="C149" s="41" t="s">
        <v>674</v>
      </c>
      <c r="D149" s="58" t="s">
        <v>675</v>
      </c>
      <c r="E149" s="53" t="s">
        <v>676</v>
      </c>
      <c r="F149" s="41" t="s">
        <v>675</v>
      </c>
      <c r="G149" s="42" t="s">
        <v>677</v>
      </c>
      <c r="H149" s="35">
        <v>42</v>
      </c>
      <c r="I149" s="54" t="s">
        <v>74</v>
      </c>
      <c r="J149" s="54" t="s">
        <v>140</v>
      </c>
      <c r="K149" s="54" t="s">
        <v>678</v>
      </c>
      <c r="L149" s="78" t="s">
        <v>77</v>
      </c>
      <c r="M149" s="131" t="s">
        <v>78</v>
      </c>
    </row>
    <row r="150" spans="1:13">
      <c r="A150" s="46">
        <v>148</v>
      </c>
      <c r="B150" s="46" t="s">
        <v>673</v>
      </c>
      <c r="C150" s="34" t="s">
        <v>674</v>
      </c>
      <c r="D150" s="34" t="s">
        <v>674</v>
      </c>
      <c r="E150" s="34"/>
      <c r="F150" s="41"/>
      <c r="G150" s="42"/>
      <c r="H150" s="35"/>
      <c r="I150" s="47" t="s">
        <v>93</v>
      </c>
      <c r="J150" s="47"/>
      <c r="K150" s="47"/>
      <c r="L150" s="34"/>
      <c r="M150" s="67"/>
    </row>
    <row r="151" ht="19" spans="1:13">
      <c r="A151" s="46">
        <v>149</v>
      </c>
      <c r="B151" s="46" t="s">
        <v>679</v>
      </c>
      <c r="C151" s="32" t="s">
        <v>680</v>
      </c>
      <c r="D151" s="32" t="s">
        <v>681</v>
      </c>
      <c r="E151" s="53" t="s">
        <v>682</v>
      </c>
      <c r="F151" s="41" t="s">
        <v>683</v>
      </c>
      <c r="G151" s="42" t="s">
        <v>684</v>
      </c>
      <c r="H151" s="35">
        <v>66</v>
      </c>
      <c r="I151" s="42" t="s">
        <v>74</v>
      </c>
      <c r="J151" s="39" t="s">
        <v>91</v>
      </c>
      <c r="K151" s="39" t="s">
        <v>466</v>
      </c>
      <c r="L151" s="32" t="s">
        <v>150</v>
      </c>
      <c r="M151" s="40" t="s">
        <v>78</v>
      </c>
    </row>
    <row r="152" ht="19" spans="1:13">
      <c r="A152" s="46">
        <v>150</v>
      </c>
      <c r="B152" s="65" t="s">
        <v>685</v>
      </c>
      <c r="C152" s="53" t="s">
        <v>686</v>
      </c>
      <c r="D152" s="53" t="s">
        <v>687</v>
      </c>
      <c r="E152" s="53" t="s">
        <v>688</v>
      </c>
      <c r="F152" s="41" t="s">
        <v>689</v>
      </c>
      <c r="G152" s="42" t="s">
        <v>690</v>
      </c>
      <c r="H152" s="35">
        <v>25</v>
      </c>
      <c r="I152" s="49" t="s">
        <v>74</v>
      </c>
      <c r="J152" s="42" t="s">
        <v>691</v>
      </c>
      <c r="K152" s="49" t="s">
        <v>692</v>
      </c>
      <c r="L152" s="34" t="s">
        <v>77</v>
      </c>
      <c r="M152" s="67" t="s">
        <v>78</v>
      </c>
    </row>
    <row r="153" spans="1:13">
      <c r="A153" s="46">
        <v>151</v>
      </c>
      <c r="B153" s="65" t="s">
        <v>685</v>
      </c>
      <c r="C153" s="50" t="s">
        <v>686</v>
      </c>
      <c r="D153" s="50" t="s">
        <v>686</v>
      </c>
      <c r="E153" s="50"/>
      <c r="F153" s="41"/>
      <c r="G153" s="42"/>
      <c r="H153" s="35"/>
      <c r="I153" s="36" t="s">
        <v>93</v>
      </c>
      <c r="J153" s="36"/>
      <c r="K153" s="36"/>
      <c r="L153" s="50"/>
      <c r="M153" s="150"/>
    </row>
    <row r="154" spans="1:13">
      <c r="A154" s="46">
        <v>152</v>
      </c>
      <c r="B154" s="46" t="s">
        <v>693</v>
      </c>
      <c r="C154" s="44" t="s">
        <v>694</v>
      </c>
      <c r="D154" s="69" t="s">
        <v>695</v>
      </c>
      <c r="E154" s="151" t="s">
        <v>696</v>
      </c>
      <c r="F154" s="41" t="s">
        <v>695</v>
      </c>
      <c r="G154" s="42" t="s">
        <v>697</v>
      </c>
      <c r="H154" s="35">
        <v>52</v>
      </c>
      <c r="I154" s="36" t="s">
        <v>74</v>
      </c>
      <c r="J154" s="52" t="s">
        <v>140</v>
      </c>
      <c r="K154" s="70" t="s">
        <v>698</v>
      </c>
      <c r="L154" s="50" t="s">
        <v>77</v>
      </c>
      <c r="M154" s="48" t="s">
        <v>78</v>
      </c>
    </row>
    <row r="155" spans="1:13">
      <c r="A155" s="46">
        <v>153</v>
      </c>
      <c r="B155" s="46" t="s">
        <v>693</v>
      </c>
      <c r="C155" s="44" t="s">
        <v>694</v>
      </c>
      <c r="D155" s="78" t="s">
        <v>699</v>
      </c>
      <c r="E155" s="151" t="s">
        <v>700</v>
      </c>
      <c r="F155" s="41" t="s">
        <v>699</v>
      </c>
      <c r="G155" s="42" t="s">
        <v>701</v>
      </c>
      <c r="H155" s="35">
        <v>29</v>
      </c>
      <c r="I155" s="39" t="s">
        <v>413</v>
      </c>
      <c r="J155" s="52" t="s">
        <v>140</v>
      </c>
      <c r="K155" s="70" t="s">
        <v>698</v>
      </c>
      <c r="L155" s="50" t="s">
        <v>77</v>
      </c>
      <c r="M155" s="48" t="s">
        <v>78</v>
      </c>
    </row>
    <row r="156" spans="1:13">
      <c r="A156" s="46">
        <v>154</v>
      </c>
      <c r="B156" s="46" t="s">
        <v>693</v>
      </c>
      <c r="C156" s="44" t="s">
        <v>694</v>
      </c>
      <c r="D156" s="69" t="s">
        <v>694</v>
      </c>
      <c r="E156" s="50"/>
      <c r="F156" s="41"/>
      <c r="G156" s="42"/>
      <c r="H156" s="35"/>
      <c r="I156" s="36" t="s">
        <v>93</v>
      </c>
      <c r="J156" s="36"/>
      <c r="K156" s="36"/>
      <c r="L156" s="50"/>
      <c r="M156" s="150"/>
    </row>
    <row r="157" s="2" customFormat="1" ht="14" spans="1:13">
      <c r="A157" s="46">
        <v>155</v>
      </c>
      <c r="B157" s="46" t="s">
        <v>702</v>
      </c>
      <c r="C157" s="41" t="s">
        <v>703</v>
      </c>
      <c r="D157" s="41" t="s">
        <v>704</v>
      </c>
      <c r="E157" s="53" t="s">
        <v>705</v>
      </c>
      <c r="F157" s="41" t="s">
        <v>704</v>
      </c>
      <c r="G157" s="42" t="s">
        <v>706</v>
      </c>
      <c r="H157" s="35">
        <v>42.5</v>
      </c>
      <c r="I157" s="39" t="s">
        <v>74</v>
      </c>
      <c r="J157" s="39" t="s">
        <v>75</v>
      </c>
      <c r="K157" s="39" t="s">
        <v>493</v>
      </c>
      <c r="L157" s="44" t="s">
        <v>77</v>
      </c>
      <c r="M157" s="40" t="s">
        <v>78</v>
      </c>
    </row>
    <row r="158" spans="1:13">
      <c r="A158" s="46">
        <v>156</v>
      </c>
      <c r="B158" s="46" t="s">
        <v>707</v>
      </c>
      <c r="C158" s="50" t="s">
        <v>708</v>
      </c>
      <c r="D158" s="78" t="s">
        <v>709</v>
      </c>
      <c r="E158" s="53" t="s">
        <v>710</v>
      </c>
      <c r="F158" s="41" t="s">
        <v>709</v>
      </c>
      <c r="G158" s="42" t="s">
        <v>711</v>
      </c>
      <c r="H158" s="35">
        <v>42</v>
      </c>
      <c r="I158" s="39" t="s">
        <v>74</v>
      </c>
      <c r="J158" s="54" t="s">
        <v>239</v>
      </c>
      <c r="K158" s="43" t="s">
        <v>712</v>
      </c>
      <c r="L158" s="50" t="s">
        <v>77</v>
      </c>
      <c r="M158" s="48" t="s">
        <v>78</v>
      </c>
    </row>
    <row r="159" spans="1:13">
      <c r="A159" s="46">
        <v>157</v>
      </c>
      <c r="B159" s="46" t="s">
        <v>707</v>
      </c>
      <c r="C159" s="50" t="s">
        <v>708</v>
      </c>
      <c r="D159" s="50" t="s">
        <v>708</v>
      </c>
      <c r="E159" s="50"/>
      <c r="F159" s="41"/>
      <c r="G159" s="42"/>
      <c r="H159" s="35"/>
      <c r="I159" s="36" t="s">
        <v>93</v>
      </c>
      <c r="J159" s="36"/>
      <c r="K159" s="36"/>
      <c r="L159" s="50"/>
      <c r="M159" s="150"/>
    </row>
    <row r="160" spans="1:13">
      <c r="A160" s="46">
        <v>158</v>
      </c>
      <c r="B160" s="65" t="s">
        <v>713</v>
      </c>
      <c r="C160" s="50" t="s">
        <v>714</v>
      </c>
      <c r="D160" s="32" t="s">
        <v>714</v>
      </c>
      <c r="E160" s="53" t="s">
        <v>715</v>
      </c>
      <c r="F160" s="41" t="s">
        <v>714</v>
      </c>
      <c r="G160" s="42" t="s">
        <v>716</v>
      </c>
      <c r="H160" s="35">
        <v>37</v>
      </c>
      <c r="I160" s="39" t="s">
        <v>74</v>
      </c>
      <c r="J160" s="39" t="s">
        <v>148</v>
      </c>
      <c r="K160" s="39" t="s">
        <v>717</v>
      </c>
      <c r="L160" s="50" t="s">
        <v>77</v>
      </c>
      <c r="M160" s="48" t="s">
        <v>78</v>
      </c>
    </row>
    <row r="161" spans="1:13">
      <c r="A161" s="46">
        <v>159</v>
      </c>
      <c r="B161" s="65" t="s">
        <v>713</v>
      </c>
      <c r="C161" s="50" t="s">
        <v>714</v>
      </c>
      <c r="D161" s="50" t="s">
        <v>714</v>
      </c>
      <c r="E161" s="50"/>
      <c r="F161" s="41"/>
      <c r="G161" s="42"/>
      <c r="H161" s="35"/>
      <c r="I161" s="36" t="s">
        <v>93</v>
      </c>
      <c r="J161" s="36"/>
      <c r="K161" s="36"/>
      <c r="L161" s="50"/>
      <c r="M161" s="150"/>
    </row>
    <row r="162" spans="1:13">
      <c r="A162" s="46">
        <v>160</v>
      </c>
      <c r="B162" s="65" t="s">
        <v>718</v>
      </c>
      <c r="C162" s="50" t="s">
        <v>719</v>
      </c>
      <c r="D162" s="116" t="s">
        <v>720</v>
      </c>
      <c r="E162" s="53" t="s">
        <v>721</v>
      </c>
      <c r="F162" s="41" t="s">
        <v>722</v>
      </c>
      <c r="G162" s="42" t="s">
        <v>723</v>
      </c>
      <c r="H162" s="35">
        <v>42</v>
      </c>
      <c r="I162" s="39" t="s">
        <v>74</v>
      </c>
      <c r="J162" s="39" t="s">
        <v>148</v>
      </c>
      <c r="K162" s="39" t="s">
        <v>724</v>
      </c>
      <c r="L162" s="32" t="s">
        <v>725</v>
      </c>
      <c r="M162" s="48" t="s">
        <v>78</v>
      </c>
    </row>
    <row r="163" s="4" customFormat="1" spans="1:13">
      <c r="A163" s="46">
        <v>161</v>
      </c>
      <c r="B163" s="46" t="s">
        <v>726</v>
      </c>
      <c r="C163" s="44" t="s">
        <v>727</v>
      </c>
      <c r="D163" s="32" t="s">
        <v>728</v>
      </c>
      <c r="E163" s="53" t="s">
        <v>729</v>
      </c>
      <c r="F163" s="41" t="s">
        <v>728</v>
      </c>
      <c r="G163" s="42" t="s">
        <v>730</v>
      </c>
      <c r="H163" s="35">
        <v>49</v>
      </c>
      <c r="I163" s="39" t="s">
        <v>74</v>
      </c>
      <c r="J163" s="39" t="s">
        <v>303</v>
      </c>
      <c r="K163" s="39" t="s">
        <v>731</v>
      </c>
      <c r="L163" s="44" t="s">
        <v>77</v>
      </c>
      <c r="M163" s="56" t="s">
        <v>78</v>
      </c>
    </row>
    <row r="164" ht="19" spans="1:13">
      <c r="A164" s="46">
        <v>162</v>
      </c>
      <c r="B164" s="46" t="s">
        <v>732</v>
      </c>
      <c r="C164" s="50" t="s">
        <v>733</v>
      </c>
      <c r="D164" s="50" t="s">
        <v>733</v>
      </c>
      <c r="E164" s="53" t="s">
        <v>734</v>
      </c>
      <c r="F164" s="41" t="s">
        <v>733</v>
      </c>
      <c r="G164" s="42" t="s">
        <v>735</v>
      </c>
      <c r="H164" s="35">
        <v>19</v>
      </c>
      <c r="I164" s="36" t="s">
        <v>74</v>
      </c>
      <c r="J164" s="36" t="s">
        <v>736</v>
      </c>
      <c r="K164" s="36" t="s">
        <v>737</v>
      </c>
      <c r="L164" s="50" t="s">
        <v>77</v>
      </c>
      <c r="M164" s="48" t="s">
        <v>78</v>
      </c>
    </row>
    <row r="165" ht="19" spans="1:13">
      <c r="A165" s="46">
        <v>163</v>
      </c>
      <c r="B165" s="46" t="s">
        <v>738</v>
      </c>
      <c r="C165" s="50" t="s">
        <v>739</v>
      </c>
      <c r="D165" s="50" t="s">
        <v>739</v>
      </c>
      <c r="E165" s="53" t="s">
        <v>740</v>
      </c>
      <c r="F165" s="41" t="s">
        <v>739</v>
      </c>
      <c r="G165" s="42" t="s">
        <v>741</v>
      </c>
      <c r="H165" s="35">
        <v>22</v>
      </c>
      <c r="I165" s="36" t="s">
        <v>74</v>
      </c>
      <c r="J165" s="36" t="s">
        <v>742</v>
      </c>
      <c r="K165" s="36" t="s">
        <v>743</v>
      </c>
      <c r="L165" s="50" t="s">
        <v>77</v>
      </c>
      <c r="M165" s="48" t="s">
        <v>78</v>
      </c>
    </row>
    <row r="166" ht="19" spans="1:13">
      <c r="A166" s="46">
        <v>164</v>
      </c>
      <c r="B166" s="46" t="s">
        <v>744</v>
      </c>
      <c r="C166" s="50" t="s">
        <v>745</v>
      </c>
      <c r="D166" s="50" t="s">
        <v>745</v>
      </c>
      <c r="E166" s="53" t="s">
        <v>746</v>
      </c>
      <c r="F166" s="41" t="s">
        <v>745</v>
      </c>
      <c r="G166" s="42" t="s">
        <v>747</v>
      </c>
      <c r="H166" s="35">
        <v>23</v>
      </c>
      <c r="I166" s="36" t="s">
        <v>74</v>
      </c>
      <c r="J166" s="36" t="s">
        <v>736</v>
      </c>
      <c r="K166" s="36" t="s">
        <v>748</v>
      </c>
      <c r="L166" s="50" t="s">
        <v>77</v>
      </c>
      <c r="M166" s="48" t="s">
        <v>78</v>
      </c>
    </row>
    <row r="167" ht="19" spans="1:13">
      <c r="A167" s="46">
        <v>165</v>
      </c>
      <c r="B167" s="46" t="s">
        <v>749</v>
      </c>
      <c r="C167" s="50" t="s">
        <v>750</v>
      </c>
      <c r="D167" s="50" t="s">
        <v>750</v>
      </c>
      <c r="E167" s="53" t="s">
        <v>751</v>
      </c>
      <c r="F167" s="41" t="s">
        <v>750</v>
      </c>
      <c r="G167" s="42" t="s">
        <v>752</v>
      </c>
      <c r="H167" s="35">
        <v>28</v>
      </c>
      <c r="I167" s="36" t="s">
        <v>74</v>
      </c>
      <c r="J167" s="36" t="s">
        <v>736</v>
      </c>
      <c r="K167" s="36" t="s">
        <v>753</v>
      </c>
      <c r="L167" s="50" t="s">
        <v>77</v>
      </c>
      <c r="M167" s="48" t="s">
        <v>78</v>
      </c>
    </row>
    <row r="168" ht="19" spans="1:13">
      <c r="A168" s="46">
        <v>166</v>
      </c>
      <c r="B168" s="46" t="s">
        <v>754</v>
      </c>
      <c r="C168" s="50" t="s">
        <v>755</v>
      </c>
      <c r="D168" s="50" t="s">
        <v>755</v>
      </c>
      <c r="E168" s="53" t="s">
        <v>756</v>
      </c>
      <c r="F168" s="41" t="s">
        <v>755</v>
      </c>
      <c r="G168" s="42" t="s">
        <v>757</v>
      </c>
      <c r="H168" s="35">
        <v>27</v>
      </c>
      <c r="I168" s="36" t="s">
        <v>74</v>
      </c>
      <c r="J168" s="36" t="s">
        <v>742</v>
      </c>
      <c r="K168" s="36" t="s">
        <v>758</v>
      </c>
      <c r="L168" s="50" t="s">
        <v>77</v>
      </c>
      <c r="M168" s="48" t="s">
        <v>78</v>
      </c>
    </row>
    <row r="169" ht="19" spans="1:13">
      <c r="A169" s="46">
        <v>167</v>
      </c>
      <c r="B169" s="46" t="s">
        <v>759</v>
      </c>
      <c r="C169" s="50" t="s">
        <v>760</v>
      </c>
      <c r="D169" s="50" t="s">
        <v>760</v>
      </c>
      <c r="E169" s="53" t="s">
        <v>761</v>
      </c>
      <c r="F169" s="41" t="s">
        <v>760</v>
      </c>
      <c r="G169" s="42" t="s">
        <v>762</v>
      </c>
      <c r="H169" s="35">
        <v>26</v>
      </c>
      <c r="I169" s="36" t="s">
        <v>74</v>
      </c>
      <c r="J169" s="36" t="s">
        <v>736</v>
      </c>
      <c r="K169" s="36" t="s">
        <v>763</v>
      </c>
      <c r="L169" s="50" t="s">
        <v>77</v>
      </c>
      <c r="M169" s="48" t="s">
        <v>78</v>
      </c>
    </row>
    <row r="170" ht="19" spans="1:13">
      <c r="A170" s="46">
        <v>168</v>
      </c>
      <c r="B170" s="104" t="s">
        <v>764</v>
      </c>
      <c r="C170" s="50" t="s">
        <v>765</v>
      </c>
      <c r="D170" s="32" t="s">
        <v>766</v>
      </c>
      <c r="E170" s="53" t="s">
        <v>767</v>
      </c>
      <c r="F170" s="41" t="s">
        <v>766</v>
      </c>
      <c r="G170" s="42" t="s">
        <v>768</v>
      </c>
      <c r="H170" s="35">
        <v>49</v>
      </c>
      <c r="I170" s="39" t="s">
        <v>74</v>
      </c>
      <c r="J170" s="39" t="s">
        <v>265</v>
      </c>
      <c r="K170" s="39" t="s">
        <v>769</v>
      </c>
      <c r="L170" s="53" t="s">
        <v>77</v>
      </c>
      <c r="M170" s="48" t="s">
        <v>78</v>
      </c>
    </row>
    <row r="171" s="4" customFormat="1" spans="1:13">
      <c r="A171" s="46">
        <v>169</v>
      </c>
      <c r="B171" s="104" t="s">
        <v>764</v>
      </c>
      <c r="C171" s="44" t="s">
        <v>765</v>
      </c>
      <c r="D171" s="44" t="s">
        <v>765</v>
      </c>
      <c r="E171" s="44"/>
      <c r="F171" s="41"/>
      <c r="G171" s="42"/>
      <c r="H171" s="35"/>
      <c r="I171" s="43" t="s">
        <v>93</v>
      </c>
      <c r="J171" s="43"/>
      <c r="K171" s="43"/>
      <c r="L171" s="44"/>
      <c r="M171" s="159"/>
    </row>
    <row r="172" spans="1:13">
      <c r="A172" s="46">
        <v>170</v>
      </c>
      <c r="B172" s="65" t="s">
        <v>770</v>
      </c>
      <c r="C172" s="50" t="s">
        <v>771</v>
      </c>
      <c r="D172" s="50" t="s">
        <v>771</v>
      </c>
      <c r="E172" s="53" t="s">
        <v>772</v>
      </c>
      <c r="F172" s="41" t="s">
        <v>771</v>
      </c>
      <c r="G172" s="42" t="s">
        <v>773</v>
      </c>
      <c r="H172" s="35">
        <v>36</v>
      </c>
      <c r="I172" s="36" t="s">
        <v>74</v>
      </c>
      <c r="J172" s="36" t="s">
        <v>165</v>
      </c>
      <c r="K172" s="36" t="s">
        <v>774</v>
      </c>
      <c r="L172" s="50" t="s">
        <v>77</v>
      </c>
      <c r="M172" s="48" t="s">
        <v>78</v>
      </c>
    </row>
    <row r="173" spans="1:13">
      <c r="A173" s="46">
        <v>171</v>
      </c>
      <c r="B173" s="65" t="s">
        <v>770</v>
      </c>
      <c r="C173" s="50" t="s">
        <v>771</v>
      </c>
      <c r="D173" s="50" t="s">
        <v>771</v>
      </c>
      <c r="E173" s="50"/>
      <c r="F173" s="41"/>
      <c r="G173" s="42"/>
      <c r="H173" s="35"/>
      <c r="I173" s="36" t="s">
        <v>93</v>
      </c>
      <c r="J173" s="36"/>
      <c r="K173" s="36"/>
      <c r="L173" s="50"/>
      <c r="M173" s="48"/>
    </row>
    <row r="174" spans="1:13">
      <c r="A174" s="46">
        <v>172</v>
      </c>
      <c r="B174" s="117" t="s">
        <v>775</v>
      </c>
      <c r="C174" s="50" t="s">
        <v>776</v>
      </c>
      <c r="D174" s="116" t="s">
        <v>777</v>
      </c>
      <c r="E174" s="53" t="s">
        <v>778</v>
      </c>
      <c r="F174" s="41" t="s">
        <v>779</v>
      </c>
      <c r="G174" s="42" t="s">
        <v>780</v>
      </c>
      <c r="H174" s="35">
        <v>39</v>
      </c>
      <c r="I174" s="39" t="s">
        <v>74</v>
      </c>
      <c r="J174" s="39" t="s">
        <v>158</v>
      </c>
      <c r="K174" s="39" t="s">
        <v>781</v>
      </c>
      <c r="L174" s="32" t="s">
        <v>782</v>
      </c>
      <c r="M174" s="48" t="s">
        <v>78</v>
      </c>
    </row>
    <row r="175" ht="19" spans="1:13">
      <c r="A175" s="46">
        <v>173</v>
      </c>
      <c r="B175" s="65" t="s">
        <v>783</v>
      </c>
      <c r="C175" s="50" t="s">
        <v>784</v>
      </c>
      <c r="D175" s="32" t="s">
        <v>784</v>
      </c>
      <c r="E175" s="53" t="s">
        <v>785</v>
      </c>
      <c r="F175" s="41" t="s">
        <v>784</v>
      </c>
      <c r="G175" s="42" t="s">
        <v>786</v>
      </c>
      <c r="H175" s="35">
        <v>38.9</v>
      </c>
      <c r="I175" s="42" t="s">
        <v>74</v>
      </c>
      <c r="J175" s="39" t="s">
        <v>736</v>
      </c>
      <c r="K175" s="39" t="s">
        <v>787</v>
      </c>
      <c r="L175" s="50" t="s">
        <v>77</v>
      </c>
      <c r="M175" s="48" t="s">
        <v>78</v>
      </c>
    </row>
    <row r="176" spans="1:13">
      <c r="A176" s="46">
        <v>174</v>
      </c>
      <c r="B176" s="65" t="s">
        <v>783</v>
      </c>
      <c r="C176" s="50" t="s">
        <v>784</v>
      </c>
      <c r="D176" s="44" t="s">
        <v>784</v>
      </c>
      <c r="E176" s="44"/>
      <c r="F176" s="41"/>
      <c r="G176" s="42"/>
      <c r="H176" s="35"/>
      <c r="I176" s="43" t="s">
        <v>93</v>
      </c>
      <c r="J176" s="43"/>
      <c r="K176" s="80"/>
      <c r="L176" s="50"/>
      <c r="M176" s="48"/>
    </row>
    <row r="177" ht="19" spans="1:14">
      <c r="A177" s="46">
        <v>175</v>
      </c>
      <c r="B177" s="65" t="s">
        <v>788</v>
      </c>
      <c r="C177" s="34" t="s">
        <v>789</v>
      </c>
      <c r="D177" s="32" t="s">
        <v>789</v>
      </c>
      <c r="E177" s="53" t="s">
        <v>790</v>
      </c>
      <c r="F177" s="41" t="s">
        <v>789</v>
      </c>
      <c r="G177" s="42" t="s">
        <v>791</v>
      </c>
      <c r="H177" s="35">
        <v>37.9</v>
      </c>
      <c r="I177" s="42" t="s">
        <v>74</v>
      </c>
      <c r="J177" s="39" t="s">
        <v>742</v>
      </c>
      <c r="K177" s="39" t="s">
        <v>792</v>
      </c>
      <c r="L177" s="34" t="s">
        <v>77</v>
      </c>
      <c r="M177" s="67" t="s">
        <v>78</v>
      </c>
    </row>
    <row r="178" spans="1:14">
      <c r="A178" s="46">
        <v>176</v>
      </c>
      <c r="B178" s="65" t="s">
        <v>788</v>
      </c>
      <c r="C178" s="34" t="s">
        <v>789</v>
      </c>
      <c r="D178" s="34" t="s">
        <v>789</v>
      </c>
      <c r="E178" s="34"/>
      <c r="F178" s="41"/>
      <c r="G178" s="42"/>
      <c r="H178" s="35"/>
      <c r="I178" s="36" t="s">
        <v>93</v>
      </c>
      <c r="J178" s="36"/>
      <c r="K178" s="152"/>
      <c r="L178" s="50"/>
      <c r="M178" s="157"/>
    </row>
    <row r="179" s="143" customFormat="1" ht="19" spans="1:14">
      <c r="A179" s="46">
        <v>177</v>
      </c>
      <c r="B179" s="46" t="s">
        <v>793</v>
      </c>
      <c r="C179" s="32" t="s">
        <v>794</v>
      </c>
      <c r="D179" s="32" t="s">
        <v>795</v>
      </c>
      <c r="E179" s="53" t="s">
        <v>796</v>
      </c>
      <c r="F179" s="41" t="s">
        <v>797</v>
      </c>
      <c r="G179" s="42" t="s">
        <v>798</v>
      </c>
      <c r="H179" s="35">
        <v>25</v>
      </c>
      <c r="I179" s="42" t="s">
        <v>74</v>
      </c>
      <c r="J179" s="42" t="s">
        <v>799</v>
      </c>
      <c r="K179" s="39" t="s">
        <v>800</v>
      </c>
      <c r="L179" s="41" t="s">
        <v>725</v>
      </c>
      <c r="M179" s="51" t="s">
        <v>78</v>
      </c>
      <c r="N179" s="2"/>
    </row>
    <row r="180" ht="19" spans="1:14">
      <c r="A180" s="46">
        <v>178</v>
      </c>
      <c r="B180" s="46" t="s">
        <v>793</v>
      </c>
      <c r="C180" s="32" t="s">
        <v>794</v>
      </c>
      <c r="D180" s="32" t="s">
        <v>801</v>
      </c>
      <c r="E180" s="53" t="s">
        <v>802</v>
      </c>
      <c r="F180" s="41" t="s">
        <v>801</v>
      </c>
      <c r="G180" s="42" t="s">
        <v>803</v>
      </c>
      <c r="H180" s="35">
        <v>22</v>
      </c>
      <c r="I180" s="42" t="s">
        <v>74</v>
      </c>
      <c r="J180" s="52" t="s">
        <v>804</v>
      </c>
      <c r="K180" s="39" t="s">
        <v>805</v>
      </c>
      <c r="L180" s="32" t="s">
        <v>77</v>
      </c>
      <c r="M180" s="40" t="s">
        <v>78</v>
      </c>
    </row>
    <row r="181" s="2" customFormat="1" ht="19" spans="1:14">
      <c r="A181" s="46">
        <v>179</v>
      </c>
      <c r="B181" s="46" t="s">
        <v>793</v>
      </c>
      <c r="C181" s="32" t="s">
        <v>794</v>
      </c>
      <c r="D181" s="32" t="s">
        <v>794</v>
      </c>
      <c r="E181" s="32"/>
      <c r="F181" s="41"/>
      <c r="G181" s="42"/>
      <c r="H181" s="35"/>
      <c r="I181" s="42" t="s">
        <v>93</v>
      </c>
      <c r="J181" s="39"/>
      <c r="K181" s="39"/>
      <c r="L181" s="32"/>
      <c r="M181" s="40"/>
    </row>
    <row r="182" ht="19" spans="1:14">
      <c r="A182" s="46">
        <v>180</v>
      </c>
      <c r="B182" s="46" t="s">
        <v>806</v>
      </c>
      <c r="C182" s="50" t="s">
        <v>807</v>
      </c>
      <c r="D182" s="50" t="s">
        <v>807</v>
      </c>
      <c r="E182" s="53" t="s">
        <v>808</v>
      </c>
      <c r="F182" s="41" t="s">
        <v>807</v>
      </c>
      <c r="G182" s="42" t="s">
        <v>809</v>
      </c>
      <c r="H182" s="35">
        <v>24</v>
      </c>
      <c r="I182" s="36" t="s">
        <v>74</v>
      </c>
      <c r="J182" s="36" t="s">
        <v>736</v>
      </c>
      <c r="K182" s="36" t="s">
        <v>810</v>
      </c>
      <c r="L182" s="50" t="s">
        <v>77</v>
      </c>
      <c r="M182" s="48" t="s">
        <v>78</v>
      </c>
    </row>
    <row r="183" ht="19" spans="1:14">
      <c r="A183" s="46">
        <v>181</v>
      </c>
      <c r="B183" s="46" t="s">
        <v>811</v>
      </c>
      <c r="C183" s="50" t="s">
        <v>812</v>
      </c>
      <c r="D183" s="32" t="s">
        <v>813</v>
      </c>
      <c r="E183" s="53" t="s">
        <v>814</v>
      </c>
      <c r="F183" s="41" t="s">
        <v>815</v>
      </c>
      <c r="G183" s="42" t="s">
        <v>816</v>
      </c>
      <c r="H183" s="35">
        <v>38</v>
      </c>
      <c r="I183" s="39" t="s">
        <v>74</v>
      </c>
      <c r="J183" s="39" t="s">
        <v>148</v>
      </c>
      <c r="K183" s="39" t="s">
        <v>817</v>
      </c>
      <c r="L183" s="32" t="s">
        <v>663</v>
      </c>
      <c r="M183" s="48" t="s">
        <v>78</v>
      </c>
    </row>
    <row r="184" ht="19" spans="1:14">
      <c r="A184" s="46">
        <v>182</v>
      </c>
      <c r="B184" s="46" t="s">
        <v>818</v>
      </c>
      <c r="C184" s="50" t="s">
        <v>819</v>
      </c>
      <c r="D184" s="50" t="s">
        <v>819</v>
      </c>
      <c r="E184" s="53" t="s">
        <v>820</v>
      </c>
      <c r="F184" s="41" t="s">
        <v>819</v>
      </c>
      <c r="G184" s="42" t="s">
        <v>821</v>
      </c>
      <c r="H184" s="35">
        <v>23</v>
      </c>
      <c r="I184" s="36" t="s">
        <v>74</v>
      </c>
      <c r="J184" s="36" t="s">
        <v>736</v>
      </c>
      <c r="K184" s="36" t="s">
        <v>822</v>
      </c>
      <c r="L184" s="50" t="s">
        <v>77</v>
      </c>
      <c r="M184" s="48" t="s">
        <v>78</v>
      </c>
    </row>
    <row r="185" ht="19" spans="1:14">
      <c r="A185" s="46">
        <v>183</v>
      </c>
      <c r="B185" s="46" t="s">
        <v>823</v>
      </c>
      <c r="C185" s="50" t="s">
        <v>824</v>
      </c>
      <c r="D185" s="50" t="s">
        <v>824</v>
      </c>
      <c r="E185" s="53" t="s">
        <v>825</v>
      </c>
      <c r="F185" s="41" t="s">
        <v>824</v>
      </c>
      <c r="G185" s="42" t="s">
        <v>826</v>
      </c>
      <c r="H185" s="35">
        <v>46</v>
      </c>
      <c r="I185" s="36" t="s">
        <v>74</v>
      </c>
      <c r="J185" s="36" t="s">
        <v>742</v>
      </c>
      <c r="K185" s="36" t="s">
        <v>827</v>
      </c>
      <c r="L185" s="50" t="s">
        <v>77</v>
      </c>
      <c r="M185" s="48" t="s">
        <v>78</v>
      </c>
    </row>
    <row r="186" spans="1:14">
      <c r="A186" s="46">
        <v>184</v>
      </c>
      <c r="B186" s="46" t="s">
        <v>828</v>
      </c>
      <c r="C186" s="32" t="s">
        <v>829</v>
      </c>
      <c r="D186" s="41" t="s">
        <v>830</v>
      </c>
      <c r="E186" s="53" t="s">
        <v>831</v>
      </c>
      <c r="F186" s="41" t="s">
        <v>830</v>
      </c>
      <c r="G186" s="42" t="s">
        <v>832</v>
      </c>
      <c r="H186" s="35">
        <v>43</v>
      </c>
      <c r="I186" s="42" t="s">
        <v>74</v>
      </c>
      <c r="J186" s="39" t="s">
        <v>372</v>
      </c>
      <c r="K186" s="39" t="s">
        <v>833</v>
      </c>
      <c r="L186" s="50" t="s">
        <v>77</v>
      </c>
      <c r="M186" s="48" t="s">
        <v>78</v>
      </c>
    </row>
    <row r="187" s="2" customFormat="1" ht="14" spans="1:14">
      <c r="A187" s="46">
        <v>185</v>
      </c>
      <c r="B187" s="46" t="s">
        <v>828</v>
      </c>
      <c r="C187" s="41" t="s">
        <v>829</v>
      </c>
      <c r="D187" s="41" t="s">
        <v>829</v>
      </c>
      <c r="E187" s="41"/>
      <c r="F187" s="41"/>
      <c r="G187" s="42"/>
      <c r="H187" s="35"/>
      <c r="I187" s="42" t="s">
        <v>93</v>
      </c>
      <c r="J187" s="42"/>
      <c r="K187" s="42"/>
      <c r="L187" s="34"/>
      <c r="M187" s="67"/>
    </row>
    <row r="188" spans="1:14">
      <c r="A188" s="46">
        <v>186</v>
      </c>
      <c r="B188" s="65" t="s">
        <v>834</v>
      </c>
      <c r="C188" s="50" t="s">
        <v>835</v>
      </c>
      <c r="D188" s="58" t="s">
        <v>836</v>
      </c>
      <c r="E188" s="53" t="s">
        <v>837</v>
      </c>
      <c r="F188" s="41" t="s">
        <v>836</v>
      </c>
      <c r="G188" s="42" t="s">
        <v>838</v>
      </c>
      <c r="H188" s="35">
        <v>39</v>
      </c>
      <c r="I188" s="39" t="s">
        <v>74</v>
      </c>
      <c r="J188" s="54" t="s">
        <v>239</v>
      </c>
      <c r="K188" s="43" t="s">
        <v>839</v>
      </c>
      <c r="L188" s="50" t="s">
        <v>77</v>
      </c>
      <c r="M188" s="48" t="s">
        <v>78</v>
      </c>
    </row>
    <row r="189" s="2" customFormat="1" ht="14" spans="1:14">
      <c r="A189" s="46">
        <v>187</v>
      </c>
      <c r="B189" s="65" t="s">
        <v>834</v>
      </c>
      <c r="C189" s="50" t="s">
        <v>835</v>
      </c>
      <c r="D189" s="32" t="s">
        <v>840</v>
      </c>
      <c r="E189" s="53" t="s">
        <v>841</v>
      </c>
      <c r="F189" s="41" t="s">
        <v>840</v>
      </c>
      <c r="G189" s="42" t="s">
        <v>842</v>
      </c>
      <c r="H189" s="35">
        <v>15</v>
      </c>
      <c r="I189" s="39" t="s">
        <v>413</v>
      </c>
      <c r="J189" s="39" t="s">
        <v>102</v>
      </c>
      <c r="K189" s="39" t="s">
        <v>843</v>
      </c>
      <c r="L189" s="50" t="s">
        <v>77</v>
      </c>
      <c r="M189" s="48" t="s">
        <v>78</v>
      </c>
    </row>
    <row r="190" spans="1:14">
      <c r="A190" s="46">
        <v>188</v>
      </c>
      <c r="B190" s="65" t="s">
        <v>834</v>
      </c>
      <c r="C190" s="50" t="s">
        <v>835</v>
      </c>
      <c r="D190" s="50" t="s">
        <v>835</v>
      </c>
      <c r="E190" s="50"/>
      <c r="F190" s="41"/>
      <c r="G190" s="42"/>
      <c r="H190" s="35"/>
      <c r="I190" s="36" t="s">
        <v>93</v>
      </c>
      <c r="J190" s="36"/>
      <c r="K190" s="36"/>
      <c r="L190" s="50"/>
      <c r="M190" s="150"/>
    </row>
    <row r="191" spans="1:14">
      <c r="A191" s="46">
        <v>189</v>
      </c>
      <c r="B191" s="65" t="s">
        <v>844</v>
      </c>
      <c r="C191" s="50" t="s">
        <v>845</v>
      </c>
      <c r="D191" s="32" t="s">
        <v>846</v>
      </c>
      <c r="E191" s="53" t="s">
        <v>847</v>
      </c>
      <c r="F191" s="41" t="s">
        <v>848</v>
      </c>
      <c r="G191" s="42" t="s">
        <v>849</v>
      </c>
      <c r="H191" s="35">
        <v>39</v>
      </c>
      <c r="I191" s="39" t="s">
        <v>74</v>
      </c>
      <c r="J191" s="39" t="s">
        <v>303</v>
      </c>
      <c r="K191" s="39" t="s">
        <v>850</v>
      </c>
      <c r="L191" s="32" t="s">
        <v>782</v>
      </c>
      <c r="M191" s="48" t="s">
        <v>78</v>
      </c>
    </row>
    <row r="192" spans="1:14">
      <c r="A192" s="46">
        <v>190</v>
      </c>
      <c r="B192" s="65" t="s">
        <v>851</v>
      </c>
      <c r="C192" s="50" t="s">
        <v>852</v>
      </c>
      <c r="D192" s="32" t="s">
        <v>852</v>
      </c>
      <c r="E192" s="53" t="s">
        <v>853</v>
      </c>
      <c r="F192" s="41" t="s">
        <v>854</v>
      </c>
      <c r="G192" s="42" t="s">
        <v>855</v>
      </c>
      <c r="H192" s="35">
        <v>58</v>
      </c>
      <c r="I192" s="39" t="s">
        <v>74</v>
      </c>
      <c r="J192" s="39" t="s">
        <v>121</v>
      </c>
      <c r="K192" s="39" t="s">
        <v>856</v>
      </c>
      <c r="L192" s="32" t="s">
        <v>608</v>
      </c>
      <c r="M192" s="48" t="s">
        <v>78</v>
      </c>
    </row>
    <row r="193" ht="19" spans="1:13">
      <c r="A193" s="46">
        <v>191</v>
      </c>
      <c r="B193" s="117" t="s">
        <v>857</v>
      </c>
      <c r="C193" s="50" t="s">
        <v>858</v>
      </c>
      <c r="D193" s="116" t="s">
        <v>859</v>
      </c>
      <c r="E193" s="53" t="s">
        <v>860</v>
      </c>
      <c r="F193" s="41" t="s">
        <v>861</v>
      </c>
      <c r="G193" s="42" t="s">
        <v>862</v>
      </c>
      <c r="H193" s="35">
        <v>42</v>
      </c>
      <c r="I193" s="39" t="s">
        <v>74</v>
      </c>
      <c r="J193" s="39" t="s">
        <v>173</v>
      </c>
      <c r="K193" s="39" t="s">
        <v>863</v>
      </c>
      <c r="L193" s="32" t="s">
        <v>608</v>
      </c>
      <c r="M193" s="48" t="s">
        <v>78</v>
      </c>
    </row>
    <row r="194" ht="19" spans="1:13">
      <c r="A194" s="46">
        <v>192</v>
      </c>
      <c r="B194" s="65" t="s">
        <v>864</v>
      </c>
      <c r="C194" s="50" t="s">
        <v>865</v>
      </c>
      <c r="D194" s="116" t="s">
        <v>866</v>
      </c>
      <c r="E194" s="53" t="s">
        <v>867</v>
      </c>
      <c r="F194" s="41" t="s">
        <v>868</v>
      </c>
      <c r="G194" s="42" t="s">
        <v>869</v>
      </c>
      <c r="H194" s="35">
        <v>39.8</v>
      </c>
      <c r="I194" s="39" t="s">
        <v>74</v>
      </c>
      <c r="J194" s="39" t="s">
        <v>870</v>
      </c>
      <c r="K194" s="39" t="s">
        <v>871</v>
      </c>
      <c r="L194" s="32" t="s">
        <v>872</v>
      </c>
      <c r="M194" s="48" t="s">
        <v>78</v>
      </c>
    </row>
    <row r="195" spans="1:13">
      <c r="A195" s="46">
        <v>193</v>
      </c>
      <c r="B195" s="65" t="s">
        <v>873</v>
      </c>
      <c r="C195" s="50" t="s">
        <v>874</v>
      </c>
      <c r="D195" s="115" t="s">
        <v>875</v>
      </c>
      <c r="E195" s="53" t="s">
        <v>876</v>
      </c>
      <c r="F195" s="41" t="s">
        <v>877</v>
      </c>
      <c r="G195" s="42" t="s">
        <v>878</v>
      </c>
      <c r="H195" s="35">
        <v>48</v>
      </c>
      <c r="I195" s="36" t="s">
        <v>74</v>
      </c>
      <c r="J195" s="36" t="s">
        <v>91</v>
      </c>
      <c r="K195" s="36" t="s">
        <v>879</v>
      </c>
      <c r="L195" s="32" t="s">
        <v>880</v>
      </c>
      <c r="M195" s="48" t="s">
        <v>78</v>
      </c>
    </row>
    <row r="196" s="5" customFormat="1" ht="14" spans="1:13">
      <c r="A196" s="46">
        <v>194</v>
      </c>
      <c r="B196" s="46" t="s">
        <v>881</v>
      </c>
      <c r="C196" s="32" t="s">
        <v>882</v>
      </c>
      <c r="D196" s="32" t="s">
        <v>882</v>
      </c>
      <c r="E196" s="53" t="s">
        <v>883</v>
      </c>
      <c r="F196" s="41" t="s">
        <v>882</v>
      </c>
      <c r="G196" s="42" t="s">
        <v>884</v>
      </c>
      <c r="H196" s="35">
        <v>49</v>
      </c>
      <c r="I196" s="42" t="s">
        <v>74</v>
      </c>
      <c r="J196" s="42" t="s">
        <v>165</v>
      </c>
      <c r="K196" s="42" t="s">
        <v>885</v>
      </c>
      <c r="L196" s="32" t="s">
        <v>77</v>
      </c>
      <c r="M196" s="40" t="s">
        <v>78</v>
      </c>
    </row>
    <row r="197" spans="1:13">
      <c r="A197" s="46">
        <v>195</v>
      </c>
      <c r="B197" s="46" t="s">
        <v>881</v>
      </c>
      <c r="C197" s="50" t="s">
        <v>882</v>
      </c>
      <c r="D197" s="50" t="s">
        <v>882</v>
      </c>
      <c r="E197" s="50"/>
      <c r="F197" s="41"/>
      <c r="G197" s="42"/>
      <c r="H197" s="35"/>
      <c r="I197" s="36" t="s">
        <v>93</v>
      </c>
      <c r="J197" s="36"/>
      <c r="K197" s="152"/>
      <c r="L197" s="50"/>
      <c r="M197" s="150"/>
    </row>
    <row r="198" spans="1:13">
      <c r="A198" s="46">
        <v>196</v>
      </c>
      <c r="B198" s="46" t="s">
        <v>886</v>
      </c>
      <c r="C198" s="50" t="s">
        <v>887</v>
      </c>
      <c r="D198" s="50" t="s">
        <v>888</v>
      </c>
      <c r="E198" s="53" t="s">
        <v>889</v>
      </c>
      <c r="F198" s="41" t="s">
        <v>890</v>
      </c>
      <c r="G198" s="42" t="s">
        <v>891</v>
      </c>
      <c r="H198" s="35">
        <v>69</v>
      </c>
      <c r="I198" s="47" t="s">
        <v>74</v>
      </c>
      <c r="J198" s="36" t="s">
        <v>158</v>
      </c>
      <c r="K198" s="49" t="s">
        <v>892</v>
      </c>
      <c r="L198" s="53" t="s">
        <v>893</v>
      </c>
      <c r="M198" s="48" t="s">
        <v>78</v>
      </c>
    </row>
    <row r="199" ht="19" spans="1:13">
      <c r="A199" s="46">
        <v>197</v>
      </c>
      <c r="B199" s="46" t="s">
        <v>894</v>
      </c>
      <c r="C199" s="50" t="s">
        <v>895</v>
      </c>
      <c r="D199" s="50" t="s">
        <v>895</v>
      </c>
      <c r="E199" s="53" t="s">
        <v>896</v>
      </c>
      <c r="F199" s="41" t="s">
        <v>895</v>
      </c>
      <c r="G199" s="42" t="s">
        <v>897</v>
      </c>
      <c r="H199" s="35">
        <v>52</v>
      </c>
      <c r="I199" s="47" t="s">
        <v>74</v>
      </c>
      <c r="J199" s="36" t="s">
        <v>165</v>
      </c>
      <c r="K199" s="36" t="s">
        <v>898</v>
      </c>
      <c r="L199" s="50" t="s">
        <v>77</v>
      </c>
      <c r="M199" s="48" t="s">
        <v>78</v>
      </c>
    </row>
    <row r="200" spans="1:13">
      <c r="A200" s="46">
        <v>198</v>
      </c>
      <c r="B200" s="46" t="s">
        <v>899</v>
      </c>
      <c r="C200" s="44" t="s">
        <v>900</v>
      </c>
      <c r="D200" s="53" t="s">
        <v>901</v>
      </c>
      <c r="E200" s="53" t="s">
        <v>902</v>
      </c>
      <c r="F200" s="41" t="s">
        <v>901</v>
      </c>
      <c r="G200" s="42" t="s">
        <v>903</v>
      </c>
      <c r="H200" s="35">
        <v>43</v>
      </c>
      <c r="I200" s="47" t="s">
        <v>74</v>
      </c>
      <c r="J200" s="36" t="s">
        <v>148</v>
      </c>
      <c r="K200" s="49" t="s">
        <v>904</v>
      </c>
      <c r="L200" s="50" t="s">
        <v>77</v>
      </c>
      <c r="M200" s="48" t="s">
        <v>78</v>
      </c>
    </row>
    <row r="201" s="142" customFormat="1" spans="1:13">
      <c r="A201" s="46">
        <v>199</v>
      </c>
      <c r="B201" s="65" t="s">
        <v>905</v>
      </c>
      <c r="C201" s="32" t="s">
        <v>906</v>
      </c>
      <c r="D201" s="32" t="s">
        <v>907</v>
      </c>
      <c r="E201" s="53" t="s">
        <v>908</v>
      </c>
      <c r="F201" s="41" t="s">
        <v>907</v>
      </c>
      <c r="G201" s="42" t="s">
        <v>909</v>
      </c>
      <c r="H201" s="35">
        <v>42</v>
      </c>
      <c r="I201" s="39" t="s">
        <v>74</v>
      </c>
      <c r="J201" s="39" t="s">
        <v>303</v>
      </c>
      <c r="K201" s="39" t="s">
        <v>910</v>
      </c>
      <c r="L201" s="32" t="s">
        <v>77</v>
      </c>
      <c r="M201" s="40" t="s">
        <v>78</v>
      </c>
    </row>
    <row r="202" s="142" customFormat="1" spans="1:13">
      <c r="A202" s="46">
        <v>200</v>
      </c>
      <c r="B202" s="65" t="s">
        <v>911</v>
      </c>
      <c r="C202" s="32" t="s">
        <v>912</v>
      </c>
      <c r="D202" s="32" t="s">
        <v>913</v>
      </c>
      <c r="E202" s="53" t="s">
        <v>914</v>
      </c>
      <c r="F202" s="41" t="s">
        <v>913</v>
      </c>
      <c r="G202" s="42" t="s">
        <v>915</v>
      </c>
      <c r="H202" s="35">
        <v>40.5</v>
      </c>
      <c r="I202" s="39" t="s">
        <v>74</v>
      </c>
      <c r="J202" s="39" t="s">
        <v>303</v>
      </c>
      <c r="K202" s="39" t="s">
        <v>916</v>
      </c>
      <c r="L202" s="32" t="s">
        <v>77</v>
      </c>
      <c r="M202" s="40" t="s">
        <v>78</v>
      </c>
    </row>
    <row r="203" s="142" customFormat="1" spans="1:13">
      <c r="A203" s="46">
        <v>201</v>
      </c>
      <c r="B203" s="65" t="s">
        <v>917</v>
      </c>
      <c r="C203" s="32" t="s">
        <v>918</v>
      </c>
      <c r="D203" s="32" t="s">
        <v>919</v>
      </c>
      <c r="E203" s="53" t="s">
        <v>920</v>
      </c>
      <c r="F203" s="41" t="s">
        <v>919</v>
      </c>
      <c r="G203" s="42" t="s">
        <v>921</v>
      </c>
      <c r="H203" s="35">
        <v>48</v>
      </c>
      <c r="I203" s="39" t="s">
        <v>74</v>
      </c>
      <c r="J203" s="39" t="s">
        <v>303</v>
      </c>
      <c r="K203" s="39" t="s">
        <v>922</v>
      </c>
      <c r="L203" s="32" t="s">
        <v>77</v>
      </c>
      <c r="M203" s="40" t="s">
        <v>78</v>
      </c>
    </row>
    <row r="204" s="144" customFormat="1" spans="1:13">
      <c r="A204" s="46">
        <v>202</v>
      </c>
      <c r="B204" s="65" t="s">
        <v>923</v>
      </c>
      <c r="C204" s="32" t="s">
        <v>924</v>
      </c>
      <c r="D204" s="32" t="s">
        <v>925</v>
      </c>
      <c r="E204" s="53" t="s">
        <v>926</v>
      </c>
      <c r="F204" s="41" t="s">
        <v>925</v>
      </c>
      <c r="G204" s="42" t="s">
        <v>927</v>
      </c>
      <c r="H204" s="35">
        <v>39.5</v>
      </c>
      <c r="I204" s="39" t="s">
        <v>74</v>
      </c>
      <c r="J204" s="39" t="s">
        <v>303</v>
      </c>
      <c r="K204" s="39" t="s">
        <v>928</v>
      </c>
      <c r="L204" s="32" t="s">
        <v>77</v>
      </c>
      <c r="M204" s="40" t="s">
        <v>78</v>
      </c>
    </row>
    <row r="205" s="142" customFormat="1" spans="1:13">
      <c r="A205" s="46">
        <v>203</v>
      </c>
      <c r="B205" s="65" t="s">
        <v>929</v>
      </c>
      <c r="C205" s="32" t="s">
        <v>930</v>
      </c>
      <c r="D205" s="32" t="s">
        <v>931</v>
      </c>
      <c r="E205" s="53" t="s">
        <v>932</v>
      </c>
      <c r="F205" s="41" t="s">
        <v>931</v>
      </c>
      <c r="G205" s="42" t="s">
        <v>933</v>
      </c>
      <c r="H205" s="35">
        <v>49</v>
      </c>
      <c r="I205" s="39" t="s">
        <v>74</v>
      </c>
      <c r="J205" s="39" t="s">
        <v>303</v>
      </c>
      <c r="K205" s="39" t="s">
        <v>922</v>
      </c>
      <c r="L205" s="32" t="s">
        <v>77</v>
      </c>
      <c r="M205" s="40" t="s">
        <v>78</v>
      </c>
    </row>
    <row r="206" s="142" customFormat="1" ht="19" spans="1:13">
      <c r="A206" s="46">
        <v>204</v>
      </c>
      <c r="B206" s="65" t="s">
        <v>934</v>
      </c>
      <c r="C206" s="32" t="s">
        <v>935</v>
      </c>
      <c r="D206" s="32" t="s">
        <v>936</v>
      </c>
      <c r="E206" s="53" t="s">
        <v>937</v>
      </c>
      <c r="F206" s="41" t="s">
        <v>936</v>
      </c>
      <c r="G206" s="42" t="s">
        <v>938</v>
      </c>
      <c r="H206" s="35">
        <v>44</v>
      </c>
      <c r="I206" s="39" t="s">
        <v>74</v>
      </c>
      <c r="J206" s="39" t="s">
        <v>303</v>
      </c>
      <c r="K206" s="39" t="s">
        <v>939</v>
      </c>
      <c r="L206" s="32" t="s">
        <v>77</v>
      </c>
      <c r="M206" s="40" t="s">
        <v>78</v>
      </c>
    </row>
    <row r="207" s="142" customFormat="1" spans="1:13">
      <c r="A207" s="46">
        <v>205</v>
      </c>
      <c r="B207" s="65" t="s">
        <v>940</v>
      </c>
      <c r="C207" s="32" t="s">
        <v>941</v>
      </c>
      <c r="D207" s="32" t="s">
        <v>942</v>
      </c>
      <c r="E207" s="53" t="s">
        <v>943</v>
      </c>
      <c r="F207" s="41" t="s">
        <v>942</v>
      </c>
      <c r="G207" s="42" t="s">
        <v>944</v>
      </c>
      <c r="H207" s="35">
        <v>46</v>
      </c>
      <c r="I207" s="39" t="s">
        <v>74</v>
      </c>
      <c r="J207" s="39" t="s">
        <v>303</v>
      </c>
      <c r="K207" s="39" t="s">
        <v>945</v>
      </c>
      <c r="L207" s="32" t="s">
        <v>77</v>
      </c>
      <c r="M207" s="40" t="s">
        <v>78</v>
      </c>
    </row>
    <row r="208" s="142" customFormat="1" spans="1:13">
      <c r="A208" s="46">
        <v>206</v>
      </c>
      <c r="B208" s="65" t="s">
        <v>946</v>
      </c>
      <c r="C208" s="32" t="s">
        <v>947</v>
      </c>
      <c r="D208" s="32" t="s">
        <v>948</v>
      </c>
      <c r="E208" s="53" t="s">
        <v>949</v>
      </c>
      <c r="F208" s="41" t="s">
        <v>948</v>
      </c>
      <c r="G208" s="42" t="s">
        <v>950</v>
      </c>
      <c r="H208" s="35">
        <v>45</v>
      </c>
      <c r="I208" s="39" t="s">
        <v>74</v>
      </c>
      <c r="J208" s="39" t="s">
        <v>303</v>
      </c>
      <c r="K208" s="39" t="s">
        <v>951</v>
      </c>
      <c r="L208" s="32" t="s">
        <v>77</v>
      </c>
      <c r="M208" s="40" t="s">
        <v>78</v>
      </c>
    </row>
    <row r="209" s="142" customFormat="1" spans="1:13">
      <c r="A209" s="46">
        <v>207</v>
      </c>
      <c r="B209" s="65" t="s">
        <v>952</v>
      </c>
      <c r="C209" s="32" t="s">
        <v>953</v>
      </c>
      <c r="D209" s="32" t="s">
        <v>954</v>
      </c>
      <c r="E209" s="53" t="s">
        <v>955</v>
      </c>
      <c r="F209" s="41" t="s">
        <v>954</v>
      </c>
      <c r="G209" s="42" t="s">
        <v>956</v>
      </c>
      <c r="H209" s="35">
        <v>45</v>
      </c>
      <c r="I209" s="39" t="s">
        <v>74</v>
      </c>
      <c r="J209" s="39" t="s">
        <v>303</v>
      </c>
      <c r="K209" s="39" t="s">
        <v>957</v>
      </c>
      <c r="L209" s="32" t="s">
        <v>77</v>
      </c>
      <c r="M209" s="40" t="s">
        <v>78</v>
      </c>
    </row>
    <row r="210" s="142" customFormat="1" spans="1:13">
      <c r="A210" s="46">
        <v>208</v>
      </c>
      <c r="B210" s="65" t="s">
        <v>958</v>
      </c>
      <c r="C210" s="32" t="s">
        <v>959</v>
      </c>
      <c r="D210" s="32" t="s">
        <v>960</v>
      </c>
      <c r="E210" s="53" t="s">
        <v>961</v>
      </c>
      <c r="F210" s="41" t="s">
        <v>960</v>
      </c>
      <c r="G210" s="42" t="s">
        <v>962</v>
      </c>
      <c r="H210" s="35">
        <v>39</v>
      </c>
      <c r="I210" s="39" t="s">
        <v>74</v>
      </c>
      <c r="J210" s="39" t="s">
        <v>303</v>
      </c>
      <c r="K210" s="39" t="s">
        <v>963</v>
      </c>
      <c r="L210" s="32" t="s">
        <v>77</v>
      </c>
      <c r="M210" s="40" t="s">
        <v>78</v>
      </c>
    </row>
    <row r="211" s="142" customFormat="1" spans="1:13">
      <c r="A211" s="46">
        <v>209</v>
      </c>
      <c r="B211" s="65" t="s">
        <v>964</v>
      </c>
      <c r="C211" s="32" t="s">
        <v>965</v>
      </c>
      <c r="D211" s="32" t="s">
        <v>966</v>
      </c>
      <c r="E211" s="53" t="s">
        <v>967</v>
      </c>
      <c r="F211" s="41" t="s">
        <v>966</v>
      </c>
      <c r="G211" s="42" t="s">
        <v>968</v>
      </c>
      <c r="H211" s="35">
        <v>43</v>
      </c>
      <c r="I211" s="39" t="s">
        <v>74</v>
      </c>
      <c r="J211" s="39" t="s">
        <v>303</v>
      </c>
      <c r="K211" s="39" t="s">
        <v>969</v>
      </c>
      <c r="L211" s="32" t="s">
        <v>77</v>
      </c>
      <c r="M211" s="40" t="s">
        <v>78</v>
      </c>
    </row>
    <row r="212" s="142" customFormat="1" spans="1:13">
      <c r="A212" s="46">
        <v>210</v>
      </c>
      <c r="B212" s="65" t="s">
        <v>970</v>
      </c>
      <c r="C212" s="32" t="s">
        <v>971</v>
      </c>
      <c r="D212" s="32" t="s">
        <v>972</v>
      </c>
      <c r="E212" s="53" t="s">
        <v>973</v>
      </c>
      <c r="F212" s="41" t="s">
        <v>972</v>
      </c>
      <c r="G212" s="42" t="s">
        <v>974</v>
      </c>
      <c r="H212" s="35">
        <v>49</v>
      </c>
      <c r="I212" s="39" t="s">
        <v>74</v>
      </c>
      <c r="J212" s="39" t="s">
        <v>303</v>
      </c>
      <c r="K212" s="39" t="s">
        <v>975</v>
      </c>
      <c r="L212" s="32" t="s">
        <v>77</v>
      </c>
      <c r="M212" s="40" t="s">
        <v>78</v>
      </c>
    </row>
    <row r="213" s="142" customFormat="1" spans="1:13">
      <c r="A213" s="46">
        <v>211</v>
      </c>
      <c r="B213" s="65" t="s">
        <v>976</v>
      </c>
      <c r="C213" s="32" t="s">
        <v>977</v>
      </c>
      <c r="D213" s="32" t="s">
        <v>978</v>
      </c>
      <c r="E213" s="53" t="s">
        <v>979</v>
      </c>
      <c r="F213" s="41" t="s">
        <v>978</v>
      </c>
      <c r="G213" s="42" t="s">
        <v>980</v>
      </c>
      <c r="H213" s="35">
        <v>43</v>
      </c>
      <c r="I213" s="39" t="s">
        <v>74</v>
      </c>
      <c r="J213" s="39" t="s">
        <v>303</v>
      </c>
      <c r="K213" s="39" t="s">
        <v>951</v>
      </c>
      <c r="L213" s="32" t="s">
        <v>77</v>
      </c>
      <c r="M213" s="40" t="s">
        <v>78</v>
      </c>
    </row>
    <row r="214" s="142" customFormat="1" spans="1:13">
      <c r="A214" s="46">
        <v>212</v>
      </c>
      <c r="B214" s="65" t="s">
        <v>981</v>
      </c>
      <c r="C214" s="32" t="s">
        <v>982</v>
      </c>
      <c r="D214" s="32" t="s">
        <v>983</v>
      </c>
      <c r="E214" s="53" t="s">
        <v>984</v>
      </c>
      <c r="F214" s="41" t="s">
        <v>983</v>
      </c>
      <c r="G214" s="42" t="s">
        <v>985</v>
      </c>
      <c r="H214" s="35">
        <v>47</v>
      </c>
      <c r="I214" s="39" t="s">
        <v>74</v>
      </c>
      <c r="J214" s="39" t="s">
        <v>303</v>
      </c>
      <c r="K214" s="39" t="s">
        <v>986</v>
      </c>
      <c r="L214" s="32" t="s">
        <v>77</v>
      </c>
      <c r="M214" s="40" t="s">
        <v>78</v>
      </c>
    </row>
    <row r="215" s="142" customFormat="1" spans="1:13">
      <c r="A215" s="46">
        <v>213</v>
      </c>
      <c r="B215" s="65" t="s">
        <v>987</v>
      </c>
      <c r="C215" s="32" t="s">
        <v>988</v>
      </c>
      <c r="D215" s="32" t="s">
        <v>989</v>
      </c>
      <c r="E215" s="53" t="s">
        <v>990</v>
      </c>
      <c r="F215" s="41" t="s">
        <v>989</v>
      </c>
      <c r="G215" s="42" t="s">
        <v>991</v>
      </c>
      <c r="H215" s="35">
        <v>41.5</v>
      </c>
      <c r="I215" s="39" t="s">
        <v>74</v>
      </c>
      <c r="J215" s="39" t="s">
        <v>303</v>
      </c>
      <c r="K215" s="39" t="s">
        <v>992</v>
      </c>
      <c r="L215" s="32" t="s">
        <v>77</v>
      </c>
      <c r="M215" s="40" t="s">
        <v>78</v>
      </c>
    </row>
    <row r="216" s="145" customFormat="1" ht="27" spans="1:13">
      <c r="A216" s="46">
        <v>214</v>
      </c>
      <c r="B216" s="46" t="s">
        <v>993</v>
      </c>
      <c r="C216" s="32" t="s">
        <v>994</v>
      </c>
      <c r="D216" s="32" t="s">
        <v>995</v>
      </c>
      <c r="E216" s="53" t="s">
        <v>996</v>
      </c>
      <c r="F216" s="41" t="s">
        <v>997</v>
      </c>
      <c r="G216" s="42" t="s">
        <v>998</v>
      </c>
      <c r="H216" s="35">
        <v>128</v>
      </c>
      <c r="I216" s="39" t="s">
        <v>74</v>
      </c>
      <c r="J216" s="39" t="s">
        <v>148</v>
      </c>
      <c r="K216" s="79" t="s">
        <v>999</v>
      </c>
      <c r="L216" s="32" t="s">
        <v>183</v>
      </c>
      <c r="M216" s="32" t="s">
        <v>183</v>
      </c>
    </row>
    <row r="217" spans="1:13">
      <c r="A217" s="46">
        <v>215</v>
      </c>
      <c r="B217" s="130" t="s">
        <v>1000</v>
      </c>
      <c r="C217" s="78" t="s">
        <v>1001</v>
      </c>
      <c r="D217" s="78" t="s">
        <v>1002</v>
      </c>
      <c r="E217" s="32"/>
      <c r="F217" s="41"/>
      <c r="G217" s="42"/>
      <c r="H217" s="35"/>
      <c r="I217" s="52" t="s">
        <v>93</v>
      </c>
      <c r="J217" s="54"/>
      <c r="K217" s="54"/>
      <c r="L217" s="78"/>
      <c r="M217" s="131"/>
    </row>
    <row r="218" spans="1:13">
      <c r="A218" s="46">
        <v>216</v>
      </c>
      <c r="B218" s="46" t="s">
        <v>1003</v>
      </c>
      <c r="C218" s="50" t="s">
        <v>1004</v>
      </c>
      <c r="D218" s="32" t="s">
        <v>1004</v>
      </c>
      <c r="E218" s="53" t="s">
        <v>1005</v>
      </c>
      <c r="F218" s="41" t="s">
        <v>1006</v>
      </c>
      <c r="G218" s="42" t="s">
        <v>1007</v>
      </c>
      <c r="H218" s="35">
        <v>45</v>
      </c>
      <c r="I218" s="36" t="s">
        <v>74</v>
      </c>
      <c r="J218" s="36" t="s">
        <v>158</v>
      </c>
      <c r="K218" s="36" t="s">
        <v>1008</v>
      </c>
      <c r="L218" s="50" t="s">
        <v>1009</v>
      </c>
      <c r="M218" s="48" t="s">
        <v>78</v>
      </c>
    </row>
    <row r="219" ht="19" spans="1:13">
      <c r="A219" s="46">
        <v>217</v>
      </c>
      <c r="B219" s="46" t="s">
        <v>1010</v>
      </c>
      <c r="C219" s="32" t="s">
        <v>1011</v>
      </c>
      <c r="D219" s="32" t="s">
        <v>1012</v>
      </c>
      <c r="E219" s="53" t="s">
        <v>1013</v>
      </c>
      <c r="F219" s="41" t="s">
        <v>1014</v>
      </c>
      <c r="G219" s="42" t="s">
        <v>1015</v>
      </c>
      <c r="H219" s="35">
        <v>39</v>
      </c>
      <c r="I219" s="36" t="s">
        <v>74</v>
      </c>
      <c r="J219" s="39" t="s">
        <v>1016</v>
      </c>
      <c r="K219" s="39" t="s">
        <v>1017</v>
      </c>
      <c r="L219" s="50" t="s">
        <v>1018</v>
      </c>
      <c r="M219" s="50" t="s">
        <v>1018</v>
      </c>
    </row>
    <row r="220" s="10" customFormat="1" ht="14.25" customHeight="1" spans="1:13">
      <c r="A220" s="46">
        <v>218</v>
      </c>
      <c r="B220" s="46" t="s">
        <v>1019</v>
      </c>
      <c r="C220" s="32" t="s">
        <v>1020</v>
      </c>
      <c r="D220" s="32" t="s">
        <v>1020</v>
      </c>
      <c r="E220" s="32"/>
      <c r="F220" s="41"/>
      <c r="G220" s="42"/>
      <c r="H220" s="35"/>
      <c r="I220" s="36" t="s">
        <v>93</v>
      </c>
      <c r="J220" s="36"/>
      <c r="K220" s="36"/>
      <c r="L220" s="160"/>
      <c r="M220" s="89"/>
    </row>
    <row r="221" ht="19" spans="1:13">
      <c r="A221" s="46">
        <v>219</v>
      </c>
      <c r="B221" s="46" t="s">
        <v>1021</v>
      </c>
      <c r="C221" s="50" t="s">
        <v>1022</v>
      </c>
      <c r="D221" s="32" t="s">
        <v>1022</v>
      </c>
      <c r="E221" s="53" t="s">
        <v>1023</v>
      </c>
      <c r="F221" s="41" t="s">
        <v>1024</v>
      </c>
      <c r="G221" s="42" t="s">
        <v>1025</v>
      </c>
      <c r="H221" s="35">
        <v>58.5</v>
      </c>
      <c r="I221" s="42" t="s">
        <v>74</v>
      </c>
      <c r="J221" s="39" t="s">
        <v>121</v>
      </c>
      <c r="K221" s="39" t="s">
        <v>1026</v>
      </c>
      <c r="L221" s="32" t="s">
        <v>305</v>
      </c>
      <c r="M221" s="32" t="s">
        <v>305</v>
      </c>
    </row>
    <row r="222" spans="1:13">
      <c r="A222" s="46">
        <v>220</v>
      </c>
      <c r="B222" s="46" t="s">
        <v>1027</v>
      </c>
      <c r="C222" s="32" t="s">
        <v>1028</v>
      </c>
      <c r="D222" s="32" t="s">
        <v>1028</v>
      </c>
      <c r="E222" s="53" t="s">
        <v>1029</v>
      </c>
      <c r="F222" s="41" t="s">
        <v>1030</v>
      </c>
      <c r="G222" s="42" t="s">
        <v>1031</v>
      </c>
      <c r="H222" s="35">
        <v>88</v>
      </c>
      <c r="I222" s="39" t="s">
        <v>74</v>
      </c>
      <c r="J222" s="39" t="s">
        <v>148</v>
      </c>
      <c r="K222" s="39" t="s">
        <v>1032</v>
      </c>
      <c r="L222" s="32" t="s">
        <v>183</v>
      </c>
      <c r="M222" s="32" t="s">
        <v>183</v>
      </c>
    </row>
    <row r="223" spans="1:13">
      <c r="A223" s="46">
        <v>221</v>
      </c>
      <c r="B223" s="46" t="s">
        <v>1033</v>
      </c>
      <c r="C223" s="32" t="s">
        <v>1034</v>
      </c>
      <c r="D223" s="32" t="s">
        <v>1034</v>
      </c>
      <c r="E223" s="53"/>
      <c r="F223" s="41"/>
      <c r="G223" s="42"/>
      <c r="H223" s="35"/>
      <c r="I223" s="39" t="s">
        <v>1035</v>
      </c>
      <c r="J223" s="39" t="s">
        <v>148</v>
      </c>
      <c r="K223" s="39" t="s">
        <v>1036</v>
      </c>
      <c r="L223" s="34" t="s">
        <v>77</v>
      </c>
      <c r="M223" s="67" t="s">
        <v>78</v>
      </c>
    </row>
    <row r="224" spans="1:13">
      <c r="A224" s="46">
        <v>222</v>
      </c>
      <c r="B224" s="46" t="s">
        <v>1037</v>
      </c>
      <c r="C224" s="32" t="s">
        <v>1038</v>
      </c>
      <c r="D224" s="32" t="s">
        <v>1039</v>
      </c>
      <c r="E224" s="53" t="s">
        <v>1040</v>
      </c>
      <c r="F224" s="41" t="s">
        <v>1041</v>
      </c>
      <c r="G224" s="42" t="s">
        <v>1042</v>
      </c>
      <c r="H224" s="35">
        <v>45</v>
      </c>
      <c r="I224" s="39" t="s">
        <v>74</v>
      </c>
      <c r="J224" s="39" t="s">
        <v>173</v>
      </c>
      <c r="K224" s="39" t="s">
        <v>1043</v>
      </c>
      <c r="L224" s="32" t="s">
        <v>183</v>
      </c>
      <c r="M224" s="32" t="s">
        <v>183</v>
      </c>
    </row>
    <row r="225" s="2" customFormat="1" ht="14" spans="1:13">
      <c r="A225" s="46">
        <v>223</v>
      </c>
      <c r="B225" s="46" t="s">
        <v>1044</v>
      </c>
      <c r="C225" s="34" t="s">
        <v>1045</v>
      </c>
      <c r="D225" s="34" t="s">
        <v>1045</v>
      </c>
      <c r="E225" s="34"/>
      <c r="F225" s="41"/>
      <c r="G225" s="42"/>
      <c r="H225" s="35"/>
      <c r="I225" s="49" t="s">
        <v>93</v>
      </c>
      <c r="J225" s="36"/>
      <c r="K225" s="36"/>
      <c r="L225" s="34"/>
      <c r="M225" s="67"/>
    </row>
    <row r="226" s="2" customFormat="1" ht="19" spans="1:13">
      <c r="A226" s="46">
        <v>224</v>
      </c>
      <c r="B226" s="46" t="s">
        <v>1046</v>
      </c>
      <c r="C226" s="50" t="s">
        <v>1047</v>
      </c>
      <c r="D226" s="44" t="s">
        <v>1048</v>
      </c>
      <c r="E226" s="53" t="s">
        <v>1049</v>
      </c>
      <c r="F226" s="41" t="s">
        <v>1050</v>
      </c>
      <c r="G226" s="42" t="s">
        <v>1051</v>
      </c>
      <c r="H226" s="35">
        <v>36.9</v>
      </c>
      <c r="I226" s="42" t="s">
        <v>74</v>
      </c>
      <c r="J226" s="43" t="s">
        <v>91</v>
      </c>
      <c r="K226" s="43" t="s">
        <v>1052</v>
      </c>
      <c r="L226" s="50" t="s">
        <v>77</v>
      </c>
      <c r="M226" s="48" t="s">
        <v>78</v>
      </c>
    </row>
    <row r="227" spans="1:13">
      <c r="A227" s="46">
        <v>225</v>
      </c>
      <c r="B227" s="46" t="s">
        <v>1046</v>
      </c>
      <c r="C227" s="50" t="s">
        <v>1047</v>
      </c>
      <c r="D227" s="44" t="s">
        <v>1047</v>
      </c>
      <c r="E227" s="44"/>
      <c r="F227" s="41"/>
      <c r="G227" s="42"/>
      <c r="H227" s="35"/>
      <c r="I227" s="43" t="s">
        <v>93</v>
      </c>
      <c r="J227" s="42"/>
      <c r="K227" s="42"/>
      <c r="L227" s="50"/>
      <c r="M227" s="48"/>
    </row>
    <row r="228" ht="19" spans="1:13">
      <c r="A228" s="46">
        <v>226</v>
      </c>
      <c r="B228" s="46" t="s">
        <v>1053</v>
      </c>
      <c r="C228" s="34" t="s">
        <v>1054</v>
      </c>
      <c r="D228" s="44" t="s">
        <v>1055</v>
      </c>
      <c r="E228" s="53" t="s">
        <v>1056</v>
      </c>
      <c r="F228" s="41" t="s">
        <v>1057</v>
      </c>
      <c r="G228" s="42" t="s">
        <v>1058</v>
      </c>
      <c r="H228" s="35">
        <v>37.9</v>
      </c>
      <c r="I228" s="42" t="s">
        <v>74</v>
      </c>
      <c r="J228" s="43" t="s">
        <v>91</v>
      </c>
      <c r="K228" s="43" t="s">
        <v>1059</v>
      </c>
      <c r="L228" s="34" t="s">
        <v>77</v>
      </c>
      <c r="M228" s="67" t="s">
        <v>78</v>
      </c>
    </row>
    <row r="229" spans="1:13">
      <c r="A229" s="46">
        <v>227</v>
      </c>
      <c r="B229" s="46" t="s">
        <v>1053</v>
      </c>
      <c r="C229" s="34" t="s">
        <v>1054</v>
      </c>
      <c r="D229" s="34" t="s">
        <v>1054</v>
      </c>
      <c r="E229" s="34"/>
      <c r="F229" s="41"/>
      <c r="G229" s="42"/>
      <c r="H229" s="35"/>
      <c r="I229" s="36" t="s">
        <v>93</v>
      </c>
      <c r="J229" s="47"/>
      <c r="K229" s="47"/>
      <c r="L229" s="149"/>
      <c r="M229" s="150"/>
    </row>
    <row r="230" spans="1:13">
      <c r="A230" s="46">
        <v>228</v>
      </c>
      <c r="B230" s="46" t="s">
        <v>1060</v>
      </c>
      <c r="C230" s="50" t="s">
        <v>1061</v>
      </c>
      <c r="D230" s="41" t="s">
        <v>1062</v>
      </c>
      <c r="E230" s="53" t="s">
        <v>1063</v>
      </c>
      <c r="F230" s="41" t="s">
        <v>1062</v>
      </c>
      <c r="G230" s="42" t="s">
        <v>1064</v>
      </c>
      <c r="H230" s="35">
        <v>37</v>
      </c>
      <c r="I230" s="42" t="s">
        <v>74</v>
      </c>
      <c r="J230" s="42" t="s">
        <v>102</v>
      </c>
      <c r="K230" s="42" t="s">
        <v>1065</v>
      </c>
      <c r="L230" s="50" t="s">
        <v>77</v>
      </c>
      <c r="M230" s="48" t="s">
        <v>78</v>
      </c>
    </row>
    <row r="231" ht="19" spans="1:13">
      <c r="A231" s="46">
        <v>229</v>
      </c>
      <c r="B231" s="46" t="s">
        <v>1066</v>
      </c>
      <c r="C231" s="50" t="s">
        <v>1067</v>
      </c>
      <c r="D231" s="44" t="s">
        <v>1068</v>
      </c>
      <c r="E231" s="53" t="s">
        <v>1069</v>
      </c>
      <c r="F231" s="41" t="s">
        <v>1070</v>
      </c>
      <c r="G231" s="42" t="s">
        <v>1071</v>
      </c>
      <c r="H231" s="35">
        <v>38.9</v>
      </c>
      <c r="I231" s="42" t="s">
        <v>74</v>
      </c>
      <c r="J231" s="43" t="s">
        <v>91</v>
      </c>
      <c r="K231" s="43" t="s">
        <v>1072</v>
      </c>
      <c r="L231" s="50" t="s">
        <v>77</v>
      </c>
      <c r="M231" s="48" t="s">
        <v>78</v>
      </c>
    </row>
    <row r="232" spans="1:13">
      <c r="A232" s="46">
        <v>230</v>
      </c>
      <c r="B232" s="46" t="s">
        <v>1066</v>
      </c>
      <c r="C232" s="50" t="s">
        <v>1067</v>
      </c>
      <c r="D232" s="44" t="s">
        <v>1067</v>
      </c>
      <c r="E232" s="44"/>
      <c r="F232" s="41"/>
      <c r="G232" s="42"/>
      <c r="H232" s="35"/>
      <c r="I232" s="43" t="s">
        <v>93</v>
      </c>
      <c r="J232" s="43"/>
      <c r="K232" s="43"/>
      <c r="L232" s="50"/>
      <c r="M232" s="150"/>
    </row>
    <row r="233" ht="19" spans="1:13">
      <c r="A233" s="46">
        <v>231</v>
      </c>
      <c r="B233" s="46" t="s">
        <v>1073</v>
      </c>
      <c r="C233" s="34" t="s">
        <v>1074</v>
      </c>
      <c r="D233" s="44" t="s">
        <v>1075</v>
      </c>
      <c r="E233" s="53" t="s">
        <v>1076</v>
      </c>
      <c r="F233" s="41" t="s">
        <v>1077</v>
      </c>
      <c r="G233" s="42" t="s">
        <v>1078</v>
      </c>
      <c r="H233" s="35">
        <v>39.9</v>
      </c>
      <c r="I233" s="42" t="s">
        <v>74</v>
      </c>
      <c r="J233" s="43" t="s">
        <v>91</v>
      </c>
      <c r="K233" s="43" t="s">
        <v>1079</v>
      </c>
      <c r="L233" s="34" t="s">
        <v>77</v>
      </c>
      <c r="M233" s="67" t="s">
        <v>78</v>
      </c>
    </row>
    <row r="234" spans="1:13">
      <c r="A234" s="46">
        <v>232</v>
      </c>
      <c r="B234" s="46" t="s">
        <v>1073</v>
      </c>
      <c r="C234" s="34" t="s">
        <v>1074</v>
      </c>
      <c r="D234" s="34" t="s">
        <v>1074</v>
      </c>
      <c r="E234" s="34"/>
      <c r="F234" s="41"/>
      <c r="G234" s="42"/>
      <c r="H234" s="35"/>
      <c r="I234" s="36" t="s">
        <v>93</v>
      </c>
      <c r="J234" s="47"/>
      <c r="K234" s="47"/>
      <c r="L234" s="50"/>
      <c r="M234" s="157"/>
    </row>
    <row r="235" spans="1:13">
      <c r="A235" s="46">
        <v>233</v>
      </c>
      <c r="B235" s="46" t="s">
        <v>1080</v>
      </c>
      <c r="C235" s="41" t="s">
        <v>1081</v>
      </c>
      <c r="D235" s="41" t="s">
        <v>1082</v>
      </c>
      <c r="E235" s="53" t="s">
        <v>1083</v>
      </c>
      <c r="F235" s="41" t="s">
        <v>1082</v>
      </c>
      <c r="G235" s="42" t="s">
        <v>1084</v>
      </c>
      <c r="H235" s="35">
        <v>45</v>
      </c>
      <c r="I235" s="42" t="s">
        <v>74</v>
      </c>
      <c r="J235" s="42" t="s">
        <v>158</v>
      </c>
      <c r="K235" s="42" t="s">
        <v>1085</v>
      </c>
      <c r="L235" s="41" t="s">
        <v>77</v>
      </c>
      <c r="M235" s="51" t="s">
        <v>78</v>
      </c>
    </row>
    <row r="236" s="4" customFormat="1" spans="1:13">
      <c r="A236" s="46">
        <v>234</v>
      </c>
      <c r="B236" s="46" t="s">
        <v>1080</v>
      </c>
      <c r="C236" s="53" t="s">
        <v>1081</v>
      </c>
      <c r="D236" s="53" t="s">
        <v>1081</v>
      </c>
      <c r="E236" s="53"/>
      <c r="F236" s="41"/>
      <c r="G236" s="42"/>
      <c r="H236" s="35"/>
      <c r="I236" s="49" t="s">
        <v>93</v>
      </c>
      <c r="J236" s="49"/>
      <c r="K236" s="49"/>
      <c r="L236" s="53"/>
      <c r="M236" s="100"/>
    </row>
    <row r="237" s="2" customFormat="1" ht="14" spans="1:13">
      <c r="A237" s="46">
        <v>235</v>
      </c>
      <c r="B237" s="46" t="s">
        <v>1086</v>
      </c>
      <c r="C237" s="41" t="s">
        <v>1087</v>
      </c>
      <c r="D237" s="41" t="s">
        <v>1088</v>
      </c>
      <c r="E237" s="53" t="s">
        <v>1089</v>
      </c>
      <c r="F237" s="41" t="s">
        <v>1088</v>
      </c>
      <c r="G237" s="42" t="s">
        <v>1090</v>
      </c>
      <c r="H237" s="35">
        <v>38</v>
      </c>
      <c r="I237" s="39" t="s">
        <v>74</v>
      </c>
      <c r="J237" s="39" t="s">
        <v>75</v>
      </c>
      <c r="K237" s="39" t="s">
        <v>1091</v>
      </c>
      <c r="L237" s="44" t="s">
        <v>77</v>
      </c>
      <c r="M237" s="40" t="s">
        <v>78</v>
      </c>
    </row>
    <row r="238" spans="1:13">
      <c r="A238" s="46">
        <v>236</v>
      </c>
      <c r="B238" s="46" t="s">
        <v>1092</v>
      </c>
      <c r="C238" s="50" t="s">
        <v>1093</v>
      </c>
      <c r="D238" s="78" t="s">
        <v>1094</v>
      </c>
      <c r="E238" s="53" t="s">
        <v>1095</v>
      </c>
      <c r="F238" s="41" t="s">
        <v>1094</v>
      </c>
      <c r="G238" s="42" t="s">
        <v>1096</v>
      </c>
      <c r="H238" s="35">
        <v>45</v>
      </c>
      <c r="I238" s="42" t="s">
        <v>74</v>
      </c>
      <c r="J238" s="54" t="s">
        <v>1097</v>
      </c>
      <c r="K238" s="43" t="s">
        <v>1098</v>
      </c>
      <c r="L238" s="50" t="s">
        <v>77</v>
      </c>
      <c r="M238" s="48" t="s">
        <v>78</v>
      </c>
    </row>
    <row r="239" spans="1:13">
      <c r="A239" s="46">
        <v>237</v>
      </c>
      <c r="B239" s="46" t="s">
        <v>1092</v>
      </c>
      <c r="C239" s="34" t="s">
        <v>1093</v>
      </c>
      <c r="D239" s="78" t="s">
        <v>1099</v>
      </c>
      <c r="E239" s="53" t="s">
        <v>1100</v>
      </c>
      <c r="F239" s="41" t="s">
        <v>1101</v>
      </c>
      <c r="G239" s="42" t="s">
        <v>1102</v>
      </c>
      <c r="H239" s="35">
        <v>29</v>
      </c>
      <c r="I239" s="42" t="s">
        <v>413</v>
      </c>
      <c r="J239" s="54" t="s">
        <v>1097</v>
      </c>
      <c r="K239" s="42" t="s">
        <v>1103</v>
      </c>
      <c r="L239" s="50" t="s">
        <v>77</v>
      </c>
      <c r="M239" s="48" t="s">
        <v>78</v>
      </c>
    </row>
    <row r="240" s="13" customFormat="1" spans="1:13">
      <c r="A240" s="46">
        <v>238</v>
      </c>
      <c r="B240" s="46" t="s">
        <v>1092</v>
      </c>
      <c r="C240" s="34" t="s">
        <v>1093</v>
      </c>
      <c r="D240" s="50" t="s">
        <v>1093</v>
      </c>
      <c r="E240" s="50"/>
      <c r="F240" s="41"/>
      <c r="G240" s="42"/>
      <c r="H240" s="35"/>
      <c r="I240" s="47" t="s">
        <v>93</v>
      </c>
      <c r="J240" s="36"/>
      <c r="K240" s="47"/>
      <c r="L240" s="50"/>
      <c r="M240" s="48"/>
    </row>
    <row r="241" ht="19" spans="1:13">
      <c r="A241" s="46">
        <v>239</v>
      </c>
      <c r="B241" s="46" t="s">
        <v>1104</v>
      </c>
      <c r="C241" s="32" t="s">
        <v>1105</v>
      </c>
      <c r="D241" s="32" t="s">
        <v>1106</v>
      </c>
      <c r="E241" s="53" t="s">
        <v>1107</v>
      </c>
      <c r="F241" s="41" t="s">
        <v>1108</v>
      </c>
      <c r="G241" s="42" t="s">
        <v>1109</v>
      </c>
      <c r="H241" s="35">
        <v>58</v>
      </c>
      <c r="I241" s="39" t="s">
        <v>74</v>
      </c>
      <c r="J241" s="39" t="s">
        <v>91</v>
      </c>
      <c r="K241" s="39" t="s">
        <v>1110</v>
      </c>
      <c r="L241" s="44" t="s">
        <v>355</v>
      </c>
      <c r="M241" s="40" t="s">
        <v>78</v>
      </c>
    </row>
    <row r="242" spans="1:13">
      <c r="A242" s="46">
        <v>240</v>
      </c>
      <c r="B242" s="46" t="s">
        <v>1104</v>
      </c>
      <c r="C242" s="32" t="s">
        <v>1105</v>
      </c>
      <c r="D242" s="32" t="s">
        <v>1105</v>
      </c>
      <c r="E242" s="32"/>
      <c r="F242" s="41"/>
      <c r="G242" s="42"/>
      <c r="H242" s="35"/>
      <c r="I242" s="39" t="s">
        <v>93</v>
      </c>
      <c r="J242" s="39" t="s">
        <v>160</v>
      </c>
      <c r="K242" s="39"/>
      <c r="L242" s="32" t="s">
        <v>152</v>
      </c>
      <c r="M242" s="32" t="s">
        <v>152</v>
      </c>
    </row>
    <row r="243" s="2" customFormat="1" ht="14" spans="1:13">
      <c r="A243" s="46">
        <v>241</v>
      </c>
      <c r="B243" s="46" t="s">
        <v>1111</v>
      </c>
      <c r="C243" s="41" t="s">
        <v>1112</v>
      </c>
      <c r="D243" s="41" t="s">
        <v>1113</v>
      </c>
      <c r="E243" s="53" t="s">
        <v>1114</v>
      </c>
      <c r="F243" s="41" t="s">
        <v>1113</v>
      </c>
      <c r="G243" s="42" t="s">
        <v>1115</v>
      </c>
      <c r="H243" s="35">
        <v>31</v>
      </c>
      <c r="I243" s="39" t="s">
        <v>74</v>
      </c>
      <c r="J243" s="42" t="s">
        <v>75</v>
      </c>
      <c r="K243" s="39" t="s">
        <v>633</v>
      </c>
      <c r="L243" s="41" t="s">
        <v>77</v>
      </c>
      <c r="M243" s="51" t="s">
        <v>78</v>
      </c>
    </row>
    <row r="244" spans="1:13">
      <c r="A244" s="46">
        <v>242</v>
      </c>
      <c r="B244" s="46" t="s">
        <v>1116</v>
      </c>
      <c r="C244" s="34" t="s">
        <v>1117</v>
      </c>
      <c r="D244" s="50" t="s">
        <v>1117</v>
      </c>
      <c r="E244" s="50"/>
      <c r="F244" s="41"/>
      <c r="G244" s="42"/>
      <c r="H244" s="35"/>
      <c r="I244" s="47" t="s">
        <v>93</v>
      </c>
      <c r="J244" s="36"/>
      <c r="K244" s="161"/>
      <c r="L244" s="50"/>
      <c r="M244" s="157"/>
    </row>
    <row r="245" spans="1:13">
      <c r="A245" s="46">
        <v>243</v>
      </c>
      <c r="B245" s="46" t="s">
        <v>1118</v>
      </c>
      <c r="C245" s="50" t="s">
        <v>1119</v>
      </c>
      <c r="D245" s="32" t="s">
        <v>1120</v>
      </c>
      <c r="E245" s="53" t="s">
        <v>1121</v>
      </c>
      <c r="F245" s="41" t="s">
        <v>1120</v>
      </c>
      <c r="G245" s="42" t="s">
        <v>1122</v>
      </c>
      <c r="H245" s="35">
        <v>47</v>
      </c>
      <c r="I245" s="39" t="s">
        <v>74</v>
      </c>
      <c r="J245" s="39" t="s">
        <v>1016</v>
      </c>
      <c r="K245" s="39" t="s">
        <v>110</v>
      </c>
      <c r="L245" s="50" t="s">
        <v>77</v>
      </c>
      <c r="M245" s="48" t="s">
        <v>78</v>
      </c>
    </row>
    <row r="246" s="13" customFormat="1" spans="1:13">
      <c r="A246" s="46">
        <v>244</v>
      </c>
      <c r="B246" s="46" t="s">
        <v>1118</v>
      </c>
      <c r="C246" s="50" t="s">
        <v>1119</v>
      </c>
      <c r="D246" s="50" t="s">
        <v>1119</v>
      </c>
      <c r="E246" s="50"/>
      <c r="F246" s="41"/>
      <c r="G246" s="42"/>
      <c r="H246" s="35"/>
      <c r="I246" s="36" t="s">
        <v>93</v>
      </c>
      <c r="J246" s="36"/>
      <c r="K246" s="36"/>
      <c r="L246" s="50"/>
      <c r="M246" s="48"/>
    </row>
    <row r="247" s="2" customFormat="1" ht="14" spans="1:13">
      <c r="A247" s="46">
        <v>245</v>
      </c>
      <c r="B247" s="65" t="s">
        <v>1123</v>
      </c>
      <c r="C247" s="50" t="s">
        <v>1124</v>
      </c>
      <c r="D247" s="32" t="s">
        <v>1124</v>
      </c>
      <c r="E247" s="53" t="s">
        <v>1125</v>
      </c>
      <c r="F247" s="41" t="s">
        <v>1124</v>
      </c>
      <c r="G247" s="42" t="s">
        <v>1126</v>
      </c>
      <c r="H247" s="35">
        <v>36</v>
      </c>
      <c r="I247" s="39" t="s">
        <v>74</v>
      </c>
      <c r="J247" s="39" t="s">
        <v>165</v>
      </c>
      <c r="K247" s="39" t="s">
        <v>1127</v>
      </c>
      <c r="L247" s="50" t="s">
        <v>77</v>
      </c>
      <c r="M247" s="48" t="s">
        <v>78</v>
      </c>
    </row>
    <row r="248" spans="1:13">
      <c r="A248" s="46">
        <v>246</v>
      </c>
      <c r="B248" s="65" t="s">
        <v>1123</v>
      </c>
      <c r="C248" s="50" t="s">
        <v>1124</v>
      </c>
      <c r="D248" s="50" t="s">
        <v>1124</v>
      </c>
      <c r="E248" s="50"/>
      <c r="F248" s="41"/>
      <c r="G248" s="42"/>
      <c r="H248" s="35"/>
      <c r="I248" s="36" t="s">
        <v>93</v>
      </c>
      <c r="J248" s="36"/>
      <c r="K248" s="36"/>
      <c r="L248" s="50"/>
      <c r="M248" s="150"/>
    </row>
    <row r="249" spans="1:13">
      <c r="A249" s="46">
        <v>247</v>
      </c>
      <c r="B249" s="46" t="s">
        <v>1128</v>
      </c>
      <c r="C249" s="50" t="s">
        <v>1129</v>
      </c>
      <c r="D249" s="32" t="s">
        <v>1130</v>
      </c>
      <c r="E249" s="53" t="s">
        <v>1131</v>
      </c>
      <c r="F249" s="41" t="s">
        <v>1130</v>
      </c>
      <c r="G249" s="42" t="s">
        <v>1132</v>
      </c>
      <c r="H249" s="35">
        <v>30</v>
      </c>
      <c r="I249" s="39" t="s">
        <v>74</v>
      </c>
      <c r="J249" s="39" t="s">
        <v>265</v>
      </c>
      <c r="K249" s="39" t="s">
        <v>1133</v>
      </c>
      <c r="L249" s="50" t="s">
        <v>77</v>
      </c>
      <c r="M249" s="48" t="s">
        <v>78</v>
      </c>
    </row>
    <row r="250" spans="1:13">
      <c r="A250" s="46">
        <v>248</v>
      </c>
      <c r="B250" s="46" t="s">
        <v>1128</v>
      </c>
      <c r="C250" s="50" t="s">
        <v>1129</v>
      </c>
      <c r="D250" s="50" t="s">
        <v>1129</v>
      </c>
      <c r="E250" s="50"/>
      <c r="F250" s="41"/>
      <c r="G250" s="42"/>
      <c r="H250" s="35"/>
      <c r="I250" s="36" t="s">
        <v>93</v>
      </c>
      <c r="J250" s="36"/>
      <c r="K250" s="36"/>
      <c r="L250" s="50"/>
      <c r="M250" s="150"/>
    </row>
    <row r="251" s="4" customFormat="1" spans="1:13">
      <c r="A251" s="46">
        <v>249</v>
      </c>
      <c r="B251" s="65" t="s">
        <v>1134</v>
      </c>
      <c r="C251" s="50" t="s">
        <v>1135</v>
      </c>
      <c r="D251" s="44" t="s">
        <v>1136</v>
      </c>
      <c r="E251" s="53" t="s">
        <v>1137</v>
      </c>
      <c r="F251" s="41" t="s">
        <v>1136</v>
      </c>
      <c r="G251" s="42" t="s">
        <v>1138</v>
      </c>
      <c r="H251" s="35">
        <v>28</v>
      </c>
      <c r="I251" s="43" t="s">
        <v>74</v>
      </c>
      <c r="J251" s="43" t="s">
        <v>173</v>
      </c>
      <c r="K251" s="43" t="s">
        <v>1139</v>
      </c>
      <c r="L251" s="50" t="s">
        <v>77</v>
      </c>
      <c r="M251" s="48" t="s">
        <v>78</v>
      </c>
    </row>
    <row r="252" spans="1:13">
      <c r="A252" s="46">
        <v>250</v>
      </c>
      <c r="B252" s="65" t="s">
        <v>1134</v>
      </c>
      <c r="C252" s="50" t="s">
        <v>1135</v>
      </c>
      <c r="D252" s="50" t="s">
        <v>1135</v>
      </c>
      <c r="E252" s="50"/>
      <c r="F252" s="41"/>
      <c r="G252" s="42"/>
      <c r="H252" s="35"/>
      <c r="I252" s="36" t="s">
        <v>93</v>
      </c>
      <c r="J252" s="36"/>
      <c r="K252" s="36"/>
      <c r="L252" s="50"/>
      <c r="M252" s="150"/>
    </row>
    <row r="253" s="13" customFormat="1" spans="1:13">
      <c r="A253" s="46">
        <v>251</v>
      </c>
      <c r="B253" s="65" t="s">
        <v>1140</v>
      </c>
      <c r="C253" s="50" t="s">
        <v>1141</v>
      </c>
      <c r="D253" s="50" t="s">
        <v>1142</v>
      </c>
      <c r="E253" s="53" t="s">
        <v>1143</v>
      </c>
      <c r="F253" s="41" t="s">
        <v>1142</v>
      </c>
      <c r="G253" s="42" t="s">
        <v>1144</v>
      </c>
      <c r="H253" s="35">
        <v>34</v>
      </c>
      <c r="I253" s="36" t="s">
        <v>74</v>
      </c>
      <c r="J253" s="36" t="s">
        <v>265</v>
      </c>
      <c r="K253" s="36" t="s">
        <v>1145</v>
      </c>
      <c r="L253" s="50" t="s">
        <v>77</v>
      </c>
      <c r="M253" s="48" t="s">
        <v>78</v>
      </c>
    </row>
    <row r="254" spans="1:13">
      <c r="A254" s="46">
        <v>252</v>
      </c>
      <c r="B254" s="65" t="s">
        <v>1140</v>
      </c>
      <c r="C254" s="50" t="s">
        <v>1141</v>
      </c>
      <c r="D254" s="50" t="s">
        <v>1141</v>
      </c>
      <c r="E254" s="50"/>
      <c r="F254" s="41"/>
      <c r="G254" s="42"/>
      <c r="H254" s="35"/>
      <c r="I254" s="36" t="s">
        <v>93</v>
      </c>
      <c r="J254" s="36"/>
      <c r="K254" s="36"/>
      <c r="L254" s="50"/>
      <c r="M254" s="150"/>
    </row>
    <row r="255" spans="1:13">
      <c r="A255" s="46">
        <v>253</v>
      </c>
      <c r="B255" s="46" t="s">
        <v>1146</v>
      </c>
      <c r="C255" s="50" t="s">
        <v>1147</v>
      </c>
      <c r="D255" s="32" t="s">
        <v>1148</v>
      </c>
      <c r="E255" s="53" t="s">
        <v>1149</v>
      </c>
      <c r="F255" s="41" t="s">
        <v>1148</v>
      </c>
      <c r="G255" s="42" t="s">
        <v>1150</v>
      </c>
      <c r="H255" s="35">
        <v>43</v>
      </c>
      <c r="I255" s="39" t="s">
        <v>74</v>
      </c>
      <c r="J255" s="39" t="s">
        <v>303</v>
      </c>
      <c r="K255" s="39" t="s">
        <v>1151</v>
      </c>
      <c r="L255" s="50" t="s">
        <v>77</v>
      </c>
      <c r="M255" s="48" t="s">
        <v>78</v>
      </c>
    </row>
    <row r="256" spans="1:13">
      <c r="A256" s="46">
        <v>254</v>
      </c>
      <c r="B256" s="46" t="s">
        <v>1146</v>
      </c>
      <c r="C256" s="50" t="s">
        <v>1147</v>
      </c>
      <c r="D256" s="50" t="s">
        <v>1147</v>
      </c>
      <c r="E256" s="50"/>
      <c r="F256" s="41"/>
      <c r="G256" s="42"/>
      <c r="H256" s="35"/>
      <c r="I256" s="36" t="s">
        <v>93</v>
      </c>
      <c r="J256" s="36"/>
      <c r="K256" s="36"/>
      <c r="L256" s="50"/>
      <c r="M256" s="157"/>
    </row>
    <row r="257" spans="1:14">
      <c r="A257" s="46">
        <v>255</v>
      </c>
      <c r="B257" s="130" t="s">
        <v>1152</v>
      </c>
      <c r="C257" s="78" t="s">
        <v>1153</v>
      </c>
      <c r="D257" s="78" t="s">
        <v>1153</v>
      </c>
      <c r="E257" s="32"/>
      <c r="F257" s="41"/>
      <c r="G257" s="42"/>
      <c r="H257" s="35"/>
      <c r="I257" s="52" t="s">
        <v>93</v>
      </c>
      <c r="J257" s="54"/>
      <c r="K257" s="54"/>
      <c r="L257" s="78"/>
      <c r="M257" s="131"/>
    </row>
    <row r="258" s="2" customFormat="1" ht="19" spans="1:14">
      <c r="A258" s="46">
        <v>256</v>
      </c>
      <c r="B258" s="46" t="s">
        <v>1154</v>
      </c>
      <c r="C258" s="32" t="s">
        <v>1155</v>
      </c>
      <c r="D258" s="53" t="s">
        <v>1156</v>
      </c>
      <c r="E258" s="53" t="s">
        <v>1157</v>
      </c>
      <c r="F258" s="41" t="s">
        <v>1158</v>
      </c>
      <c r="G258" s="42" t="s">
        <v>1159</v>
      </c>
      <c r="H258" s="35">
        <v>18</v>
      </c>
      <c r="I258" s="47" t="s">
        <v>74</v>
      </c>
      <c r="J258" s="47" t="s">
        <v>799</v>
      </c>
      <c r="K258" s="47" t="s">
        <v>800</v>
      </c>
      <c r="L258" s="41" t="s">
        <v>725</v>
      </c>
      <c r="M258" s="51" t="s">
        <v>78</v>
      </c>
    </row>
    <row r="259" ht="19" spans="1:14">
      <c r="A259" s="46">
        <v>257</v>
      </c>
      <c r="B259" s="46" t="s">
        <v>1154</v>
      </c>
      <c r="C259" s="32" t="s">
        <v>1155</v>
      </c>
      <c r="D259" s="32" t="s">
        <v>1160</v>
      </c>
      <c r="E259" s="53" t="s">
        <v>1161</v>
      </c>
      <c r="F259" s="41" t="s">
        <v>1160</v>
      </c>
      <c r="G259" s="42" t="s">
        <v>1162</v>
      </c>
      <c r="H259" s="35">
        <v>17.8</v>
      </c>
      <c r="I259" s="42" t="s">
        <v>74</v>
      </c>
      <c r="J259" s="54" t="s">
        <v>1163</v>
      </c>
      <c r="K259" s="39" t="s">
        <v>805</v>
      </c>
      <c r="L259" s="32" t="s">
        <v>77</v>
      </c>
      <c r="M259" s="40" t="s">
        <v>78</v>
      </c>
    </row>
    <row r="260" spans="1:14">
      <c r="A260" s="46">
        <v>258</v>
      </c>
      <c r="B260" s="46" t="s">
        <v>1154</v>
      </c>
      <c r="C260" s="32" t="s">
        <v>1155</v>
      </c>
      <c r="D260" s="32" t="s">
        <v>1155</v>
      </c>
      <c r="E260" s="32"/>
      <c r="F260" s="41"/>
      <c r="G260" s="42"/>
      <c r="H260" s="35"/>
      <c r="I260" s="42" t="s">
        <v>93</v>
      </c>
      <c r="J260" s="39"/>
      <c r="K260" s="39"/>
      <c r="L260" s="32"/>
      <c r="M260" s="40"/>
    </row>
    <row r="261" ht="19" spans="1:14">
      <c r="A261" s="46">
        <v>259</v>
      </c>
      <c r="B261" s="46" t="s">
        <v>1164</v>
      </c>
      <c r="C261" s="32" t="s">
        <v>1165</v>
      </c>
      <c r="D261" s="32" t="s">
        <v>1166</v>
      </c>
      <c r="E261" s="53" t="s">
        <v>1167</v>
      </c>
      <c r="F261" s="41" t="s">
        <v>1168</v>
      </c>
      <c r="G261" s="42" t="s">
        <v>1169</v>
      </c>
      <c r="H261" s="35">
        <v>30</v>
      </c>
      <c r="I261" s="42" t="s">
        <v>74</v>
      </c>
      <c r="J261" s="39" t="s">
        <v>1170</v>
      </c>
      <c r="K261" s="47" t="s">
        <v>800</v>
      </c>
      <c r="L261" s="41" t="s">
        <v>1171</v>
      </c>
      <c r="M261" s="51" t="s">
        <v>78</v>
      </c>
      <c r="N261" s="134" t="s">
        <v>610</v>
      </c>
    </row>
    <row r="262" spans="1:14">
      <c r="A262" s="46">
        <v>260</v>
      </c>
      <c r="B262" s="46" t="s">
        <v>1164</v>
      </c>
      <c r="C262" s="32" t="s">
        <v>1165</v>
      </c>
      <c r="D262" s="32" t="s">
        <v>1165</v>
      </c>
      <c r="E262" s="32"/>
      <c r="F262" s="41"/>
      <c r="G262" s="42"/>
      <c r="H262" s="35"/>
      <c r="I262" s="42" t="s">
        <v>93</v>
      </c>
      <c r="J262" s="39"/>
      <c r="K262" s="39"/>
      <c r="L262" s="32"/>
      <c r="M262" s="40"/>
    </row>
    <row r="263" s="2" customFormat="1" ht="14" spans="1:14">
      <c r="A263" s="46">
        <v>261</v>
      </c>
      <c r="B263" s="65" t="s">
        <v>1172</v>
      </c>
      <c r="C263" s="50" t="s">
        <v>1173</v>
      </c>
      <c r="D263" s="50" t="s">
        <v>1173</v>
      </c>
      <c r="E263" s="50"/>
      <c r="F263" s="41"/>
      <c r="G263" s="42"/>
      <c r="H263" s="35"/>
      <c r="I263" s="36" t="s">
        <v>93</v>
      </c>
      <c r="J263" s="36"/>
      <c r="K263" s="36"/>
      <c r="L263" s="50"/>
      <c r="M263" s="150"/>
    </row>
    <row r="264" spans="1:14">
      <c r="A264" s="46">
        <v>262</v>
      </c>
      <c r="B264" s="46" t="s">
        <v>1174</v>
      </c>
      <c r="C264" s="50" t="s">
        <v>1175</v>
      </c>
      <c r="D264" s="50" t="s">
        <v>1175</v>
      </c>
      <c r="E264" s="53" t="s">
        <v>1176</v>
      </c>
      <c r="F264" s="41" t="s">
        <v>1177</v>
      </c>
      <c r="G264" s="42" t="s">
        <v>1178</v>
      </c>
      <c r="H264" s="35">
        <v>42</v>
      </c>
      <c r="I264" s="36" t="s">
        <v>74</v>
      </c>
      <c r="J264" s="36" t="s">
        <v>148</v>
      </c>
      <c r="K264" s="36" t="s">
        <v>1179</v>
      </c>
      <c r="L264" s="44" t="s">
        <v>1180</v>
      </c>
      <c r="M264" s="40" t="s">
        <v>78</v>
      </c>
    </row>
    <row r="265" spans="1:14">
      <c r="A265" s="46">
        <v>263</v>
      </c>
      <c r="B265" s="46" t="s">
        <v>1174</v>
      </c>
      <c r="C265" s="50" t="s">
        <v>1175</v>
      </c>
      <c r="D265" s="50" t="s">
        <v>1181</v>
      </c>
      <c r="E265" s="50"/>
      <c r="F265" s="41"/>
      <c r="G265" s="42"/>
      <c r="H265" s="35"/>
      <c r="I265" s="36" t="s">
        <v>93</v>
      </c>
      <c r="J265" s="36" t="s">
        <v>151</v>
      </c>
      <c r="K265" s="36"/>
      <c r="L265" s="50" t="s">
        <v>152</v>
      </c>
      <c r="M265" s="50" t="s">
        <v>152</v>
      </c>
    </row>
    <row r="266" ht="19" spans="1:14">
      <c r="A266" s="46">
        <v>264</v>
      </c>
      <c r="B266" s="65" t="s">
        <v>1182</v>
      </c>
      <c r="C266" s="50" t="s">
        <v>1183</v>
      </c>
      <c r="D266" s="53" t="s">
        <v>1184</v>
      </c>
      <c r="E266" s="53" t="s">
        <v>1185</v>
      </c>
      <c r="F266" s="41" t="s">
        <v>1184</v>
      </c>
      <c r="G266" s="42" t="s">
        <v>1186</v>
      </c>
      <c r="H266" s="35">
        <v>37</v>
      </c>
      <c r="I266" s="42" t="s">
        <v>74</v>
      </c>
      <c r="J266" s="49" t="s">
        <v>121</v>
      </c>
      <c r="K266" s="39" t="s">
        <v>1187</v>
      </c>
      <c r="L266" s="50" t="s">
        <v>77</v>
      </c>
      <c r="M266" s="48" t="s">
        <v>78</v>
      </c>
    </row>
    <row r="267" ht="19" spans="1:14">
      <c r="A267" s="46">
        <v>265</v>
      </c>
      <c r="B267" s="65" t="s">
        <v>1182</v>
      </c>
      <c r="C267" s="50" t="s">
        <v>1183</v>
      </c>
      <c r="D267" s="50" t="s">
        <v>1184</v>
      </c>
      <c r="E267" s="50"/>
      <c r="F267" s="41"/>
      <c r="G267" s="42"/>
      <c r="H267" s="35"/>
      <c r="I267" s="36" t="s">
        <v>93</v>
      </c>
      <c r="J267" s="36"/>
      <c r="K267" s="36"/>
      <c r="L267" s="50"/>
      <c r="M267" s="48"/>
    </row>
    <row r="268" s="2" customFormat="1" ht="14" spans="1:14">
      <c r="A268" s="46">
        <v>266</v>
      </c>
      <c r="B268" s="104" t="s">
        <v>1188</v>
      </c>
      <c r="C268" s="50" t="s">
        <v>1189</v>
      </c>
      <c r="D268" s="32" t="s">
        <v>1190</v>
      </c>
      <c r="E268" s="53" t="s">
        <v>1191</v>
      </c>
      <c r="F268" s="41" t="s">
        <v>1190</v>
      </c>
      <c r="G268" s="42" t="s">
        <v>1192</v>
      </c>
      <c r="H268" s="35">
        <v>35</v>
      </c>
      <c r="I268" s="39" t="s">
        <v>74</v>
      </c>
      <c r="J268" s="39" t="s">
        <v>616</v>
      </c>
      <c r="K268" s="39" t="s">
        <v>1193</v>
      </c>
      <c r="L268" s="50" t="s">
        <v>77</v>
      </c>
      <c r="M268" s="48" t="s">
        <v>78</v>
      </c>
    </row>
    <row r="269" s="2" customFormat="1" ht="14" spans="1:14">
      <c r="A269" s="46">
        <v>267</v>
      </c>
      <c r="B269" s="104" t="s">
        <v>1188</v>
      </c>
      <c r="C269" s="50" t="s">
        <v>1189</v>
      </c>
      <c r="D269" s="44" t="s">
        <v>1194</v>
      </c>
      <c r="E269" s="53" t="s">
        <v>1195</v>
      </c>
      <c r="F269" s="41" t="s">
        <v>1194</v>
      </c>
      <c r="G269" s="42" t="s">
        <v>1196</v>
      </c>
      <c r="H269" s="35">
        <v>21</v>
      </c>
      <c r="I269" s="43" t="s">
        <v>413</v>
      </c>
      <c r="J269" s="39" t="s">
        <v>616</v>
      </c>
      <c r="K269" s="43" t="s">
        <v>1193</v>
      </c>
      <c r="L269" s="50" t="s">
        <v>77</v>
      </c>
      <c r="M269" s="48" t="s">
        <v>78</v>
      </c>
    </row>
    <row r="270" spans="1:14">
      <c r="A270" s="46">
        <v>268</v>
      </c>
      <c r="B270" s="104" t="s">
        <v>1188</v>
      </c>
      <c r="C270" s="50" t="s">
        <v>1189</v>
      </c>
      <c r="D270" s="50" t="s">
        <v>1189</v>
      </c>
      <c r="E270" s="50"/>
      <c r="F270" s="41"/>
      <c r="G270" s="42"/>
      <c r="H270" s="35"/>
      <c r="I270" s="36" t="s">
        <v>93</v>
      </c>
      <c r="J270" s="36"/>
      <c r="K270" s="36"/>
      <c r="L270" s="50"/>
      <c r="M270" s="150"/>
    </row>
    <row r="271" s="6" customFormat="1" spans="1:14">
      <c r="A271" s="46">
        <v>269</v>
      </c>
      <c r="B271" s="46" t="s">
        <v>1197</v>
      </c>
      <c r="C271" s="32" t="s">
        <v>1198</v>
      </c>
      <c r="D271" s="32" t="s">
        <v>1198</v>
      </c>
      <c r="E271" s="53" t="s">
        <v>1199</v>
      </c>
      <c r="F271" s="41" t="s">
        <v>1198</v>
      </c>
      <c r="G271" s="42" t="s">
        <v>1200</v>
      </c>
      <c r="H271" s="35">
        <v>31</v>
      </c>
      <c r="I271" s="39" t="s">
        <v>74</v>
      </c>
      <c r="J271" s="39" t="s">
        <v>148</v>
      </c>
      <c r="K271" s="39" t="s">
        <v>1201</v>
      </c>
      <c r="L271" s="32" t="s">
        <v>77</v>
      </c>
      <c r="M271" s="40" t="s">
        <v>78</v>
      </c>
    </row>
    <row r="272" ht="19" spans="1:14">
      <c r="A272" s="46">
        <v>270</v>
      </c>
      <c r="B272" s="46" t="s">
        <v>1202</v>
      </c>
      <c r="C272" s="32" t="s">
        <v>1203</v>
      </c>
      <c r="D272" s="32" t="s">
        <v>1204</v>
      </c>
      <c r="E272" s="53" t="s">
        <v>1205</v>
      </c>
      <c r="F272" s="41" t="s">
        <v>1206</v>
      </c>
      <c r="G272" s="42" t="s">
        <v>1207</v>
      </c>
      <c r="H272" s="35">
        <v>42</v>
      </c>
      <c r="I272" s="39" t="s">
        <v>74</v>
      </c>
      <c r="J272" s="39" t="s">
        <v>158</v>
      </c>
      <c r="K272" s="39" t="s">
        <v>1208</v>
      </c>
      <c r="L272" s="32" t="s">
        <v>77</v>
      </c>
      <c r="M272" s="40" t="s">
        <v>78</v>
      </c>
    </row>
    <row r="273" s="2" customFormat="1" ht="14" spans="1:13">
      <c r="A273" s="46">
        <v>271</v>
      </c>
      <c r="B273" s="46" t="s">
        <v>1202</v>
      </c>
      <c r="C273" s="32" t="s">
        <v>1203</v>
      </c>
      <c r="D273" s="32" t="s">
        <v>1203</v>
      </c>
      <c r="E273" s="32"/>
      <c r="F273" s="41"/>
      <c r="G273" s="42"/>
      <c r="H273" s="35"/>
      <c r="I273" s="39" t="s">
        <v>93</v>
      </c>
      <c r="J273" s="39"/>
      <c r="K273" s="39"/>
      <c r="L273" s="32"/>
      <c r="M273" s="40"/>
    </row>
    <row r="274" spans="1:13">
      <c r="A274" s="46">
        <v>272</v>
      </c>
      <c r="B274" s="46" t="s">
        <v>1209</v>
      </c>
      <c r="C274" s="50" t="s">
        <v>1210</v>
      </c>
      <c r="D274" s="32" t="s">
        <v>1211</v>
      </c>
      <c r="E274" s="53" t="s">
        <v>1212</v>
      </c>
      <c r="F274" s="41" t="s">
        <v>1211</v>
      </c>
      <c r="G274" s="42" t="s">
        <v>1213</v>
      </c>
      <c r="H274" s="35">
        <v>30</v>
      </c>
      <c r="I274" s="39" t="s">
        <v>74</v>
      </c>
      <c r="J274" s="39" t="s">
        <v>265</v>
      </c>
      <c r="K274" s="39" t="s">
        <v>1214</v>
      </c>
      <c r="L274" s="50" t="s">
        <v>77</v>
      </c>
      <c r="M274" s="48" t="s">
        <v>78</v>
      </c>
    </row>
    <row r="275" spans="1:13">
      <c r="A275" s="46">
        <v>273</v>
      </c>
      <c r="B275" s="46" t="s">
        <v>1209</v>
      </c>
      <c r="C275" s="50" t="s">
        <v>1210</v>
      </c>
      <c r="D275" s="32" t="s">
        <v>1215</v>
      </c>
      <c r="E275" s="53" t="s">
        <v>1216</v>
      </c>
      <c r="F275" s="41" t="s">
        <v>1215</v>
      </c>
      <c r="G275" s="42" t="s">
        <v>1217</v>
      </c>
      <c r="H275" s="35">
        <v>13</v>
      </c>
      <c r="I275" s="39" t="s">
        <v>74</v>
      </c>
      <c r="J275" s="39" t="s">
        <v>265</v>
      </c>
      <c r="K275" s="39" t="s">
        <v>1218</v>
      </c>
      <c r="L275" s="50" t="s">
        <v>77</v>
      </c>
      <c r="M275" s="48" t="s">
        <v>78</v>
      </c>
    </row>
    <row r="276" spans="1:13">
      <c r="A276" s="46">
        <v>274</v>
      </c>
      <c r="B276" s="46" t="s">
        <v>1209</v>
      </c>
      <c r="C276" s="50" t="s">
        <v>1210</v>
      </c>
      <c r="D276" s="50" t="s">
        <v>1210</v>
      </c>
      <c r="E276" s="50"/>
      <c r="F276" s="41"/>
      <c r="G276" s="42"/>
      <c r="H276" s="35"/>
      <c r="I276" s="36" t="s">
        <v>93</v>
      </c>
      <c r="J276" s="36"/>
      <c r="K276" s="36"/>
      <c r="L276" s="50"/>
      <c r="M276" s="48"/>
    </row>
    <row r="277" ht="19" spans="1:13">
      <c r="A277" s="46">
        <v>275</v>
      </c>
      <c r="B277" s="65" t="s">
        <v>1219</v>
      </c>
      <c r="C277" s="50" t="s">
        <v>1220</v>
      </c>
      <c r="D277" s="32" t="s">
        <v>1221</v>
      </c>
      <c r="E277" s="53" t="s">
        <v>1222</v>
      </c>
      <c r="F277" s="41" t="s">
        <v>1221</v>
      </c>
      <c r="G277" s="42" t="s">
        <v>1223</v>
      </c>
      <c r="H277" s="35">
        <v>26</v>
      </c>
      <c r="I277" s="39" t="s">
        <v>74</v>
      </c>
      <c r="J277" s="39" t="s">
        <v>1016</v>
      </c>
      <c r="K277" s="39" t="s">
        <v>1208</v>
      </c>
      <c r="L277" s="50" t="s">
        <v>77</v>
      </c>
      <c r="M277" s="48" t="s">
        <v>78</v>
      </c>
    </row>
    <row r="278" spans="1:13">
      <c r="A278" s="46">
        <v>276</v>
      </c>
      <c r="B278" s="65" t="s">
        <v>1219</v>
      </c>
      <c r="C278" s="50" t="s">
        <v>1220</v>
      </c>
      <c r="D278" s="50" t="s">
        <v>1220</v>
      </c>
      <c r="E278" s="50"/>
      <c r="F278" s="41"/>
      <c r="G278" s="42"/>
      <c r="H278" s="35"/>
      <c r="I278" s="36" t="s">
        <v>93</v>
      </c>
      <c r="J278" s="36"/>
      <c r="K278" s="36"/>
      <c r="L278" s="50"/>
      <c r="M278" s="48"/>
    </row>
    <row r="279" s="6" customFormat="1" spans="1:13">
      <c r="A279" s="46">
        <v>277</v>
      </c>
      <c r="B279" s="46" t="s">
        <v>1224</v>
      </c>
      <c r="C279" s="32" t="s">
        <v>1225</v>
      </c>
      <c r="D279" s="32" t="s">
        <v>1225</v>
      </c>
      <c r="E279" s="53" t="s">
        <v>1226</v>
      </c>
      <c r="F279" s="41" t="s">
        <v>1225</v>
      </c>
      <c r="G279" s="42" t="s">
        <v>1227</v>
      </c>
      <c r="H279" s="35">
        <v>37</v>
      </c>
      <c r="I279" s="39" t="s">
        <v>74</v>
      </c>
      <c r="J279" s="39" t="s">
        <v>165</v>
      </c>
      <c r="K279" s="39" t="s">
        <v>1228</v>
      </c>
      <c r="L279" s="32" t="s">
        <v>77</v>
      </c>
      <c r="M279" s="40" t="s">
        <v>78</v>
      </c>
    </row>
    <row r="280" spans="1:13">
      <c r="A280" s="46">
        <v>278</v>
      </c>
      <c r="B280" s="65" t="s">
        <v>1229</v>
      </c>
      <c r="C280" s="44" t="s">
        <v>1230</v>
      </c>
      <c r="D280" s="44" t="s">
        <v>1230</v>
      </c>
      <c r="E280" s="53" t="s">
        <v>1231</v>
      </c>
      <c r="F280" s="41" t="s">
        <v>1230</v>
      </c>
      <c r="G280" s="42" t="s">
        <v>1232</v>
      </c>
      <c r="H280" s="35">
        <v>47</v>
      </c>
      <c r="I280" s="43" t="s">
        <v>74</v>
      </c>
      <c r="J280" s="43" t="s">
        <v>158</v>
      </c>
      <c r="K280" s="43" t="s">
        <v>1233</v>
      </c>
      <c r="L280" s="50" t="s">
        <v>77</v>
      </c>
      <c r="M280" s="48" t="s">
        <v>78</v>
      </c>
    </row>
    <row r="281" spans="1:13">
      <c r="A281" s="46">
        <v>279</v>
      </c>
      <c r="B281" s="65" t="s">
        <v>1229</v>
      </c>
      <c r="C281" s="44" t="s">
        <v>1230</v>
      </c>
      <c r="D281" s="44" t="s">
        <v>1230</v>
      </c>
      <c r="E281" s="44"/>
      <c r="F281" s="41"/>
      <c r="G281" s="42"/>
      <c r="H281" s="35"/>
      <c r="I281" s="36" t="s">
        <v>93</v>
      </c>
      <c r="J281" s="36"/>
      <c r="K281" s="36"/>
      <c r="L281" s="50"/>
      <c r="M281" s="48"/>
    </row>
    <row r="282" spans="1:13">
      <c r="A282" s="46">
        <v>280</v>
      </c>
      <c r="B282" s="117" t="s">
        <v>1234</v>
      </c>
      <c r="C282" s="50" t="s">
        <v>1235</v>
      </c>
      <c r="D282" s="116" t="s">
        <v>1236</v>
      </c>
      <c r="E282" s="53" t="s">
        <v>1237</v>
      </c>
      <c r="F282" s="41" t="s">
        <v>1238</v>
      </c>
      <c r="G282" s="42" t="s">
        <v>1239</v>
      </c>
      <c r="H282" s="35">
        <v>52</v>
      </c>
      <c r="I282" s="39" t="s">
        <v>74</v>
      </c>
      <c r="J282" s="39" t="s">
        <v>148</v>
      </c>
      <c r="K282" s="39" t="s">
        <v>1240</v>
      </c>
      <c r="L282" s="32" t="s">
        <v>355</v>
      </c>
      <c r="M282" s="48" t="s">
        <v>78</v>
      </c>
    </row>
    <row r="283" spans="1:13">
      <c r="A283" s="46">
        <v>281</v>
      </c>
      <c r="B283" s="65" t="s">
        <v>1241</v>
      </c>
      <c r="C283" s="50" t="s">
        <v>1242</v>
      </c>
      <c r="D283" s="32" t="s">
        <v>1243</v>
      </c>
      <c r="E283" s="53" t="s">
        <v>1244</v>
      </c>
      <c r="F283" s="41" t="s">
        <v>1243</v>
      </c>
      <c r="G283" s="42" t="s">
        <v>1245</v>
      </c>
      <c r="H283" s="35">
        <v>28</v>
      </c>
      <c r="I283" s="39" t="s">
        <v>74</v>
      </c>
      <c r="J283" s="39" t="s">
        <v>265</v>
      </c>
      <c r="K283" s="39" t="s">
        <v>1246</v>
      </c>
      <c r="L283" s="50" t="s">
        <v>77</v>
      </c>
      <c r="M283" s="48" t="s">
        <v>78</v>
      </c>
    </row>
    <row r="284" s="4" customFormat="1" spans="1:13">
      <c r="A284" s="46">
        <v>282</v>
      </c>
      <c r="B284" s="104" t="s">
        <v>1241</v>
      </c>
      <c r="C284" s="53" t="s">
        <v>1242</v>
      </c>
      <c r="D284" s="53" t="s">
        <v>1242</v>
      </c>
      <c r="E284" s="53"/>
      <c r="F284" s="41"/>
      <c r="G284" s="42"/>
      <c r="H284" s="35"/>
      <c r="I284" s="49" t="s">
        <v>93</v>
      </c>
      <c r="J284" s="49"/>
      <c r="K284" s="49"/>
      <c r="L284" s="53"/>
      <c r="M284" s="100"/>
    </row>
    <row r="285" s="2" customFormat="1" ht="14" spans="1:13">
      <c r="A285" s="46">
        <v>283</v>
      </c>
      <c r="B285" s="46" t="s">
        <v>1247</v>
      </c>
      <c r="C285" s="50" t="s">
        <v>1248</v>
      </c>
      <c r="D285" s="44" t="s">
        <v>1249</v>
      </c>
      <c r="E285" s="53" t="s">
        <v>1250</v>
      </c>
      <c r="F285" s="41" t="s">
        <v>1251</v>
      </c>
      <c r="G285" s="42" t="s">
        <v>1252</v>
      </c>
      <c r="H285" s="35">
        <v>42</v>
      </c>
      <c r="I285" s="43" t="s">
        <v>74</v>
      </c>
      <c r="J285" s="43" t="s">
        <v>173</v>
      </c>
      <c r="K285" s="43" t="s">
        <v>833</v>
      </c>
      <c r="L285" s="50" t="s">
        <v>77</v>
      </c>
      <c r="M285" s="48" t="s">
        <v>78</v>
      </c>
    </row>
    <row r="286" spans="1:13">
      <c r="A286" s="46">
        <v>284</v>
      </c>
      <c r="B286" s="46" t="s">
        <v>1247</v>
      </c>
      <c r="C286" s="50" t="s">
        <v>1248</v>
      </c>
      <c r="D286" s="50" t="s">
        <v>1248</v>
      </c>
      <c r="E286" s="50"/>
      <c r="F286" s="41"/>
      <c r="G286" s="42"/>
      <c r="H286" s="35"/>
      <c r="I286" s="36" t="s">
        <v>93</v>
      </c>
      <c r="J286" s="36"/>
      <c r="K286" s="36"/>
      <c r="L286" s="50"/>
      <c r="M286" s="150"/>
    </row>
    <row r="287" s="4" customFormat="1" spans="1:13">
      <c r="A287" s="46">
        <v>285</v>
      </c>
      <c r="B287" s="46" t="s">
        <v>1253</v>
      </c>
      <c r="C287" s="50" t="s">
        <v>1254</v>
      </c>
      <c r="D287" s="32" t="s">
        <v>1255</v>
      </c>
      <c r="E287" s="53" t="s">
        <v>1256</v>
      </c>
      <c r="F287" s="41" t="s">
        <v>1255</v>
      </c>
      <c r="G287" s="42" t="s">
        <v>1257</v>
      </c>
      <c r="H287" s="35">
        <v>39</v>
      </c>
      <c r="I287" s="39" t="s">
        <v>74</v>
      </c>
      <c r="J287" s="39" t="s">
        <v>1258</v>
      </c>
      <c r="K287" s="39" t="s">
        <v>628</v>
      </c>
      <c r="L287" s="50" t="s">
        <v>77</v>
      </c>
      <c r="M287" s="48" t="s">
        <v>78</v>
      </c>
    </row>
    <row r="288" s="4" customFormat="1" spans="1:13">
      <c r="A288" s="46">
        <v>286</v>
      </c>
      <c r="B288" s="46" t="s">
        <v>1259</v>
      </c>
      <c r="C288" s="44" t="s">
        <v>1260</v>
      </c>
      <c r="D288" s="32" t="s">
        <v>1261</v>
      </c>
      <c r="E288" s="53" t="s">
        <v>1262</v>
      </c>
      <c r="F288" s="41" t="s">
        <v>1261</v>
      </c>
      <c r="G288" s="42" t="s">
        <v>1263</v>
      </c>
      <c r="H288" s="35">
        <v>34</v>
      </c>
      <c r="I288" s="39" t="s">
        <v>74</v>
      </c>
      <c r="J288" s="39" t="s">
        <v>148</v>
      </c>
      <c r="K288" s="39" t="s">
        <v>1264</v>
      </c>
      <c r="L288" s="32" t="s">
        <v>77</v>
      </c>
      <c r="M288" s="56" t="s">
        <v>78</v>
      </c>
    </row>
    <row r="289" s="4" customFormat="1" spans="1:14">
      <c r="A289" s="46">
        <v>287</v>
      </c>
      <c r="B289" s="46" t="s">
        <v>1265</v>
      </c>
      <c r="C289" s="44" t="s">
        <v>1266</v>
      </c>
      <c r="D289" s="32" t="s">
        <v>1266</v>
      </c>
      <c r="E289" s="53" t="s">
        <v>1267</v>
      </c>
      <c r="F289" s="41" t="s">
        <v>1266</v>
      </c>
      <c r="G289" s="42" t="s">
        <v>1268</v>
      </c>
      <c r="H289" s="35">
        <v>34</v>
      </c>
      <c r="I289" s="39" t="s">
        <v>74</v>
      </c>
      <c r="J289" s="39" t="s">
        <v>165</v>
      </c>
      <c r="K289" s="39" t="s">
        <v>1269</v>
      </c>
      <c r="L289" s="32" t="s">
        <v>77</v>
      </c>
      <c r="M289" s="40" t="s">
        <v>78</v>
      </c>
      <c r="N289" s="20"/>
    </row>
    <row r="290" s="4" customFormat="1" ht="19" spans="1:14">
      <c r="A290" s="46">
        <v>288</v>
      </c>
      <c r="B290" s="46" t="s">
        <v>1270</v>
      </c>
      <c r="C290" s="44" t="s">
        <v>1271</v>
      </c>
      <c r="D290" s="34" t="s">
        <v>1271</v>
      </c>
      <c r="E290" s="53" t="s">
        <v>1272</v>
      </c>
      <c r="F290" s="41" t="s">
        <v>1273</v>
      </c>
      <c r="G290" s="42" t="s">
        <v>1274</v>
      </c>
      <c r="H290" s="35">
        <v>26</v>
      </c>
      <c r="I290" s="42" t="s">
        <v>74</v>
      </c>
      <c r="J290" s="47" t="s">
        <v>148</v>
      </c>
      <c r="K290" s="47" t="s">
        <v>800</v>
      </c>
      <c r="L290" s="32" t="s">
        <v>1275</v>
      </c>
      <c r="M290" s="48" t="s">
        <v>78</v>
      </c>
      <c r="N290" s="162"/>
    </row>
    <row r="291" s="4" customFormat="1" ht="19" spans="1:14">
      <c r="A291" s="46">
        <v>289</v>
      </c>
      <c r="B291" s="46" t="s">
        <v>1270</v>
      </c>
      <c r="C291" s="44" t="s">
        <v>1271</v>
      </c>
      <c r="D291" s="34" t="s">
        <v>1276</v>
      </c>
      <c r="E291" s="53" t="s">
        <v>1277</v>
      </c>
      <c r="F291" s="41" t="s">
        <v>1276</v>
      </c>
      <c r="G291" s="42" t="s">
        <v>1278</v>
      </c>
      <c r="H291" s="35">
        <v>13.8</v>
      </c>
      <c r="I291" s="49" t="s">
        <v>74</v>
      </c>
      <c r="J291" s="37" t="s">
        <v>1279</v>
      </c>
      <c r="K291" s="47" t="s">
        <v>1280</v>
      </c>
      <c r="L291" s="50" t="s">
        <v>77</v>
      </c>
      <c r="M291" s="48" t="s">
        <v>78</v>
      </c>
    </row>
    <row r="292" ht="19" spans="1:14">
      <c r="A292" s="46">
        <v>290</v>
      </c>
      <c r="B292" s="46" t="s">
        <v>1270</v>
      </c>
      <c r="C292" s="44" t="s">
        <v>1271</v>
      </c>
      <c r="D292" s="32" t="s">
        <v>1271</v>
      </c>
      <c r="E292" s="32"/>
      <c r="F292" s="41"/>
      <c r="G292" s="42"/>
      <c r="H292" s="35"/>
      <c r="I292" s="42" t="s">
        <v>93</v>
      </c>
      <c r="J292" s="39"/>
      <c r="K292" s="39"/>
      <c r="L292" s="32"/>
      <c r="M292" s="40"/>
    </row>
    <row r="293" spans="1:14">
      <c r="A293" s="46">
        <v>291</v>
      </c>
      <c r="B293" s="130" t="s">
        <v>1281</v>
      </c>
      <c r="C293" s="78" t="s">
        <v>1282</v>
      </c>
      <c r="D293" s="78" t="s">
        <v>1282</v>
      </c>
      <c r="E293" s="32"/>
      <c r="F293" s="41"/>
      <c r="G293" s="42"/>
      <c r="H293" s="35"/>
      <c r="I293" s="52" t="s">
        <v>93</v>
      </c>
      <c r="J293" s="54"/>
      <c r="K293" s="54"/>
      <c r="L293" s="78"/>
      <c r="M293" s="131"/>
    </row>
    <row r="294" s="2" customFormat="1" ht="14" spans="1:14">
      <c r="A294" s="46">
        <v>292</v>
      </c>
      <c r="B294" s="46" t="s">
        <v>1283</v>
      </c>
      <c r="C294" s="41" t="s">
        <v>1284</v>
      </c>
      <c r="D294" s="58" t="s">
        <v>1284</v>
      </c>
      <c r="E294" s="53" t="s">
        <v>1285</v>
      </c>
      <c r="F294" s="41" t="s">
        <v>1284</v>
      </c>
      <c r="G294" s="42" t="s">
        <v>1286</v>
      </c>
      <c r="H294" s="35">
        <v>35</v>
      </c>
      <c r="I294" s="52" t="s">
        <v>74</v>
      </c>
      <c r="J294" s="52" t="s">
        <v>140</v>
      </c>
      <c r="K294" s="52" t="s">
        <v>1287</v>
      </c>
      <c r="L294" s="58" t="s">
        <v>77</v>
      </c>
      <c r="M294" s="59" t="s">
        <v>78</v>
      </c>
    </row>
    <row r="295" s="2" customFormat="1" ht="14" spans="1:14">
      <c r="A295" s="46">
        <v>293</v>
      </c>
      <c r="B295" s="46" t="s">
        <v>1283</v>
      </c>
      <c r="C295" s="41" t="s">
        <v>1284</v>
      </c>
      <c r="D295" s="41" t="s">
        <v>1284</v>
      </c>
      <c r="E295" s="41"/>
      <c r="F295" s="41"/>
      <c r="G295" s="42"/>
      <c r="H295" s="35"/>
      <c r="I295" s="42" t="s">
        <v>93</v>
      </c>
      <c r="J295" s="42"/>
      <c r="K295" s="42"/>
      <c r="L295" s="41"/>
      <c r="M295" s="51"/>
    </row>
    <row r="296" spans="1:14">
      <c r="A296" s="46">
        <v>294</v>
      </c>
      <c r="B296" s="46" t="s">
        <v>1288</v>
      </c>
      <c r="C296" s="50" t="s">
        <v>1289</v>
      </c>
      <c r="D296" s="78" t="s">
        <v>1290</v>
      </c>
      <c r="E296" s="53" t="s">
        <v>1291</v>
      </c>
      <c r="F296" s="41" t="s">
        <v>1290</v>
      </c>
      <c r="G296" s="42" t="s">
        <v>1292</v>
      </c>
      <c r="H296" s="35">
        <v>30</v>
      </c>
      <c r="I296" s="39" t="s">
        <v>74</v>
      </c>
      <c r="J296" s="54" t="s">
        <v>239</v>
      </c>
      <c r="K296" s="43" t="s">
        <v>1293</v>
      </c>
      <c r="L296" s="50" t="s">
        <v>77</v>
      </c>
      <c r="M296" s="48" t="s">
        <v>78</v>
      </c>
    </row>
    <row r="297" s="2" customFormat="1" ht="14" spans="1:14">
      <c r="A297" s="46">
        <v>295</v>
      </c>
      <c r="B297" s="46" t="s">
        <v>1288</v>
      </c>
      <c r="C297" s="50" t="s">
        <v>1289</v>
      </c>
      <c r="D297" s="50" t="s">
        <v>1289</v>
      </c>
      <c r="E297" s="50"/>
      <c r="F297" s="41"/>
      <c r="G297" s="42"/>
      <c r="H297" s="35"/>
      <c r="I297" s="36" t="s">
        <v>93</v>
      </c>
      <c r="J297" s="36"/>
      <c r="K297" s="36"/>
      <c r="L297" s="50"/>
      <c r="M297" s="150"/>
    </row>
    <row r="298" s="5" customFormat="1" ht="19" spans="1:14">
      <c r="A298" s="46">
        <v>296</v>
      </c>
      <c r="B298" s="46" t="s">
        <v>1294</v>
      </c>
      <c r="C298" s="41" t="s">
        <v>1295</v>
      </c>
      <c r="D298" s="58" t="s">
        <v>1296</v>
      </c>
      <c r="E298" s="53" t="s">
        <v>1297</v>
      </c>
      <c r="F298" s="41" t="s">
        <v>1298</v>
      </c>
      <c r="G298" s="42" t="s">
        <v>1299</v>
      </c>
      <c r="H298" s="35">
        <v>26</v>
      </c>
      <c r="I298" s="54" t="s">
        <v>74</v>
      </c>
      <c r="J298" s="52" t="s">
        <v>1300</v>
      </c>
      <c r="K298" s="52" t="s">
        <v>1301</v>
      </c>
      <c r="L298" s="41" t="s">
        <v>1302</v>
      </c>
      <c r="M298" s="51" t="s">
        <v>78</v>
      </c>
    </row>
    <row r="299" s="2" customFormat="1" ht="14" spans="1:14">
      <c r="A299" s="46">
        <v>297</v>
      </c>
      <c r="B299" s="46" t="s">
        <v>1294</v>
      </c>
      <c r="C299" s="34" t="s">
        <v>1295</v>
      </c>
      <c r="D299" s="34" t="s">
        <v>1295</v>
      </c>
      <c r="E299" s="34"/>
      <c r="F299" s="41"/>
      <c r="G299" s="42"/>
      <c r="H299" s="35"/>
      <c r="I299" s="47" t="s">
        <v>93</v>
      </c>
      <c r="J299" s="47"/>
      <c r="K299" s="47"/>
      <c r="L299" s="34"/>
      <c r="M299" s="67"/>
    </row>
    <row r="300" s="2" customFormat="1" ht="14" spans="1:14">
      <c r="A300" s="46">
        <v>298</v>
      </c>
      <c r="B300" s="46" t="s">
        <v>1303</v>
      </c>
      <c r="C300" s="41" t="s">
        <v>1304</v>
      </c>
      <c r="D300" s="41" t="s">
        <v>1305</v>
      </c>
      <c r="E300" s="53" t="s">
        <v>1306</v>
      </c>
      <c r="F300" s="41" t="s">
        <v>1305</v>
      </c>
      <c r="G300" s="42" t="s">
        <v>1307</v>
      </c>
      <c r="H300" s="35">
        <v>42.5</v>
      </c>
      <c r="I300" s="39" t="s">
        <v>74</v>
      </c>
      <c r="J300" s="39" t="s">
        <v>75</v>
      </c>
      <c r="K300" s="39" t="s">
        <v>1308</v>
      </c>
      <c r="L300" s="44" t="s">
        <v>77</v>
      </c>
      <c r="M300" s="40" t="s">
        <v>78</v>
      </c>
    </row>
    <row r="301" spans="1:14">
      <c r="A301" s="46">
        <v>299</v>
      </c>
      <c r="B301" s="130" t="s">
        <v>1309</v>
      </c>
      <c r="C301" s="78" t="s">
        <v>1310</v>
      </c>
      <c r="D301" s="78" t="s">
        <v>1310</v>
      </c>
      <c r="E301" s="32"/>
      <c r="F301" s="41"/>
      <c r="G301" s="42"/>
      <c r="H301" s="35"/>
      <c r="I301" s="52" t="s">
        <v>93</v>
      </c>
      <c r="J301" s="54"/>
      <c r="K301" s="54"/>
      <c r="L301" s="78"/>
      <c r="M301" s="131"/>
    </row>
    <row r="302" spans="1:14">
      <c r="A302" s="46">
        <v>300</v>
      </c>
      <c r="B302" s="130" t="s">
        <v>1311</v>
      </c>
      <c r="C302" s="78" t="s">
        <v>1312</v>
      </c>
      <c r="D302" s="78" t="s">
        <v>1312</v>
      </c>
      <c r="E302" s="32"/>
      <c r="F302" s="41"/>
      <c r="G302" s="42"/>
      <c r="H302" s="35"/>
      <c r="I302" s="52" t="s">
        <v>93</v>
      </c>
      <c r="J302" s="54"/>
      <c r="K302" s="54"/>
      <c r="L302" s="78"/>
      <c r="M302" s="131"/>
    </row>
    <row r="303" spans="1:14">
      <c r="A303" s="46">
        <v>301</v>
      </c>
      <c r="B303" s="130" t="s">
        <v>1313</v>
      </c>
      <c r="C303" s="78" t="s">
        <v>1314</v>
      </c>
      <c r="D303" s="78" t="s">
        <v>1314</v>
      </c>
      <c r="E303" s="32"/>
      <c r="F303" s="41"/>
      <c r="G303" s="42"/>
      <c r="H303" s="35"/>
      <c r="I303" s="52" t="s">
        <v>93</v>
      </c>
      <c r="J303" s="54"/>
      <c r="K303" s="54"/>
      <c r="L303" s="78"/>
      <c r="M303" s="131"/>
    </row>
    <row r="304" spans="1:14">
      <c r="A304" s="46">
        <v>302</v>
      </c>
      <c r="B304" s="46" t="s">
        <v>1315</v>
      </c>
      <c r="C304" s="50" t="s">
        <v>1316</v>
      </c>
      <c r="D304" s="44" t="s">
        <v>1317</v>
      </c>
      <c r="E304" s="53" t="s">
        <v>1318</v>
      </c>
      <c r="F304" s="41" t="s">
        <v>1317</v>
      </c>
      <c r="G304" s="42" t="s">
        <v>1319</v>
      </c>
      <c r="H304" s="35">
        <v>39</v>
      </c>
      <c r="I304" s="43" t="s">
        <v>74</v>
      </c>
      <c r="J304" s="43" t="s">
        <v>91</v>
      </c>
      <c r="K304" s="43" t="s">
        <v>1320</v>
      </c>
      <c r="L304" s="50" t="s">
        <v>77</v>
      </c>
      <c r="M304" s="48" t="s">
        <v>78</v>
      </c>
    </row>
    <row r="305" spans="1:13">
      <c r="A305" s="46">
        <v>303</v>
      </c>
      <c r="B305" s="46" t="s">
        <v>1315</v>
      </c>
      <c r="C305" s="50" t="s">
        <v>1316</v>
      </c>
      <c r="D305" s="50" t="s">
        <v>1316</v>
      </c>
      <c r="E305" s="50"/>
      <c r="F305" s="41"/>
      <c r="G305" s="42"/>
      <c r="H305" s="35"/>
      <c r="I305" s="36" t="s">
        <v>93</v>
      </c>
      <c r="J305" s="36"/>
      <c r="K305" s="36"/>
      <c r="L305" s="50"/>
      <c r="M305" s="150"/>
    </row>
    <row r="306" ht="19" spans="1:13">
      <c r="A306" s="46">
        <v>304</v>
      </c>
      <c r="B306" s="46" t="s">
        <v>1321</v>
      </c>
      <c r="C306" s="53" t="s">
        <v>1322</v>
      </c>
      <c r="D306" s="53" t="s">
        <v>1323</v>
      </c>
      <c r="E306" s="53" t="s">
        <v>1324</v>
      </c>
      <c r="F306" s="41" t="s">
        <v>1323</v>
      </c>
      <c r="G306" s="42" t="s">
        <v>1325</v>
      </c>
      <c r="H306" s="35">
        <v>40</v>
      </c>
      <c r="I306" s="36" t="s">
        <v>74</v>
      </c>
      <c r="J306" s="49" t="s">
        <v>75</v>
      </c>
      <c r="K306" s="49" t="s">
        <v>1326</v>
      </c>
      <c r="L306" s="50" t="s">
        <v>77</v>
      </c>
      <c r="M306" s="48" t="s">
        <v>78</v>
      </c>
    </row>
    <row r="307" ht="19" spans="1:13">
      <c r="A307" s="46">
        <v>305</v>
      </c>
      <c r="B307" s="46" t="s">
        <v>1327</v>
      </c>
      <c r="C307" s="50" t="s">
        <v>1328</v>
      </c>
      <c r="D307" s="32" t="s">
        <v>1329</v>
      </c>
      <c r="E307" s="53" t="s">
        <v>1330</v>
      </c>
      <c r="F307" s="41" t="s">
        <v>1329</v>
      </c>
      <c r="G307" s="42" t="s">
        <v>1331</v>
      </c>
      <c r="H307" s="35">
        <v>32</v>
      </c>
      <c r="I307" s="39" t="s">
        <v>74</v>
      </c>
      <c r="J307" s="36" t="s">
        <v>1016</v>
      </c>
      <c r="K307" s="39" t="s">
        <v>1332</v>
      </c>
      <c r="L307" s="50" t="s">
        <v>77</v>
      </c>
      <c r="M307" s="48" t="s">
        <v>78</v>
      </c>
    </row>
    <row r="308" spans="1:13">
      <c r="A308" s="46">
        <v>306</v>
      </c>
      <c r="B308" s="46" t="s">
        <v>1327</v>
      </c>
      <c r="C308" s="53" t="s">
        <v>1328</v>
      </c>
      <c r="D308" s="163" t="s">
        <v>1328</v>
      </c>
      <c r="E308" s="163"/>
      <c r="F308" s="41"/>
      <c r="G308" s="42"/>
      <c r="H308" s="35"/>
      <c r="I308" s="49" t="s">
        <v>93</v>
      </c>
      <c r="J308" s="49"/>
      <c r="K308" s="49"/>
      <c r="L308" s="53"/>
      <c r="M308" s="153"/>
    </row>
    <row r="309" ht="19" spans="1:13">
      <c r="A309" s="46">
        <v>307</v>
      </c>
      <c r="B309" s="46" t="s">
        <v>1333</v>
      </c>
      <c r="C309" s="53" t="s">
        <v>1334</v>
      </c>
      <c r="D309" s="53" t="s">
        <v>1335</v>
      </c>
      <c r="E309" s="53" t="s">
        <v>1336</v>
      </c>
      <c r="F309" s="41" t="s">
        <v>1335</v>
      </c>
      <c r="G309" s="42" t="s">
        <v>1337</v>
      </c>
      <c r="H309" s="35">
        <v>38</v>
      </c>
      <c r="I309" s="36" t="s">
        <v>74</v>
      </c>
      <c r="J309" s="49" t="s">
        <v>75</v>
      </c>
      <c r="K309" s="49" t="s">
        <v>1338</v>
      </c>
      <c r="L309" s="50" t="s">
        <v>77</v>
      </c>
      <c r="M309" s="48" t="s">
        <v>78</v>
      </c>
    </row>
    <row r="310" ht="19" spans="1:13">
      <c r="A310" s="46">
        <v>308</v>
      </c>
      <c r="B310" s="46" t="s">
        <v>1339</v>
      </c>
      <c r="C310" s="53" t="s">
        <v>1340</v>
      </c>
      <c r="D310" s="53" t="s">
        <v>1341</v>
      </c>
      <c r="E310" s="53" t="s">
        <v>1342</v>
      </c>
      <c r="F310" s="41" t="s">
        <v>1341</v>
      </c>
      <c r="G310" s="42" t="s">
        <v>1343</v>
      </c>
      <c r="H310" s="35">
        <v>35</v>
      </c>
      <c r="I310" s="36" t="s">
        <v>74</v>
      </c>
      <c r="J310" s="49" t="s">
        <v>75</v>
      </c>
      <c r="K310" s="49" t="s">
        <v>1344</v>
      </c>
      <c r="L310" s="50" t="s">
        <v>77</v>
      </c>
      <c r="M310" s="48" t="s">
        <v>78</v>
      </c>
    </row>
    <row r="311" s="2" customFormat="1" ht="14" spans="1:13">
      <c r="A311" s="46">
        <v>309</v>
      </c>
      <c r="B311" s="46" t="s">
        <v>1345</v>
      </c>
      <c r="C311" s="41" t="s">
        <v>1346</v>
      </c>
      <c r="D311" s="41" t="s">
        <v>1347</v>
      </c>
      <c r="E311" s="53" t="s">
        <v>1348</v>
      </c>
      <c r="F311" s="41" t="s">
        <v>1347</v>
      </c>
      <c r="G311" s="42" t="s">
        <v>1349</v>
      </c>
      <c r="H311" s="35">
        <v>34.5</v>
      </c>
      <c r="I311" s="39" t="s">
        <v>74</v>
      </c>
      <c r="J311" s="39" t="s">
        <v>75</v>
      </c>
      <c r="K311" s="39" t="s">
        <v>1350</v>
      </c>
      <c r="L311" s="44" t="s">
        <v>77</v>
      </c>
      <c r="M311" s="40" t="s">
        <v>78</v>
      </c>
    </row>
    <row r="312" spans="1:13">
      <c r="A312" s="46">
        <v>310</v>
      </c>
      <c r="B312" s="130" t="s">
        <v>1351</v>
      </c>
      <c r="C312" s="78" t="s">
        <v>1352</v>
      </c>
      <c r="D312" s="78" t="s">
        <v>672</v>
      </c>
      <c r="E312" s="32"/>
      <c r="F312" s="41"/>
      <c r="G312" s="42"/>
      <c r="H312" s="35"/>
      <c r="I312" s="52" t="s">
        <v>93</v>
      </c>
      <c r="J312" s="54"/>
      <c r="K312" s="54"/>
      <c r="L312" s="78"/>
      <c r="M312" s="131"/>
    </row>
    <row r="313" s="4" customFormat="1" spans="1:13">
      <c r="A313" s="46">
        <v>311</v>
      </c>
      <c r="B313" s="46" t="s">
        <v>1353</v>
      </c>
      <c r="C313" s="44" t="s">
        <v>1354</v>
      </c>
      <c r="D313" s="44" t="s">
        <v>1355</v>
      </c>
      <c r="E313" s="53" t="s">
        <v>1356</v>
      </c>
      <c r="F313" s="41" t="s">
        <v>1355</v>
      </c>
      <c r="G313" s="42" t="s">
        <v>1357</v>
      </c>
      <c r="H313" s="35">
        <v>23</v>
      </c>
      <c r="I313" s="43" t="s">
        <v>74</v>
      </c>
      <c r="J313" s="43" t="s">
        <v>165</v>
      </c>
      <c r="K313" s="43" t="s">
        <v>1358</v>
      </c>
      <c r="L313" s="44" t="s">
        <v>77</v>
      </c>
      <c r="M313" s="56" t="s">
        <v>78</v>
      </c>
    </row>
    <row r="314" s="4" customFormat="1" spans="1:13">
      <c r="A314" s="46">
        <v>312</v>
      </c>
      <c r="B314" s="46" t="s">
        <v>1353</v>
      </c>
      <c r="C314" s="44" t="s">
        <v>1354</v>
      </c>
      <c r="D314" s="44" t="s">
        <v>1359</v>
      </c>
      <c r="E314" s="53" t="s">
        <v>1360</v>
      </c>
      <c r="F314" s="41" t="s">
        <v>1359</v>
      </c>
      <c r="G314" s="42" t="s">
        <v>1361</v>
      </c>
      <c r="H314" s="35">
        <v>23</v>
      </c>
      <c r="I314" s="43" t="s">
        <v>74</v>
      </c>
      <c r="J314" s="43" t="s">
        <v>165</v>
      </c>
      <c r="K314" s="43" t="s">
        <v>1362</v>
      </c>
      <c r="L314" s="44" t="s">
        <v>77</v>
      </c>
      <c r="M314" s="56" t="s">
        <v>78</v>
      </c>
    </row>
    <row r="315" ht="19" spans="1:13">
      <c r="A315" s="46">
        <v>313</v>
      </c>
      <c r="B315" s="46" t="s">
        <v>1363</v>
      </c>
      <c r="C315" s="50" t="s">
        <v>1364</v>
      </c>
      <c r="D315" s="41" t="s">
        <v>1365</v>
      </c>
      <c r="E315" s="53" t="s">
        <v>1366</v>
      </c>
      <c r="F315" s="41" t="s">
        <v>1365</v>
      </c>
      <c r="G315" s="42" t="s">
        <v>1367</v>
      </c>
      <c r="H315" s="35">
        <v>41</v>
      </c>
      <c r="I315" s="42" t="s">
        <v>74</v>
      </c>
      <c r="J315" s="42" t="s">
        <v>1368</v>
      </c>
      <c r="K315" s="42" t="s">
        <v>1369</v>
      </c>
      <c r="L315" s="50" t="s">
        <v>77</v>
      </c>
      <c r="M315" s="48" t="s">
        <v>78</v>
      </c>
    </row>
    <row r="316" spans="1:13">
      <c r="A316" s="46">
        <v>314</v>
      </c>
      <c r="B316" s="46" t="s">
        <v>1363</v>
      </c>
      <c r="C316" s="34" t="s">
        <v>1364</v>
      </c>
      <c r="D316" s="34" t="s">
        <v>1364</v>
      </c>
      <c r="E316" s="34"/>
      <c r="F316" s="41"/>
      <c r="G316" s="42"/>
      <c r="H316" s="35"/>
      <c r="I316" s="47" t="s">
        <v>93</v>
      </c>
      <c r="J316" s="47"/>
      <c r="K316" s="47"/>
      <c r="L316" s="34"/>
      <c r="M316" s="157"/>
    </row>
    <row r="317" spans="1:13">
      <c r="A317" s="46">
        <v>315</v>
      </c>
      <c r="B317" s="202" t="s">
        <v>1370</v>
      </c>
      <c r="C317" s="136" t="s">
        <v>1371</v>
      </c>
      <c r="D317" s="139" t="s">
        <v>1371</v>
      </c>
      <c r="E317" s="53" t="s">
        <v>1372</v>
      </c>
      <c r="F317" s="41" t="s">
        <v>1371</v>
      </c>
      <c r="G317" s="42" t="s">
        <v>1373</v>
      </c>
      <c r="H317" s="35">
        <v>28</v>
      </c>
      <c r="I317" s="36" t="s">
        <v>74</v>
      </c>
      <c r="J317" s="137" t="s">
        <v>148</v>
      </c>
      <c r="K317" s="138" t="s">
        <v>542</v>
      </c>
      <c r="L317" s="50" t="s">
        <v>77</v>
      </c>
      <c r="M317" s="48" t="s">
        <v>78</v>
      </c>
    </row>
    <row r="318" spans="1:13">
      <c r="A318" s="46">
        <v>316</v>
      </c>
      <c r="B318" s="46" t="s">
        <v>1374</v>
      </c>
      <c r="C318" s="50" t="s">
        <v>1375</v>
      </c>
      <c r="D318" s="50" t="s">
        <v>1376</v>
      </c>
      <c r="E318" s="53" t="s">
        <v>1377</v>
      </c>
      <c r="F318" s="41" t="s">
        <v>1378</v>
      </c>
      <c r="G318" s="42" t="s">
        <v>1379</v>
      </c>
      <c r="H318" s="35">
        <v>45</v>
      </c>
      <c r="I318" s="39" t="s">
        <v>74</v>
      </c>
      <c r="J318" s="39" t="s">
        <v>324</v>
      </c>
      <c r="K318" s="39" t="s">
        <v>1380</v>
      </c>
      <c r="L318" s="44" t="s">
        <v>305</v>
      </c>
      <c r="M318" s="40" t="s">
        <v>78</v>
      </c>
    </row>
    <row r="319" spans="1:13">
      <c r="A319" s="46">
        <v>317</v>
      </c>
      <c r="B319" s="46" t="s">
        <v>1374</v>
      </c>
      <c r="C319" s="50" t="s">
        <v>1375</v>
      </c>
      <c r="D319" s="50" t="s">
        <v>1381</v>
      </c>
      <c r="E319" s="50"/>
      <c r="F319" s="41"/>
      <c r="G319" s="42"/>
      <c r="H319" s="35"/>
      <c r="I319" s="36" t="s">
        <v>93</v>
      </c>
      <c r="J319" s="36" t="s">
        <v>151</v>
      </c>
      <c r="K319" s="36"/>
      <c r="L319" s="44" t="s">
        <v>152</v>
      </c>
      <c r="M319" s="44" t="s">
        <v>152</v>
      </c>
    </row>
    <row r="320" spans="1:13">
      <c r="A320" s="46">
        <v>318</v>
      </c>
      <c r="B320" s="130" t="s">
        <v>1382</v>
      </c>
      <c r="C320" s="78" t="s">
        <v>1383</v>
      </c>
      <c r="D320" s="78" t="s">
        <v>1383</v>
      </c>
      <c r="E320" s="32"/>
      <c r="F320" s="41"/>
      <c r="G320" s="42"/>
      <c r="H320" s="35"/>
      <c r="I320" s="52" t="s">
        <v>93</v>
      </c>
      <c r="J320" s="54"/>
      <c r="K320" s="54"/>
      <c r="L320" s="78"/>
      <c r="M320" s="131"/>
    </row>
    <row r="321" s="17" customFormat="1" ht="14" spans="1:34">
      <c r="A321" s="46">
        <v>319</v>
      </c>
      <c r="B321" s="39" t="s">
        <v>1384</v>
      </c>
      <c r="C321" s="32" t="s">
        <v>1385</v>
      </c>
      <c r="D321" s="32" t="s">
        <v>1385</v>
      </c>
      <c r="E321" s="53" t="s">
        <v>1386</v>
      </c>
      <c r="F321" s="41" t="s">
        <v>1385</v>
      </c>
      <c r="G321" s="42" t="s">
        <v>1387</v>
      </c>
      <c r="H321" s="35">
        <v>39</v>
      </c>
      <c r="I321" s="43" t="s">
        <v>74</v>
      </c>
      <c r="J321" s="43" t="s">
        <v>165</v>
      </c>
      <c r="K321" s="43" t="s">
        <v>1388</v>
      </c>
      <c r="L321" s="44" t="s">
        <v>77</v>
      </c>
      <c r="M321" s="56" t="s">
        <v>78</v>
      </c>
      <c r="N321" s="133"/>
      <c r="O321" s="133"/>
      <c r="P321" s="133"/>
      <c r="Q321" s="133"/>
      <c r="R321" s="133"/>
      <c r="S321" s="133"/>
      <c r="T321" s="133"/>
      <c r="U321" s="133"/>
      <c r="V321" s="133"/>
      <c r="W321" s="133"/>
      <c r="X321" s="133"/>
      <c r="Y321" s="133"/>
      <c r="Z321" s="133"/>
      <c r="AA321" s="133"/>
      <c r="AB321" s="133"/>
      <c r="AC321" s="133"/>
      <c r="AD321" s="133"/>
      <c r="AE321" s="133"/>
      <c r="AF321" s="133"/>
      <c r="AG321" s="133"/>
      <c r="AH321" s="133"/>
    </row>
    <row r="322" s="17" customFormat="1" ht="14" spans="1:34">
      <c r="A322" s="46">
        <v>320</v>
      </c>
      <c r="B322" s="39" t="s">
        <v>1384</v>
      </c>
      <c r="C322" s="32" t="s">
        <v>1385</v>
      </c>
      <c r="D322" s="32" t="s">
        <v>1385</v>
      </c>
      <c r="E322" s="32"/>
      <c r="F322" s="32"/>
      <c r="G322" s="32"/>
      <c r="H322" s="32"/>
      <c r="I322" s="39" t="s">
        <v>93</v>
      </c>
      <c r="J322" s="39" t="s">
        <v>306</v>
      </c>
      <c r="K322" s="39"/>
      <c r="L322" s="32" t="s">
        <v>447</v>
      </c>
      <c r="M322" s="32"/>
      <c r="N322" s="133"/>
      <c r="O322" s="133"/>
      <c r="P322" s="133"/>
      <c r="Q322" s="133"/>
      <c r="R322" s="133"/>
      <c r="S322" s="133"/>
      <c r="T322" s="133"/>
      <c r="U322" s="133"/>
      <c r="V322" s="133"/>
      <c r="W322" s="133"/>
      <c r="X322" s="133"/>
      <c r="Y322" s="133"/>
      <c r="Z322" s="133"/>
      <c r="AA322" s="133"/>
      <c r="AB322" s="133"/>
      <c r="AC322" s="133"/>
      <c r="AD322" s="133"/>
      <c r="AE322" s="133"/>
      <c r="AF322" s="133"/>
      <c r="AG322" s="133"/>
      <c r="AH322" s="133"/>
    </row>
    <row r="323" s="2" customFormat="1" ht="14" spans="1:34">
      <c r="A323" s="46">
        <v>321</v>
      </c>
      <c r="B323" s="46" t="s">
        <v>1389</v>
      </c>
      <c r="C323" s="41" t="s">
        <v>1390</v>
      </c>
      <c r="D323" s="32" t="s">
        <v>1391</v>
      </c>
      <c r="E323" s="34" t="s">
        <v>1392</v>
      </c>
      <c r="F323" s="34" t="s">
        <v>1391</v>
      </c>
      <c r="G323" s="47" t="s">
        <v>1393</v>
      </c>
      <c r="H323" s="35">
        <v>33</v>
      </c>
      <c r="I323" s="42" t="s">
        <v>74</v>
      </c>
      <c r="J323" s="49" t="s">
        <v>158</v>
      </c>
      <c r="K323" s="43" t="s">
        <v>1394</v>
      </c>
      <c r="L323" s="32" t="s">
        <v>77</v>
      </c>
      <c r="M323" s="51" t="s">
        <v>78</v>
      </c>
    </row>
    <row r="324" s="2" customFormat="1" ht="14" spans="1:34">
      <c r="A324" s="46">
        <v>322</v>
      </c>
      <c r="B324" s="46" t="s">
        <v>1389</v>
      </c>
      <c r="C324" s="41" t="s">
        <v>1390</v>
      </c>
      <c r="D324" s="41" t="s">
        <v>1390</v>
      </c>
      <c r="E324" s="41"/>
      <c r="F324" s="41"/>
      <c r="G324" s="41"/>
      <c r="H324" s="42"/>
      <c r="I324" s="42" t="s">
        <v>93</v>
      </c>
      <c r="J324" s="42"/>
      <c r="K324" s="42"/>
      <c r="L324" s="41"/>
      <c r="M324" s="51"/>
    </row>
    <row r="325" s="20" customFormat="1" spans="1:34">
      <c r="A325" s="46">
        <v>323</v>
      </c>
      <c r="B325" s="46" t="s">
        <v>1395</v>
      </c>
      <c r="C325" s="32" t="s">
        <v>1396</v>
      </c>
      <c r="D325" s="44" t="s">
        <v>1397</v>
      </c>
      <c r="E325" s="34" t="s">
        <v>1398</v>
      </c>
      <c r="F325" s="34" t="s">
        <v>1397</v>
      </c>
      <c r="G325" s="47" t="s">
        <v>1399</v>
      </c>
      <c r="H325" s="35">
        <v>36</v>
      </c>
      <c r="I325" s="42" t="s">
        <v>74</v>
      </c>
      <c r="J325" s="43" t="s">
        <v>173</v>
      </c>
      <c r="K325" s="39" t="s">
        <v>1400</v>
      </c>
      <c r="L325" s="32" t="s">
        <v>77</v>
      </c>
      <c r="M325" s="40" t="s">
        <v>78</v>
      </c>
    </row>
    <row r="326" s="20" customFormat="1" spans="1:34">
      <c r="A326" s="46">
        <v>324</v>
      </c>
      <c r="B326" s="46" t="s">
        <v>1395</v>
      </c>
      <c r="C326" s="32" t="s">
        <v>1396</v>
      </c>
      <c r="D326" s="32" t="s">
        <v>1396</v>
      </c>
      <c r="E326" s="32"/>
      <c r="F326" s="32"/>
      <c r="G326" s="32"/>
      <c r="H326" s="39"/>
      <c r="I326" s="39" t="s">
        <v>93</v>
      </c>
      <c r="J326" s="39"/>
      <c r="K326" s="39"/>
      <c r="L326" s="32"/>
      <c r="M326" s="40"/>
    </row>
  </sheetData>
  <printOptions horizontalCentered="1"/>
  <pageMargins left="0.313888888888889" right="0.313888888888889" top="0.865277777777778" bottom="0.865277777777778" header="0.511805555555556" footer="0.393055555555556"/>
  <pageSetup paperSize="9" scale="83" fitToHeight="0" orientation="landscape" useFirstPageNumber="1"/>
  <headerFooter alignWithMargins="0"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1248"/>
  <sheetViews>
    <sheetView zoomScale="120" zoomScaleNormal="120" workbookViewId="0">
      <selection activeCell="E4" sqref="E4"/>
    </sheetView>
  </sheetViews>
  <sheetFormatPr defaultColWidth="9" defaultRowHeight="15"/>
  <cols>
    <col min="1" max="1" width="4.87272727272727" style="18" customWidth="1"/>
    <col min="2" max="2" width="12.8818181818182" style="19" customWidth="1"/>
    <col min="3" max="3" width="22.1272727272727" style="20" customWidth="1"/>
    <col min="4" max="4" width="24" style="20" customWidth="1"/>
    <col min="5" max="5" width="15.9" style="20" customWidth="1"/>
    <col min="6" max="6" width="35.8272727272727" style="20" customWidth="1"/>
    <col min="7" max="7" width="22.1181818181818" style="20" customWidth="1"/>
    <col min="8" max="8" width="12.8" style="20" customWidth="1"/>
    <col min="9" max="9" width="10.8727272727273" style="21" customWidth="1"/>
    <col min="10" max="10" width="8.62727272727273" style="21" customWidth="1"/>
    <col min="11" max="11" width="12.2545454545455" style="21" customWidth="1"/>
    <col min="12" max="12" width="5.25454545454545" style="21" customWidth="1"/>
    <col min="13" max="13" width="17.3727272727273" style="20" customWidth="1"/>
    <col min="14" max="14" width="23.6272727272727" style="22" customWidth="1"/>
    <col min="15" max="15" width="26.2545454545455" style="20" customWidth="1"/>
    <col min="16" max="16384" width="9" style="20"/>
  </cols>
  <sheetData>
    <row r="1" ht="33.75" customHeight="1" spans="1:15">
      <c r="A1" s="23" t="s">
        <v>19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4"/>
    </row>
    <row r="2" ht="27.75" customHeight="1" spans="1:15">
      <c r="A2" s="25" t="s">
        <v>20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</row>
    <row r="3" ht="27.75" customHeight="1" spans="1:15">
      <c r="A3" s="26" t="s">
        <v>7</v>
      </c>
      <c r="B3" s="26" t="s">
        <v>57</v>
      </c>
      <c r="C3" s="27" t="s">
        <v>58</v>
      </c>
      <c r="D3" s="27" t="s">
        <v>59</v>
      </c>
      <c r="E3" s="28" t="s">
        <v>60</v>
      </c>
      <c r="F3" s="28" t="s">
        <v>61</v>
      </c>
      <c r="G3" s="28" t="s">
        <v>62</v>
      </c>
      <c r="H3" s="29" t="s">
        <v>63</v>
      </c>
      <c r="I3" s="27" t="s">
        <v>64</v>
      </c>
      <c r="J3" s="27" t="s">
        <v>65</v>
      </c>
      <c r="K3" s="27" t="s">
        <v>66</v>
      </c>
      <c r="L3" s="27" t="s">
        <v>1401</v>
      </c>
      <c r="M3" s="27" t="s">
        <v>67</v>
      </c>
      <c r="N3" s="30" t="s">
        <v>68</v>
      </c>
    </row>
    <row r="4" s="1" customFormat="1" ht="18" spans="1:15">
      <c r="A4" s="31">
        <v>1</v>
      </c>
      <c r="B4" s="31" t="s">
        <v>453</v>
      </c>
      <c r="C4" s="32" t="s">
        <v>454</v>
      </c>
      <c r="D4" s="33" t="s">
        <v>455</v>
      </c>
      <c r="E4" s="34" t="str">
        <f>VLOOKUP(D4,总表!D:E,2,0)</f>
        <v>W0052012</v>
      </c>
      <c r="F4" s="34" t="str">
        <f>VLOOKUP(E4,总表!E:H,2,0)</f>
        <v>国家开放大学学习指南（2026版）</v>
      </c>
      <c r="G4" s="34" t="str">
        <f>VLOOKUP(E4,总表!E:H,3,0)</f>
        <v>978-7-304-13464-8</v>
      </c>
      <c r="H4" s="35">
        <f>VLOOKUP(E4,总表!E:H,4,0)</f>
        <v>17.8</v>
      </c>
      <c r="I4" s="36" t="s">
        <v>74</v>
      </c>
      <c r="J4" s="37" t="s">
        <v>140</v>
      </c>
      <c r="K4" s="38" t="s">
        <v>458</v>
      </c>
      <c r="L4" s="39" t="s">
        <v>1402</v>
      </c>
      <c r="M4" s="32" t="s">
        <v>77</v>
      </c>
      <c r="N4" s="40" t="s">
        <v>78</v>
      </c>
    </row>
    <row r="5" s="2" customFormat="1" ht="14" spans="1:15">
      <c r="A5" s="31">
        <v>2</v>
      </c>
      <c r="B5" s="31" t="s">
        <v>453</v>
      </c>
      <c r="C5" s="41" t="s">
        <v>454</v>
      </c>
      <c r="D5" s="41" t="s">
        <v>454</v>
      </c>
      <c r="E5" s="41"/>
      <c r="F5" s="41"/>
      <c r="G5" s="41"/>
      <c r="H5" s="42"/>
      <c r="I5" s="42" t="s">
        <v>93</v>
      </c>
      <c r="J5" s="42"/>
      <c r="K5" s="42"/>
      <c r="L5" s="43" t="s">
        <v>1402</v>
      </c>
      <c r="M5" s="44"/>
      <c r="N5" s="45"/>
    </row>
    <row r="6" s="2" customFormat="1" ht="19" spans="1:15">
      <c r="A6" s="31">
        <v>3</v>
      </c>
      <c r="B6" s="46" t="s">
        <v>1270</v>
      </c>
      <c r="C6" s="44" t="s">
        <v>1271</v>
      </c>
      <c r="D6" s="34" t="s">
        <v>1271</v>
      </c>
      <c r="E6" s="34" t="str">
        <f>VLOOKUP(D6,总表!D:E,2,0)</f>
        <v>WZ4424</v>
      </c>
      <c r="F6" s="34" t="str">
        <f>VLOOKUP(E6,总表!E:H,2,0)</f>
        <v>习近平新时代中国特色社会主义思想概论（高教）</v>
      </c>
      <c r="G6" s="34" t="str">
        <f>VLOOKUP(E6,总表!E:H,3,0)</f>
        <v>978-7-04-061053-6</v>
      </c>
      <c r="H6" s="35">
        <f>VLOOKUP(E6,总表!E:H,4,0)</f>
        <v>26</v>
      </c>
      <c r="I6" s="42" t="s">
        <v>74</v>
      </c>
      <c r="J6" s="47" t="s">
        <v>148</v>
      </c>
      <c r="K6" s="47" t="s">
        <v>800</v>
      </c>
      <c r="L6" s="39" t="s">
        <v>1402</v>
      </c>
      <c r="M6" s="32" t="s">
        <v>1275</v>
      </c>
      <c r="N6" s="48" t="s">
        <v>78</v>
      </c>
    </row>
    <row r="7" s="2" customFormat="1" ht="19" spans="1:15">
      <c r="A7" s="31">
        <v>4</v>
      </c>
      <c r="B7" s="46" t="s">
        <v>1270</v>
      </c>
      <c r="C7" s="44" t="s">
        <v>1271</v>
      </c>
      <c r="D7" s="34" t="s">
        <v>1276</v>
      </c>
      <c r="E7" s="34" t="str">
        <f>VLOOKUP(D7,总表!D:E,2,0)</f>
        <v>W005956</v>
      </c>
      <c r="F7" s="34" t="str">
        <f>VLOOKUP(E7,总表!E:H,2,0)</f>
        <v>国家开放大学思想政治理论课学习指南</v>
      </c>
      <c r="G7" s="34" t="str">
        <f>VLOOKUP(E7,总表!E:H,3,0)</f>
        <v>978-7-304-10428-3</v>
      </c>
      <c r="H7" s="35">
        <f>VLOOKUP(E7,总表!E:H,4,0)</f>
        <v>13.8</v>
      </c>
      <c r="I7" s="49" t="s">
        <v>74</v>
      </c>
      <c r="J7" s="47" t="s">
        <v>1279</v>
      </c>
      <c r="K7" s="47" t="s">
        <v>1280</v>
      </c>
      <c r="L7" s="47" t="s">
        <v>1402</v>
      </c>
      <c r="M7" s="50" t="s">
        <v>77</v>
      </c>
      <c r="N7" s="48" t="s">
        <v>78</v>
      </c>
    </row>
    <row r="8" ht="19" spans="1:15">
      <c r="A8" s="31">
        <v>5</v>
      </c>
      <c r="B8" s="46" t="s">
        <v>1270</v>
      </c>
      <c r="C8" s="44" t="s">
        <v>1271</v>
      </c>
      <c r="D8" s="32" t="s">
        <v>1271</v>
      </c>
      <c r="E8" s="32"/>
      <c r="F8" s="32"/>
      <c r="G8" s="32"/>
      <c r="H8" s="39"/>
      <c r="I8" s="42" t="s">
        <v>93</v>
      </c>
      <c r="J8" s="39"/>
      <c r="K8" s="39"/>
      <c r="L8" s="42" t="s">
        <v>1402</v>
      </c>
      <c r="M8" s="32"/>
      <c r="N8" s="40"/>
    </row>
    <row r="9" s="2" customFormat="1" ht="19" spans="1:15">
      <c r="A9" s="31">
        <v>6</v>
      </c>
      <c r="B9" s="46" t="s">
        <v>793</v>
      </c>
      <c r="C9" s="32" t="s">
        <v>794</v>
      </c>
      <c r="D9" s="32" t="s">
        <v>795</v>
      </c>
      <c r="E9" s="34" t="str">
        <f>VLOOKUP(D9,总表!D:E,2,0)</f>
        <v>WZ19782</v>
      </c>
      <c r="F9" s="34" t="str">
        <f>VLOOKUP(E9,总表!E:H,2,0)</f>
        <v>毛泽东思想和中国特色社会主义理论体系概论（2023年版）（高教）</v>
      </c>
      <c r="G9" s="34" t="str">
        <f>VLOOKUP(E9,总表!E:H,3,0)</f>
        <v>978-7-04-059903-9</v>
      </c>
      <c r="H9" s="35">
        <f>VLOOKUP(E9,总表!E:H,4,0)</f>
        <v>25</v>
      </c>
      <c r="I9" s="42" t="s">
        <v>74</v>
      </c>
      <c r="J9" s="42" t="s">
        <v>799</v>
      </c>
      <c r="K9" s="39" t="s">
        <v>800</v>
      </c>
      <c r="L9" s="42" t="s">
        <v>1402</v>
      </c>
      <c r="M9" s="41" t="s">
        <v>725</v>
      </c>
      <c r="N9" s="51" t="s">
        <v>78</v>
      </c>
      <c r="O9" s="20"/>
    </row>
    <row r="10" ht="19" spans="1:15">
      <c r="A10" s="31">
        <v>7</v>
      </c>
      <c r="B10" s="46" t="s">
        <v>793</v>
      </c>
      <c r="C10" s="32" t="s">
        <v>794</v>
      </c>
      <c r="D10" s="32" t="s">
        <v>801</v>
      </c>
      <c r="E10" s="34" t="str">
        <f>VLOOKUP(D10,总表!D:E,2,0)</f>
        <v>W005815</v>
      </c>
      <c r="F10" s="34" t="str">
        <f>VLOOKUP(E10,总表!E:H,2,0)</f>
        <v>毛泽东思想和中国特色社会主义理论体系概论学习指导</v>
      </c>
      <c r="G10" s="34" t="str">
        <f>VLOOKUP(E10,总表!E:H,3,0)</f>
        <v>978-7-304-09660-1</v>
      </c>
      <c r="H10" s="35">
        <f>VLOOKUP(E10,总表!E:H,4,0)</f>
        <v>22</v>
      </c>
      <c r="I10" s="42" t="s">
        <v>74</v>
      </c>
      <c r="J10" s="52" t="s">
        <v>804</v>
      </c>
      <c r="K10" s="39" t="s">
        <v>805</v>
      </c>
      <c r="L10" s="39" t="s">
        <v>1402</v>
      </c>
      <c r="M10" s="32" t="s">
        <v>77</v>
      </c>
      <c r="N10" s="40" t="s">
        <v>78</v>
      </c>
    </row>
    <row r="11" s="2" customFormat="1" ht="19" spans="1:15">
      <c r="A11" s="31">
        <v>8</v>
      </c>
      <c r="B11" s="46" t="s">
        <v>793</v>
      </c>
      <c r="C11" s="32" t="s">
        <v>794</v>
      </c>
      <c r="D11" s="32" t="s">
        <v>794</v>
      </c>
      <c r="E11" s="32"/>
      <c r="F11" s="32"/>
      <c r="G11" s="32"/>
      <c r="H11" s="39"/>
      <c r="I11" s="42" t="s">
        <v>93</v>
      </c>
      <c r="J11" s="39"/>
      <c r="K11" s="39"/>
      <c r="L11" s="42" t="s">
        <v>1402</v>
      </c>
      <c r="M11" s="32"/>
      <c r="N11" s="40"/>
    </row>
    <row r="12" spans="1:15">
      <c r="A12" s="31">
        <v>9</v>
      </c>
      <c r="B12" s="46" t="s">
        <v>1154</v>
      </c>
      <c r="C12" s="32" t="s">
        <v>1155</v>
      </c>
      <c r="D12" s="53" t="s">
        <v>1156</v>
      </c>
      <c r="E12" s="34" t="str">
        <f>VLOOKUP(D12,总表!D:E,2,0)</f>
        <v>WZ18232</v>
      </c>
      <c r="F12" s="34" t="str">
        <f>VLOOKUP(E12,总表!E:H,2,0)</f>
        <v>思想道德与法治（2023年版）（高教）</v>
      </c>
      <c r="G12" s="34" t="str">
        <f>VLOOKUP(E12,总表!E:H,3,0)</f>
        <v>978-7-04-059902-2</v>
      </c>
      <c r="H12" s="35">
        <f>VLOOKUP(E12,总表!E:H,4,0)</f>
        <v>18</v>
      </c>
      <c r="I12" s="47" t="s">
        <v>74</v>
      </c>
      <c r="J12" s="47" t="s">
        <v>799</v>
      </c>
      <c r="K12" s="47" t="s">
        <v>800</v>
      </c>
      <c r="L12" s="42" t="s">
        <v>1402</v>
      </c>
      <c r="M12" s="41" t="s">
        <v>725</v>
      </c>
      <c r="N12" s="51" t="s">
        <v>78</v>
      </c>
      <c r="O12" s="2"/>
    </row>
    <row r="13" ht="19" spans="1:15">
      <c r="A13" s="31">
        <v>10</v>
      </c>
      <c r="B13" s="46" t="s">
        <v>1154</v>
      </c>
      <c r="C13" s="32" t="s">
        <v>1155</v>
      </c>
      <c r="D13" s="32" t="s">
        <v>1160</v>
      </c>
      <c r="E13" s="34" t="str">
        <f>VLOOKUP(D13,总表!D:E,2,0)</f>
        <v>W005775</v>
      </c>
      <c r="F13" s="34" t="str">
        <f>VLOOKUP(E13,总表!E:H,2,0)</f>
        <v>思想道德与法治学习指导</v>
      </c>
      <c r="G13" s="34" t="str">
        <f>VLOOKUP(E13,总表!E:H,3,0)</f>
        <v>978-7-304-11347-6</v>
      </c>
      <c r="H13" s="35">
        <f>VLOOKUP(E13,总表!E:H,4,0)</f>
        <v>17.8</v>
      </c>
      <c r="I13" s="42" t="s">
        <v>74</v>
      </c>
      <c r="J13" s="54" t="s">
        <v>1163</v>
      </c>
      <c r="K13" s="39" t="s">
        <v>805</v>
      </c>
      <c r="L13" s="39" t="s">
        <v>1402</v>
      </c>
      <c r="M13" s="32" t="s">
        <v>77</v>
      </c>
      <c r="N13" s="40" t="s">
        <v>78</v>
      </c>
    </row>
    <row r="14" spans="1:15">
      <c r="A14" s="31">
        <v>11</v>
      </c>
      <c r="B14" s="46" t="s">
        <v>1154</v>
      </c>
      <c r="C14" s="32" t="s">
        <v>1155</v>
      </c>
      <c r="D14" s="32" t="s">
        <v>1155</v>
      </c>
      <c r="E14" s="32"/>
      <c r="F14" s="32"/>
      <c r="G14" s="32"/>
      <c r="H14" s="39"/>
      <c r="I14" s="42" t="s">
        <v>93</v>
      </c>
      <c r="J14" s="39"/>
      <c r="K14" s="39"/>
      <c r="L14" s="42" t="s">
        <v>1402</v>
      </c>
      <c r="M14" s="32"/>
      <c r="N14" s="40"/>
    </row>
    <row r="15" s="2" customFormat="1" ht="19" spans="1:15">
      <c r="A15" s="31">
        <v>12</v>
      </c>
      <c r="B15" s="46" t="s">
        <v>634</v>
      </c>
      <c r="C15" s="41" t="s">
        <v>635</v>
      </c>
      <c r="D15" s="41" t="s">
        <v>636</v>
      </c>
      <c r="E15" s="34" t="str">
        <f>VLOOKUP(D15,总表!D:E,2,0)</f>
        <v>L01116</v>
      </c>
      <c r="F15" s="34" t="str">
        <f>VLOOKUP(E15,总表!E:H,2,0)</f>
        <v>计算机应用基础（信创版）</v>
      </c>
      <c r="G15" s="34" t="str">
        <f>VLOOKUP(E15,总表!E:H,3,0)</f>
        <v>978-7-304-12821-0</v>
      </c>
      <c r="H15" s="35">
        <f>VLOOKUP(E15,总表!E:H,4,0)</f>
        <v>43</v>
      </c>
      <c r="I15" s="42" t="s">
        <v>74</v>
      </c>
      <c r="J15" s="42" t="s">
        <v>165</v>
      </c>
      <c r="K15" s="42" t="s">
        <v>639</v>
      </c>
      <c r="L15" s="39" t="s">
        <v>1402</v>
      </c>
      <c r="M15" s="41" t="s">
        <v>77</v>
      </c>
      <c r="N15" s="51" t="s">
        <v>78</v>
      </c>
      <c r="O15" s="55" t="s">
        <v>640</v>
      </c>
    </row>
    <row r="16" s="2" customFormat="1" ht="14" spans="1:15">
      <c r="A16" s="31">
        <v>13</v>
      </c>
      <c r="B16" s="46" t="s">
        <v>634</v>
      </c>
      <c r="C16" s="41" t="s">
        <v>635</v>
      </c>
      <c r="D16" s="41" t="s">
        <v>641</v>
      </c>
      <c r="E16" s="34" t="str">
        <f>VLOOKUP(D16,总表!D:E,2,0)</f>
        <v>L005284</v>
      </c>
      <c r="F16" s="34" t="str">
        <f>VLOOKUP(E16,总表!E:H,2,0)</f>
        <v>计算机应用基础（第2版）</v>
      </c>
      <c r="G16" s="34" t="str">
        <f>VLOOKUP(E16,总表!E:H,3,0)</f>
        <v>978-7-304-11204-2</v>
      </c>
      <c r="H16" s="35">
        <f>VLOOKUP(E16,总表!E:H,4,0)</f>
        <v>39</v>
      </c>
      <c r="I16" s="42" t="s">
        <v>74</v>
      </c>
      <c r="J16" s="42" t="s">
        <v>91</v>
      </c>
      <c r="K16" s="42" t="s">
        <v>639</v>
      </c>
      <c r="L16" s="39" t="s">
        <v>1402</v>
      </c>
      <c r="M16" s="41" t="s">
        <v>77</v>
      </c>
      <c r="N16" s="51" t="s">
        <v>78</v>
      </c>
    </row>
    <row r="17" spans="1:14">
      <c r="A17" s="31">
        <v>14</v>
      </c>
      <c r="B17" s="46" t="s">
        <v>634</v>
      </c>
      <c r="C17" s="32" t="s">
        <v>635</v>
      </c>
      <c r="D17" s="41" t="s">
        <v>635</v>
      </c>
      <c r="E17" s="41"/>
      <c r="F17" s="41"/>
      <c r="G17" s="41"/>
      <c r="H17" s="42"/>
      <c r="I17" s="42" t="s">
        <v>93</v>
      </c>
      <c r="J17" s="42"/>
      <c r="K17" s="42"/>
      <c r="L17" s="43" t="s">
        <v>1402</v>
      </c>
      <c r="M17" s="41"/>
      <c r="N17" s="51"/>
    </row>
    <row r="18" ht="19" spans="1:14">
      <c r="A18" s="31">
        <v>15</v>
      </c>
      <c r="B18" s="46" t="s">
        <v>823</v>
      </c>
      <c r="C18" s="32" t="s">
        <v>824</v>
      </c>
      <c r="D18" s="32" t="s">
        <v>824</v>
      </c>
      <c r="E18" s="34" t="str">
        <f>VLOOKUP(D18,总表!D:E,2,0)</f>
        <v>L008941</v>
      </c>
      <c r="F18" s="34" t="str">
        <f>VLOOKUP(E18,总表!E:H,2,0)</f>
        <v>煤矿机电设备概论</v>
      </c>
      <c r="G18" s="34" t="str">
        <f>VLOOKUP(E18,总表!E:H,3,0)</f>
        <v>978-7-304-08775-3</v>
      </c>
      <c r="H18" s="35">
        <f>VLOOKUP(E18,总表!E:H,4,0)</f>
        <v>46</v>
      </c>
      <c r="I18" s="39" t="s">
        <v>74</v>
      </c>
      <c r="J18" s="36" t="s">
        <v>742</v>
      </c>
      <c r="K18" s="39" t="s">
        <v>827</v>
      </c>
      <c r="L18" s="39" t="s">
        <v>1402</v>
      </c>
      <c r="M18" s="32" t="s">
        <v>77</v>
      </c>
      <c r="N18" s="40" t="s">
        <v>78</v>
      </c>
    </row>
    <row r="19" ht="19" spans="1:14">
      <c r="A19" s="31">
        <v>16</v>
      </c>
      <c r="B19" s="46" t="s">
        <v>818</v>
      </c>
      <c r="C19" s="32" t="s">
        <v>819</v>
      </c>
      <c r="D19" s="32" t="s">
        <v>819</v>
      </c>
      <c r="E19" s="34" t="str">
        <f>VLOOKUP(D19,总表!D:E,2,0)</f>
        <v>KB00941</v>
      </c>
      <c r="F19" s="34" t="str">
        <f>VLOOKUP(E19,总表!E:H,2,0)</f>
        <v>煤矿地质</v>
      </c>
      <c r="G19" s="34" t="str">
        <f>VLOOKUP(E19,总表!E:H,3,0)</f>
        <v>978-7-304-07931-4</v>
      </c>
      <c r="H19" s="35">
        <f>VLOOKUP(E19,总表!E:H,4,0)</f>
        <v>23</v>
      </c>
      <c r="I19" s="39" t="s">
        <v>74</v>
      </c>
      <c r="J19" s="36" t="s">
        <v>736</v>
      </c>
      <c r="K19" s="39" t="s">
        <v>822</v>
      </c>
      <c r="L19" s="39" t="s">
        <v>1402</v>
      </c>
      <c r="M19" s="32" t="s">
        <v>77</v>
      </c>
      <c r="N19" s="40" t="s">
        <v>78</v>
      </c>
    </row>
    <row r="20" ht="19" spans="1:14">
      <c r="A20" s="31">
        <v>17</v>
      </c>
      <c r="B20" s="46" t="s">
        <v>759</v>
      </c>
      <c r="C20" s="32" t="s">
        <v>760</v>
      </c>
      <c r="D20" s="32" t="s">
        <v>760</v>
      </c>
      <c r="E20" s="34" t="str">
        <f>VLOOKUP(D20,总表!D:E,2,0)</f>
        <v>KB00951</v>
      </c>
      <c r="F20" s="34" t="str">
        <f>VLOOKUP(E20,总表!E:H,2,0)</f>
        <v>矿图识读与CAD应用</v>
      </c>
      <c r="G20" s="34" t="str">
        <f>VLOOKUP(E20,总表!E:H,3,0)</f>
        <v>978-7-304-07930-7</v>
      </c>
      <c r="H20" s="35">
        <f>VLOOKUP(E20,总表!E:H,4,0)</f>
        <v>26</v>
      </c>
      <c r="I20" s="39" t="s">
        <v>74</v>
      </c>
      <c r="J20" s="36" t="s">
        <v>736</v>
      </c>
      <c r="K20" s="39" t="s">
        <v>763</v>
      </c>
      <c r="L20" s="39" t="s">
        <v>1402</v>
      </c>
      <c r="M20" s="32" t="s">
        <v>77</v>
      </c>
      <c r="N20" s="40" t="s">
        <v>78</v>
      </c>
    </row>
    <row r="21" ht="19" spans="1:14">
      <c r="A21" s="31">
        <v>18</v>
      </c>
      <c r="B21" s="46" t="s">
        <v>738</v>
      </c>
      <c r="C21" s="32" t="s">
        <v>739</v>
      </c>
      <c r="D21" s="32" t="s">
        <v>739</v>
      </c>
      <c r="E21" s="34" t="str">
        <f>VLOOKUP(D21,总表!D:E,2,0)</f>
        <v>L008891</v>
      </c>
      <c r="F21" s="34" t="str">
        <f>VLOOKUP(E21,总表!E:H,2,0)</f>
        <v>矿井火灾防治</v>
      </c>
      <c r="G21" s="34" t="str">
        <f>VLOOKUP(E21,总表!E:H,3,0)</f>
        <v>978-7-304-08312-0</v>
      </c>
      <c r="H21" s="35">
        <f>VLOOKUP(E21,总表!E:H,4,0)</f>
        <v>22</v>
      </c>
      <c r="I21" s="39" t="s">
        <v>74</v>
      </c>
      <c r="J21" s="36" t="s">
        <v>742</v>
      </c>
      <c r="K21" s="39" t="s">
        <v>743</v>
      </c>
      <c r="L21" s="39" t="s">
        <v>1402</v>
      </c>
      <c r="M21" s="32" t="s">
        <v>77</v>
      </c>
      <c r="N21" s="40" t="s">
        <v>78</v>
      </c>
    </row>
    <row r="22" ht="19" spans="1:14">
      <c r="A22" s="31">
        <v>19</v>
      </c>
      <c r="B22" s="46" t="s">
        <v>806</v>
      </c>
      <c r="C22" s="32" t="s">
        <v>807</v>
      </c>
      <c r="D22" s="32" t="s">
        <v>807</v>
      </c>
      <c r="E22" s="34" t="str">
        <f>VLOOKUP(D22,总表!D:E,2,0)</f>
        <v>KB00931</v>
      </c>
      <c r="F22" s="34" t="str">
        <f>VLOOKUP(E22,总表!E:H,2,0)</f>
        <v>煤矿安全管理</v>
      </c>
      <c r="G22" s="34" t="str">
        <f>VLOOKUP(E22,总表!E:H,3,0)</f>
        <v>978-7-304-07932-1</v>
      </c>
      <c r="H22" s="35">
        <f>VLOOKUP(E22,总表!E:H,4,0)</f>
        <v>24</v>
      </c>
      <c r="I22" s="39" t="s">
        <v>74</v>
      </c>
      <c r="J22" s="36" t="s">
        <v>736</v>
      </c>
      <c r="K22" s="39" t="s">
        <v>810</v>
      </c>
      <c r="L22" s="39" t="s">
        <v>1402</v>
      </c>
      <c r="M22" s="32" t="s">
        <v>77</v>
      </c>
      <c r="N22" s="40" t="s">
        <v>78</v>
      </c>
    </row>
    <row r="23" ht="19" spans="1:14">
      <c r="A23" s="31">
        <v>20</v>
      </c>
      <c r="B23" s="46" t="s">
        <v>754</v>
      </c>
      <c r="C23" s="32" t="s">
        <v>755</v>
      </c>
      <c r="D23" s="32" t="s">
        <v>755</v>
      </c>
      <c r="E23" s="34" t="str">
        <f>VLOOKUP(D23,总表!D:E,2,0)</f>
        <v>L009001</v>
      </c>
      <c r="F23" s="34" t="str">
        <f>VLOOKUP(E23,总表!E:H,2,0)</f>
        <v>矿井瓦斯灾害防治</v>
      </c>
      <c r="G23" s="34" t="str">
        <f>VLOOKUP(E23,总表!E:H,3,0)</f>
        <v>978-7-304-07724-2</v>
      </c>
      <c r="H23" s="35">
        <f>VLOOKUP(E23,总表!E:H,4,0)</f>
        <v>27</v>
      </c>
      <c r="I23" s="39" t="s">
        <v>74</v>
      </c>
      <c r="J23" s="36" t="s">
        <v>742</v>
      </c>
      <c r="K23" s="39" t="s">
        <v>758</v>
      </c>
      <c r="L23" s="39" t="s">
        <v>1402</v>
      </c>
      <c r="M23" s="32" t="s">
        <v>77</v>
      </c>
      <c r="N23" s="40" t="s">
        <v>78</v>
      </c>
    </row>
    <row r="24" ht="19" spans="1:14">
      <c r="A24" s="31">
        <v>21</v>
      </c>
      <c r="B24" s="46" t="s">
        <v>744</v>
      </c>
      <c r="C24" s="32" t="s">
        <v>745</v>
      </c>
      <c r="D24" s="32" t="s">
        <v>745</v>
      </c>
      <c r="E24" s="34" t="str">
        <f>VLOOKUP(D24,总表!D:E,2,0)</f>
        <v>KB00981</v>
      </c>
      <c r="F24" s="34" t="str">
        <f>VLOOKUP(E24,总表!E:H,2,0)</f>
        <v>矿井水害防治</v>
      </c>
      <c r="G24" s="34" t="str">
        <f>VLOOKUP(E24,总表!E:H,3,0)</f>
        <v>978-7-304-07942-0</v>
      </c>
      <c r="H24" s="35">
        <f>VLOOKUP(E24,总表!E:H,4,0)</f>
        <v>23</v>
      </c>
      <c r="I24" s="39" t="s">
        <v>74</v>
      </c>
      <c r="J24" s="36" t="s">
        <v>736</v>
      </c>
      <c r="K24" s="39" t="s">
        <v>748</v>
      </c>
      <c r="L24" s="39" t="s">
        <v>1402</v>
      </c>
      <c r="M24" s="32" t="s">
        <v>77</v>
      </c>
      <c r="N24" s="40" t="s">
        <v>78</v>
      </c>
    </row>
    <row r="25" spans="1:14">
      <c r="A25" s="31">
        <v>22</v>
      </c>
      <c r="B25" s="46" t="s">
        <v>811</v>
      </c>
      <c r="C25" s="32" t="s">
        <v>812</v>
      </c>
      <c r="D25" s="32" t="s">
        <v>813</v>
      </c>
      <c r="E25" s="34" t="str">
        <f>VLOOKUP(D25,总表!D:E,2,0)</f>
        <v>T00951</v>
      </c>
      <c r="F25" s="34" t="str">
        <f>VLOOKUP(E25,总表!E:H,2,0)</f>
        <v>煤炭智能精准开采概论（中国矿业大学）</v>
      </c>
      <c r="G25" s="34" t="str">
        <f>VLOOKUP(E25,总表!E:H,3,0)</f>
        <v>978-7-5646-5923-3</v>
      </c>
      <c r="H25" s="35">
        <f>VLOOKUP(E25,总表!E:H,4,0)</f>
        <v>38</v>
      </c>
      <c r="I25" s="39" t="s">
        <v>74</v>
      </c>
      <c r="J25" s="39" t="s">
        <v>148</v>
      </c>
      <c r="K25" s="39" t="s">
        <v>817</v>
      </c>
      <c r="L25" s="39" t="s">
        <v>1402</v>
      </c>
      <c r="M25" s="32" t="s">
        <v>663</v>
      </c>
      <c r="N25" s="40" t="s">
        <v>78</v>
      </c>
    </row>
    <row r="26" ht="19" spans="1:14">
      <c r="A26" s="31">
        <v>23</v>
      </c>
      <c r="B26" s="46" t="s">
        <v>749</v>
      </c>
      <c r="C26" s="32" t="s">
        <v>750</v>
      </c>
      <c r="D26" s="32" t="s">
        <v>750</v>
      </c>
      <c r="E26" s="34" t="str">
        <f>VLOOKUP(D26,总表!D:E,2,0)</f>
        <v>KB00961</v>
      </c>
      <c r="F26" s="34" t="str">
        <f>VLOOKUP(E26,总表!E:H,2,0)</f>
        <v>矿井通风</v>
      </c>
      <c r="G26" s="34" t="str">
        <f>VLOOKUP(E26,总表!E:H,3,0)</f>
        <v>978-7-304-07934-5</v>
      </c>
      <c r="H26" s="35">
        <f>VLOOKUP(E26,总表!E:H,4,0)</f>
        <v>28</v>
      </c>
      <c r="I26" s="39" t="s">
        <v>74</v>
      </c>
      <c r="J26" s="36" t="s">
        <v>736</v>
      </c>
      <c r="K26" s="39" t="s">
        <v>753</v>
      </c>
      <c r="L26" s="39" t="s">
        <v>1402</v>
      </c>
      <c r="M26" s="32" t="s">
        <v>77</v>
      </c>
      <c r="N26" s="40" t="s">
        <v>78</v>
      </c>
    </row>
    <row r="27" ht="19" spans="1:14">
      <c r="A27" s="31">
        <v>24</v>
      </c>
      <c r="B27" s="46" t="s">
        <v>732</v>
      </c>
      <c r="C27" s="32" t="s">
        <v>733</v>
      </c>
      <c r="D27" s="32" t="s">
        <v>733</v>
      </c>
      <c r="E27" s="34" t="str">
        <f>VLOOKUP(D27,总表!D:E,2,0)</f>
        <v>KB00971</v>
      </c>
      <c r="F27" s="34" t="str">
        <f>VLOOKUP(E27,总表!E:H,2,0)</f>
        <v>矿井粉尘防治</v>
      </c>
      <c r="G27" s="34" t="str">
        <f>VLOOKUP(E27,总表!E:H,3,0)</f>
        <v>978-7-304-07936-9</v>
      </c>
      <c r="H27" s="35">
        <f>VLOOKUP(E27,总表!E:H,4,0)</f>
        <v>19</v>
      </c>
      <c r="I27" s="39" t="s">
        <v>74</v>
      </c>
      <c r="J27" s="36" t="s">
        <v>736</v>
      </c>
      <c r="K27" s="39" t="s">
        <v>737</v>
      </c>
      <c r="L27" s="39" t="s">
        <v>1402</v>
      </c>
      <c r="M27" s="32" t="s">
        <v>77</v>
      </c>
      <c r="N27" s="40" t="s">
        <v>78</v>
      </c>
    </row>
    <row r="28" s="3" customFormat="1" ht="19" spans="1:14">
      <c r="A28" s="31">
        <v>25</v>
      </c>
      <c r="B28" s="46" t="s">
        <v>340</v>
      </c>
      <c r="C28" s="44" t="s">
        <v>341</v>
      </c>
      <c r="D28" s="44" t="s">
        <v>342</v>
      </c>
      <c r="E28" s="34" t="str">
        <f>VLOOKUP(D28,总表!D:E,2,0)</f>
        <v>L002402</v>
      </c>
      <c r="F28" s="34" t="str">
        <f>VLOOKUP(E28,总表!E:H,2,0)</f>
        <v>高等数学（上）第１分册：一元函数微积分</v>
      </c>
      <c r="G28" s="34" t="str">
        <f>VLOOKUP(E28,总表!E:H,3,0)</f>
        <v>978-7-304-01783-5</v>
      </c>
      <c r="H28" s="35">
        <f>VLOOKUP(E28,总表!E:H,4,0)</f>
        <v>53</v>
      </c>
      <c r="I28" s="43" t="s">
        <v>74</v>
      </c>
      <c r="J28" s="42" t="s">
        <v>346</v>
      </c>
      <c r="K28" s="43" t="s">
        <v>347</v>
      </c>
      <c r="L28" s="43" t="s">
        <v>1403</v>
      </c>
      <c r="M28" s="44" t="s">
        <v>77</v>
      </c>
      <c r="N28" s="40" t="s">
        <v>78</v>
      </c>
    </row>
    <row r="29" s="4" customFormat="1" ht="19" spans="1:14">
      <c r="A29" s="31">
        <v>26</v>
      </c>
      <c r="B29" s="46" t="s">
        <v>340</v>
      </c>
      <c r="C29" s="44" t="s">
        <v>341</v>
      </c>
      <c r="D29" s="44" t="s">
        <v>341</v>
      </c>
      <c r="E29" s="44"/>
      <c r="F29" s="44"/>
      <c r="G29" s="44"/>
      <c r="H29" s="43"/>
      <c r="I29" s="43" t="s">
        <v>93</v>
      </c>
      <c r="J29" s="43"/>
      <c r="K29" s="43"/>
      <c r="L29" s="43" t="s">
        <v>1403</v>
      </c>
      <c r="M29" s="44"/>
      <c r="N29" s="56"/>
    </row>
    <row r="30" s="2" customFormat="1" ht="19" spans="1:14">
      <c r="A30" s="31">
        <v>27</v>
      </c>
      <c r="B30" s="31" t="s">
        <v>1044</v>
      </c>
      <c r="C30" s="41" t="s">
        <v>1045</v>
      </c>
      <c r="D30" s="41" t="s">
        <v>1045</v>
      </c>
      <c r="E30" s="41"/>
      <c r="F30" s="41"/>
      <c r="G30" s="41"/>
      <c r="H30" s="42"/>
      <c r="I30" s="43" t="s">
        <v>93</v>
      </c>
      <c r="J30" s="57"/>
      <c r="K30" s="57"/>
      <c r="L30" s="43" t="s">
        <v>1403</v>
      </c>
      <c r="M30" s="44"/>
      <c r="N30" s="56"/>
    </row>
    <row r="31" s="2" customFormat="1" ht="19" spans="1:14">
      <c r="A31" s="31">
        <v>28</v>
      </c>
      <c r="B31" s="46" t="s">
        <v>1283</v>
      </c>
      <c r="C31" s="41" t="s">
        <v>1284</v>
      </c>
      <c r="D31" s="58" t="s">
        <v>1284</v>
      </c>
      <c r="E31" s="34" t="str">
        <f>VLOOKUP(D31,总表!D:E,2,0)</f>
        <v>W00747</v>
      </c>
      <c r="F31" s="34" t="str">
        <f>VLOOKUP(E31,总表!E:H,2,0)</f>
        <v>心理健康教育</v>
      </c>
      <c r="G31" s="34" t="str">
        <f>VLOOKUP(E31,总表!E:H,3,0)</f>
        <v>978-7-304-13534-8</v>
      </c>
      <c r="H31" s="35">
        <f>VLOOKUP(E31,总表!E:H,4,0)</f>
        <v>35</v>
      </c>
      <c r="I31" s="52" t="s">
        <v>74</v>
      </c>
      <c r="J31" s="52" t="s">
        <v>140</v>
      </c>
      <c r="K31" s="52" t="s">
        <v>1287</v>
      </c>
      <c r="L31" s="52" t="s">
        <v>1403</v>
      </c>
      <c r="M31" s="58" t="s">
        <v>77</v>
      </c>
      <c r="N31" s="59" t="s">
        <v>78</v>
      </c>
    </row>
    <row r="32" s="2" customFormat="1" ht="19" spans="1:14">
      <c r="A32" s="31">
        <v>29</v>
      </c>
      <c r="B32" s="46" t="s">
        <v>1283</v>
      </c>
      <c r="C32" s="41" t="s">
        <v>1284</v>
      </c>
      <c r="D32" s="41" t="s">
        <v>1284</v>
      </c>
      <c r="E32" s="41"/>
      <c r="F32" s="41"/>
      <c r="G32" s="41"/>
      <c r="H32" s="42"/>
      <c r="I32" s="42" t="s">
        <v>93</v>
      </c>
      <c r="J32" s="42"/>
      <c r="K32" s="60"/>
      <c r="L32" s="42" t="s">
        <v>1403</v>
      </c>
      <c r="M32" s="41"/>
      <c r="N32" s="61"/>
    </row>
    <row r="33" s="5" customFormat="1" ht="19" spans="1:14">
      <c r="A33" s="31">
        <v>30</v>
      </c>
      <c r="B33" s="46" t="s">
        <v>1294</v>
      </c>
      <c r="C33" s="41" t="s">
        <v>1295</v>
      </c>
      <c r="D33" s="58" t="s">
        <v>1296</v>
      </c>
      <c r="E33" s="34" t="str">
        <f>VLOOKUP(D33,总表!D:E,2,0)</f>
        <v>T007389</v>
      </c>
      <c r="F33" s="34" t="str">
        <f>VLOOKUP(E33,总表!E:H,2,0)</f>
        <v>形势与政策（国家开放大学版）（2026年春季）（人民日报）</v>
      </c>
      <c r="G33" s="34" t="str">
        <f>VLOOKUP(E33,总表!E:H,3,0)</f>
        <v>978-7-5115-9131-9</v>
      </c>
      <c r="H33" s="35">
        <f>VLOOKUP(E33,总表!E:H,4,0)</f>
        <v>26</v>
      </c>
      <c r="I33" s="54" t="s">
        <v>74</v>
      </c>
      <c r="J33" s="52" t="s">
        <v>1300</v>
      </c>
      <c r="K33" s="52" t="s">
        <v>1301</v>
      </c>
      <c r="L33" s="43" t="s">
        <v>1404</v>
      </c>
      <c r="M33" s="41" t="s">
        <v>1302</v>
      </c>
      <c r="N33" s="51" t="s">
        <v>78</v>
      </c>
    </row>
    <row r="34" s="2" customFormat="1" ht="19" spans="1:14">
      <c r="A34" s="31">
        <v>31</v>
      </c>
      <c r="B34" s="31" t="s">
        <v>1294</v>
      </c>
      <c r="C34" s="34" t="s">
        <v>1295</v>
      </c>
      <c r="D34" s="34" t="s">
        <v>1295</v>
      </c>
      <c r="E34" s="34"/>
      <c r="F34" s="34"/>
      <c r="G34" s="34"/>
      <c r="H34" s="47"/>
      <c r="I34" s="47" t="s">
        <v>93</v>
      </c>
      <c r="J34" s="47"/>
      <c r="K34" s="47"/>
      <c r="L34" s="43" t="s">
        <v>1404</v>
      </c>
      <c r="M34" s="34"/>
      <c r="N34" s="56"/>
    </row>
    <row r="35" spans="1:14">
      <c r="A35" s="31">
        <v>32</v>
      </c>
      <c r="B35" s="46" t="s">
        <v>284</v>
      </c>
      <c r="C35" s="32" t="s">
        <v>285</v>
      </c>
      <c r="D35" s="62" t="s">
        <v>286</v>
      </c>
      <c r="E35" s="34" t="str">
        <f>VLOOKUP(D35,总表!D:E,2,0)</f>
        <v>L005846</v>
      </c>
      <c r="F35" s="34" t="str">
        <f>VLOOKUP(E35,总表!E:H,2,0)</f>
        <v>电工电子技术（第4版）</v>
      </c>
      <c r="G35" s="34" t="str">
        <f>VLOOKUP(E35,总表!E:H,3,0)</f>
        <v>978-7-304-13531-7</v>
      </c>
      <c r="H35" s="35">
        <f>VLOOKUP(E35,总表!E:H,4,0)</f>
        <v>45</v>
      </c>
      <c r="I35" s="43" t="s">
        <v>74</v>
      </c>
      <c r="J35" s="54" t="s">
        <v>239</v>
      </c>
      <c r="K35" s="42" t="s">
        <v>289</v>
      </c>
      <c r="L35" s="39" t="s">
        <v>1405</v>
      </c>
      <c r="M35" s="32" t="s">
        <v>77</v>
      </c>
      <c r="N35" s="40" t="s">
        <v>78</v>
      </c>
    </row>
    <row r="36" spans="1:14">
      <c r="A36" s="31">
        <v>33</v>
      </c>
      <c r="B36" s="46" t="s">
        <v>284</v>
      </c>
      <c r="C36" s="32" t="s">
        <v>285</v>
      </c>
      <c r="D36" s="32" t="s">
        <v>285</v>
      </c>
      <c r="E36" s="32"/>
      <c r="F36" s="32"/>
      <c r="G36" s="32"/>
      <c r="H36" s="39"/>
      <c r="I36" s="39" t="s">
        <v>93</v>
      </c>
      <c r="J36" s="39"/>
      <c r="K36" s="42"/>
      <c r="L36" s="39" t="s">
        <v>1405</v>
      </c>
      <c r="M36" s="32"/>
      <c r="N36" s="63"/>
    </row>
    <row r="37" s="6" customFormat="1" ht="24" customHeight="1" spans="1:14">
      <c r="A37" s="64"/>
      <c r="B37" s="65">
        <v>51704</v>
      </c>
      <c r="C37" s="32" t="s">
        <v>1406</v>
      </c>
      <c r="D37" s="32" t="s">
        <v>1406</v>
      </c>
      <c r="E37" s="32" t="s">
        <v>1407</v>
      </c>
      <c r="F37" s="32" t="s">
        <v>1408</v>
      </c>
      <c r="G37" s="32" t="s">
        <v>1409</v>
      </c>
      <c r="H37" s="66">
        <v>34</v>
      </c>
      <c r="I37" s="36" t="s">
        <v>74</v>
      </c>
      <c r="J37" s="49" t="s">
        <v>165</v>
      </c>
      <c r="K37" s="39" t="s">
        <v>1410</v>
      </c>
      <c r="L37" s="39" t="s">
        <v>1405</v>
      </c>
      <c r="M37" s="32" t="s">
        <v>77</v>
      </c>
      <c r="N37" s="40" t="s">
        <v>78</v>
      </c>
    </row>
    <row r="38" s="7" customFormat="1" spans="1:14">
      <c r="A38" s="64"/>
      <c r="B38" s="31">
        <v>51708</v>
      </c>
      <c r="C38" s="34" t="s">
        <v>1411</v>
      </c>
      <c r="D38" s="50" t="s">
        <v>1411</v>
      </c>
      <c r="E38" s="34" t="s">
        <v>1412</v>
      </c>
      <c r="F38" s="34" t="s">
        <v>1411</v>
      </c>
      <c r="G38" s="34" t="s">
        <v>1413</v>
      </c>
      <c r="H38" s="35">
        <v>30</v>
      </c>
      <c r="I38" s="36" t="s">
        <v>74</v>
      </c>
      <c r="J38" s="36" t="s">
        <v>148</v>
      </c>
      <c r="K38" s="36" t="s">
        <v>1414</v>
      </c>
      <c r="L38" s="47" t="s">
        <v>1405</v>
      </c>
      <c r="M38" s="34" t="s">
        <v>77</v>
      </c>
      <c r="N38" s="67" t="s">
        <v>78</v>
      </c>
    </row>
    <row r="39" s="7" customFormat="1" spans="1:14">
      <c r="A39" s="64"/>
      <c r="B39" s="31" t="s">
        <v>1415</v>
      </c>
      <c r="C39" s="34" t="s">
        <v>1416</v>
      </c>
      <c r="D39" s="50" t="s">
        <v>1417</v>
      </c>
      <c r="E39" s="34" t="s">
        <v>1418</v>
      </c>
      <c r="F39" s="34" t="s">
        <v>1417</v>
      </c>
      <c r="G39" s="34" t="s">
        <v>1419</v>
      </c>
      <c r="H39" s="35">
        <v>35</v>
      </c>
      <c r="I39" s="36" t="s">
        <v>74</v>
      </c>
      <c r="J39" s="36" t="s">
        <v>303</v>
      </c>
      <c r="K39" s="36" t="s">
        <v>1420</v>
      </c>
      <c r="L39" s="47" t="s">
        <v>1405</v>
      </c>
      <c r="M39" s="34" t="s">
        <v>77</v>
      </c>
      <c r="N39" s="67" t="s">
        <v>78</v>
      </c>
    </row>
    <row r="40" s="7" customFormat="1" spans="1:14">
      <c r="A40" s="64"/>
      <c r="B40" s="203" t="s">
        <v>1421</v>
      </c>
      <c r="C40" s="34" t="s">
        <v>1422</v>
      </c>
      <c r="D40" s="50" t="s">
        <v>1422</v>
      </c>
      <c r="E40" s="34" t="s">
        <v>1423</v>
      </c>
      <c r="F40" s="34" t="s">
        <v>1424</v>
      </c>
      <c r="G40" s="34" t="s">
        <v>1425</v>
      </c>
      <c r="H40" s="35">
        <v>38</v>
      </c>
      <c r="I40" s="36" t="s">
        <v>1426</v>
      </c>
      <c r="J40" s="36" t="s">
        <v>148</v>
      </c>
      <c r="K40" s="36" t="s">
        <v>1427</v>
      </c>
      <c r="L40" s="47" t="s">
        <v>1405</v>
      </c>
      <c r="M40" s="34" t="s">
        <v>77</v>
      </c>
      <c r="N40" s="67" t="s">
        <v>78</v>
      </c>
    </row>
    <row r="41" s="7" customFormat="1" spans="1:14">
      <c r="A41" s="64"/>
      <c r="B41" s="203" t="s">
        <v>1428</v>
      </c>
      <c r="C41" s="34" t="s">
        <v>1429</v>
      </c>
      <c r="D41" s="50" t="s">
        <v>1429</v>
      </c>
      <c r="E41" s="34" t="s">
        <v>1430</v>
      </c>
      <c r="F41" s="34" t="s">
        <v>1431</v>
      </c>
      <c r="G41" s="34" t="s">
        <v>1432</v>
      </c>
      <c r="H41" s="35">
        <v>39.8</v>
      </c>
      <c r="I41" s="36" t="s">
        <v>1426</v>
      </c>
      <c r="J41" s="36" t="s">
        <v>148</v>
      </c>
      <c r="K41" s="36" t="s">
        <v>1433</v>
      </c>
      <c r="L41" s="47" t="s">
        <v>1405</v>
      </c>
      <c r="M41" s="34" t="s">
        <v>77</v>
      </c>
      <c r="N41" s="67" t="s">
        <v>78</v>
      </c>
    </row>
    <row r="42" s="8" customFormat="1" spans="1:14">
      <c r="A42" s="31"/>
      <c r="B42" s="203" t="s">
        <v>1434</v>
      </c>
      <c r="C42" s="34" t="s">
        <v>1435</v>
      </c>
      <c r="D42" s="50" t="s">
        <v>1436</v>
      </c>
      <c r="E42" s="34" t="s">
        <v>1437</v>
      </c>
      <c r="F42" s="34" t="s">
        <v>1438</v>
      </c>
      <c r="G42" s="34" t="s">
        <v>1439</v>
      </c>
      <c r="H42" s="35">
        <v>36</v>
      </c>
      <c r="I42" s="36" t="s">
        <v>1426</v>
      </c>
      <c r="J42" s="36" t="s">
        <v>121</v>
      </c>
      <c r="K42" s="36" t="s">
        <v>1440</v>
      </c>
      <c r="L42" s="47" t="s">
        <v>1405</v>
      </c>
      <c r="M42" s="34" t="s">
        <v>77</v>
      </c>
      <c r="N42" s="67" t="s">
        <v>78</v>
      </c>
    </row>
    <row r="43" s="8" customFormat="1" spans="1:14">
      <c r="A43" s="31"/>
      <c r="B43" s="203" t="s">
        <v>1434</v>
      </c>
      <c r="C43" s="34" t="s">
        <v>1435</v>
      </c>
      <c r="D43" s="34" t="s">
        <v>1435</v>
      </c>
      <c r="E43" s="34" t="s">
        <v>1441</v>
      </c>
      <c r="F43" s="34" t="s">
        <v>1442</v>
      </c>
      <c r="G43" s="34" t="s">
        <v>1443</v>
      </c>
      <c r="H43" s="35">
        <v>29</v>
      </c>
      <c r="I43" s="36" t="s">
        <v>1426</v>
      </c>
      <c r="J43" s="36" t="s">
        <v>121</v>
      </c>
      <c r="K43" s="36" t="s">
        <v>1444</v>
      </c>
      <c r="L43" s="47" t="s">
        <v>1405</v>
      </c>
      <c r="M43" s="34" t="s">
        <v>77</v>
      </c>
      <c r="N43" s="67" t="s">
        <v>78</v>
      </c>
    </row>
    <row r="44" s="9" customFormat="1" spans="1:14">
      <c r="A44" s="31"/>
      <c r="B44" s="31" t="s">
        <v>1445</v>
      </c>
      <c r="C44" s="34" t="s">
        <v>1446</v>
      </c>
      <c r="D44" s="34" t="s">
        <v>1446</v>
      </c>
      <c r="E44" s="34" t="s">
        <v>1447</v>
      </c>
      <c r="F44" s="34" t="s">
        <v>1448</v>
      </c>
      <c r="G44" s="34" t="s">
        <v>1449</v>
      </c>
      <c r="H44" s="35">
        <v>30</v>
      </c>
      <c r="I44" s="36" t="s">
        <v>74</v>
      </c>
      <c r="J44" s="36" t="s">
        <v>121</v>
      </c>
      <c r="K44" s="36" t="s">
        <v>843</v>
      </c>
      <c r="L44" s="47" t="s">
        <v>1405</v>
      </c>
      <c r="M44" s="34" t="s">
        <v>77</v>
      </c>
      <c r="N44" s="67" t="s">
        <v>78</v>
      </c>
    </row>
    <row r="45" s="9" customFormat="1" spans="1:14">
      <c r="A45" s="31"/>
      <c r="B45" s="31">
        <v>51679</v>
      </c>
      <c r="C45" s="34" t="s">
        <v>1450</v>
      </c>
      <c r="D45" s="34" t="s">
        <v>1450</v>
      </c>
      <c r="E45" s="34" t="s">
        <v>1451</v>
      </c>
      <c r="F45" s="34" t="s">
        <v>1452</v>
      </c>
      <c r="G45" s="34" t="s">
        <v>1453</v>
      </c>
      <c r="H45" s="35">
        <v>39</v>
      </c>
      <c r="I45" s="36" t="s">
        <v>74</v>
      </c>
      <c r="J45" s="36" t="s">
        <v>165</v>
      </c>
      <c r="K45" s="36" t="s">
        <v>1454</v>
      </c>
      <c r="L45" s="47" t="s">
        <v>1405</v>
      </c>
      <c r="M45" s="34" t="s">
        <v>77</v>
      </c>
      <c r="N45" s="67" t="s">
        <v>78</v>
      </c>
    </row>
    <row r="46" s="9" customFormat="1" spans="1:14">
      <c r="A46" s="31"/>
      <c r="B46" s="31">
        <v>51769</v>
      </c>
      <c r="C46" s="34" t="s">
        <v>1455</v>
      </c>
      <c r="D46" s="34" t="s">
        <v>1456</v>
      </c>
      <c r="E46" s="34" t="s">
        <v>1457</v>
      </c>
      <c r="F46" s="34" t="s">
        <v>1458</v>
      </c>
      <c r="G46" s="34" t="s">
        <v>1459</v>
      </c>
      <c r="H46" s="35">
        <v>35</v>
      </c>
      <c r="I46" s="36" t="s">
        <v>74</v>
      </c>
      <c r="J46" s="36" t="s">
        <v>75</v>
      </c>
      <c r="K46" s="36" t="s">
        <v>1460</v>
      </c>
      <c r="L46" s="47" t="s">
        <v>1405</v>
      </c>
      <c r="M46" s="34" t="s">
        <v>77</v>
      </c>
      <c r="N46" s="67" t="s">
        <v>78</v>
      </c>
    </row>
    <row r="47" s="9" customFormat="1" spans="1:14">
      <c r="A47" s="31"/>
      <c r="B47" s="31">
        <v>51709</v>
      </c>
      <c r="C47" s="34" t="s">
        <v>1461</v>
      </c>
      <c r="D47" s="34" t="s">
        <v>1462</v>
      </c>
      <c r="E47" s="34" t="s">
        <v>1463</v>
      </c>
      <c r="F47" s="34" t="s">
        <v>1462</v>
      </c>
      <c r="G47" s="34" t="s">
        <v>1464</v>
      </c>
      <c r="H47" s="35">
        <v>42</v>
      </c>
      <c r="I47" s="36" t="s">
        <v>74</v>
      </c>
      <c r="J47" s="36" t="s">
        <v>165</v>
      </c>
      <c r="K47" s="36" t="s">
        <v>1465</v>
      </c>
      <c r="L47" s="47" t="s">
        <v>1405</v>
      </c>
      <c r="M47" s="34" t="s">
        <v>77</v>
      </c>
      <c r="N47" s="67" t="s">
        <v>78</v>
      </c>
    </row>
    <row r="48" s="9" customFormat="1" spans="1:14">
      <c r="A48" s="31"/>
      <c r="B48" s="31">
        <v>51762</v>
      </c>
      <c r="C48" s="34" t="s">
        <v>1466</v>
      </c>
      <c r="D48" s="34" t="s">
        <v>1466</v>
      </c>
      <c r="E48" s="34" t="s">
        <v>1467</v>
      </c>
      <c r="F48" s="34" t="s">
        <v>1466</v>
      </c>
      <c r="G48" s="34" t="s">
        <v>1468</v>
      </c>
      <c r="H48" s="35">
        <v>27</v>
      </c>
      <c r="I48" s="36" t="s">
        <v>74</v>
      </c>
      <c r="J48" s="36" t="s">
        <v>165</v>
      </c>
      <c r="K48" s="36" t="s">
        <v>1469</v>
      </c>
      <c r="L48" s="47" t="s">
        <v>1405</v>
      </c>
      <c r="M48" s="34" t="s">
        <v>77</v>
      </c>
      <c r="N48" s="67" t="s">
        <v>78</v>
      </c>
    </row>
    <row r="49" s="9" customFormat="1" spans="1:15">
      <c r="A49" s="31"/>
      <c r="B49" s="203" t="s">
        <v>1470</v>
      </c>
      <c r="C49" s="34" t="s">
        <v>1471</v>
      </c>
      <c r="D49" s="34" t="s">
        <v>1471</v>
      </c>
      <c r="E49" s="34" t="s">
        <v>1472</v>
      </c>
      <c r="F49" s="34" t="s">
        <v>1471</v>
      </c>
      <c r="G49" s="34" t="s">
        <v>1473</v>
      </c>
      <c r="H49" s="35">
        <v>49</v>
      </c>
      <c r="I49" s="36" t="s">
        <v>74</v>
      </c>
      <c r="J49" s="36" t="s">
        <v>165</v>
      </c>
      <c r="K49" s="36" t="s">
        <v>1474</v>
      </c>
      <c r="L49" s="47" t="s">
        <v>1405</v>
      </c>
      <c r="M49" s="34" t="s">
        <v>77</v>
      </c>
      <c r="N49" s="67" t="s">
        <v>78</v>
      </c>
    </row>
    <row r="50" s="9" customFormat="1" spans="1:15">
      <c r="A50" s="31"/>
      <c r="B50" s="31">
        <v>51693</v>
      </c>
      <c r="C50" s="34" t="s">
        <v>1475</v>
      </c>
      <c r="D50" s="34" t="s">
        <v>1475</v>
      </c>
      <c r="E50" s="34" t="s">
        <v>1476</v>
      </c>
      <c r="F50" s="34" t="s">
        <v>1475</v>
      </c>
      <c r="G50" s="34" t="s">
        <v>1477</v>
      </c>
      <c r="H50" s="35">
        <v>45</v>
      </c>
      <c r="I50" s="36" t="s">
        <v>74</v>
      </c>
      <c r="J50" s="36" t="s">
        <v>165</v>
      </c>
      <c r="K50" s="36" t="s">
        <v>1478</v>
      </c>
      <c r="L50" s="47" t="s">
        <v>1405</v>
      </c>
      <c r="M50" s="34" t="s">
        <v>77</v>
      </c>
      <c r="N50" s="67" t="s">
        <v>78</v>
      </c>
    </row>
    <row r="51" ht="23.25" customHeight="1" spans="1:15">
      <c r="H51" s="21"/>
    </row>
    <row r="52" ht="25.5" customHeight="1" spans="1:15">
      <c r="A52" s="25" t="s">
        <v>22</v>
      </c>
      <c r="B52" s="25"/>
      <c r="C52" s="25"/>
      <c r="D52" s="25"/>
      <c r="E52" s="25"/>
      <c r="F52" s="25"/>
      <c r="G52" s="25"/>
      <c r="H52" s="68"/>
      <c r="I52" s="25"/>
      <c r="J52" s="25"/>
      <c r="K52" s="25"/>
      <c r="L52" s="25"/>
      <c r="M52" s="25"/>
      <c r="N52" s="25"/>
    </row>
    <row r="53" s="1" customFormat="1" ht="25.5" customHeight="1" spans="1:15">
      <c r="A53" s="26" t="s">
        <v>7</v>
      </c>
      <c r="B53" s="26" t="s">
        <v>57</v>
      </c>
      <c r="C53" s="27" t="s">
        <v>58</v>
      </c>
      <c r="D53" s="27" t="s">
        <v>59</v>
      </c>
      <c r="E53" s="28" t="s">
        <v>60</v>
      </c>
      <c r="F53" s="28" t="s">
        <v>61</v>
      </c>
      <c r="G53" s="28" t="s">
        <v>62</v>
      </c>
      <c r="H53" s="29" t="s">
        <v>63</v>
      </c>
      <c r="I53" s="27" t="s">
        <v>64</v>
      </c>
      <c r="J53" s="27" t="s">
        <v>65</v>
      </c>
      <c r="K53" s="27" t="s">
        <v>66</v>
      </c>
      <c r="L53" s="27" t="s">
        <v>1401</v>
      </c>
      <c r="M53" s="27" t="s">
        <v>67</v>
      </c>
      <c r="N53" s="30" t="s">
        <v>68</v>
      </c>
    </row>
    <row r="54" s="1" customFormat="1" ht="18" spans="1:15">
      <c r="A54" s="31">
        <v>1</v>
      </c>
      <c r="B54" s="31" t="s">
        <v>453</v>
      </c>
      <c r="C54" s="32" t="s">
        <v>454</v>
      </c>
      <c r="D54" s="33" t="s">
        <v>455</v>
      </c>
      <c r="E54" s="34" t="str">
        <f>VLOOKUP(D54,总表!D:E,2,0)</f>
        <v>W0052012</v>
      </c>
      <c r="F54" s="34" t="str">
        <f>VLOOKUP(E54,总表!E:H,2,0)</f>
        <v>国家开放大学学习指南（2026版）</v>
      </c>
      <c r="G54" s="34" t="str">
        <f>VLOOKUP(E54,总表!E:H,3,0)</f>
        <v>978-7-304-13464-8</v>
      </c>
      <c r="H54" s="35">
        <f>VLOOKUP(E54,总表!E:H,4,0)</f>
        <v>17.8</v>
      </c>
      <c r="I54" s="36" t="s">
        <v>74</v>
      </c>
      <c r="J54" s="37" t="s">
        <v>140</v>
      </c>
      <c r="K54" s="38" t="s">
        <v>458</v>
      </c>
      <c r="L54" s="39" t="s">
        <v>1402</v>
      </c>
      <c r="M54" s="32" t="s">
        <v>77</v>
      </c>
      <c r="N54" s="40" t="s">
        <v>78</v>
      </c>
    </row>
    <row r="55" s="2" customFormat="1" ht="14" spans="1:15">
      <c r="A55" s="31">
        <v>2</v>
      </c>
      <c r="B55" s="31" t="s">
        <v>453</v>
      </c>
      <c r="C55" s="41" t="s">
        <v>454</v>
      </c>
      <c r="D55" s="41" t="s">
        <v>454</v>
      </c>
      <c r="E55" s="41"/>
      <c r="F55" s="41"/>
      <c r="G55" s="41"/>
      <c r="H55" s="42"/>
      <c r="I55" s="42" t="s">
        <v>93</v>
      </c>
      <c r="J55" s="42"/>
      <c r="K55" s="42"/>
      <c r="L55" s="43" t="s">
        <v>1402</v>
      </c>
      <c r="M55" s="44"/>
      <c r="N55" s="45"/>
    </row>
    <row r="56" s="2" customFormat="1" ht="19" spans="1:15">
      <c r="A56" s="31">
        <v>3</v>
      </c>
      <c r="B56" s="46" t="s">
        <v>1270</v>
      </c>
      <c r="C56" s="44" t="s">
        <v>1271</v>
      </c>
      <c r="D56" s="34" t="s">
        <v>1271</v>
      </c>
      <c r="E56" s="34" t="str">
        <f>VLOOKUP(D56,总表!D:E,2,0)</f>
        <v>WZ4424</v>
      </c>
      <c r="F56" s="34" t="str">
        <f>VLOOKUP(E56,总表!E:H,2,0)</f>
        <v>习近平新时代中国特色社会主义思想概论（高教）</v>
      </c>
      <c r="G56" s="34" t="str">
        <f>VLOOKUP(E56,总表!E:H,3,0)</f>
        <v>978-7-04-061053-6</v>
      </c>
      <c r="H56" s="35">
        <f>VLOOKUP(E56,总表!E:H,4,0)</f>
        <v>26</v>
      </c>
      <c r="I56" s="42" t="s">
        <v>74</v>
      </c>
      <c r="J56" s="47" t="s">
        <v>148</v>
      </c>
      <c r="K56" s="47" t="s">
        <v>800</v>
      </c>
      <c r="L56" s="39" t="s">
        <v>1402</v>
      </c>
      <c r="M56" s="32" t="s">
        <v>1275</v>
      </c>
      <c r="N56" s="48" t="s">
        <v>78</v>
      </c>
    </row>
    <row r="57" s="2" customFormat="1" ht="19" spans="1:15">
      <c r="A57" s="31">
        <v>4</v>
      </c>
      <c r="B57" s="46" t="s">
        <v>1270</v>
      </c>
      <c r="C57" s="44" t="s">
        <v>1271</v>
      </c>
      <c r="D57" s="34" t="s">
        <v>1276</v>
      </c>
      <c r="E57" s="34" t="str">
        <f>VLOOKUP(D57,总表!D:E,2,0)</f>
        <v>W005956</v>
      </c>
      <c r="F57" s="34" t="str">
        <f>VLOOKUP(E57,总表!E:H,2,0)</f>
        <v>国家开放大学思想政治理论课学习指南</v>
      </c>
      <c r="G57" s="34" t="str">
        <f>VLOOKUP(E57,总表!E:H,3,0)</f>
        <v>978-7-304-10428-3</v>
      </c>
      <c r="H57" s="35">
        <f>VLOOKUP(E57,总表!E:H,4,0)</f>
        <v>13.8</v>
      </c>
      <c r="I57" s="49" t="s">
        <v>74</v>
      </c>
      <c r="J57" s="37" t="s">
        <v>1279</v>
      </c>
      <c r="K57" s="47" t="s">
        <v>1280</v>
      </c>
      <c r="L57" s="47" t="s">
        <v>1402</v>
      </c>
      <c r="M57" s="50" t="s">
        <v>77</v>
      </c>
      <c r="N57" s="48" t="s">
        <v>78</v>
      </c>
    </row>
    <row r="58" ht="19" spans="1:15">
      <c r="A58" s="31">
        <v>5</v>
      </c>
      <c r="B58" s="46" t="s">
        <v>1270</v>
      </c>
      <c r="C58" s="44" t="s">
        <v>1271</v>
      </c>
      <c r="D58" s="32" t="s">
        <v>1271</v>
      </c>
      <c r="E58" s="32"/>
      <c r="F58" s="32"/>
      <c r="G58" s="32"/>
      <c r="H58" s="39"/>
      <c r="I58" s="42" t="s">
        <v>93</v>
      </c>
      <c r="J58" s="39"/>
      <c r="K58" s="39"/>
      <c r="L58" s="42" t="s">
        <v>1402</v>
      </c>
      <c r="M58" s="32"/>
      <c r="N58" s="40"/>
    </row>
    <row r="59" s="2" customFormat="1" ht="19" spans="1:15">
      <c r="A59" s="31">
        <v>6</v>
      </c>
      <c r="B59" s="46" t="s">
        <v>793</v>
      </c>
      <c r="C59" s="32" t="s">
        <v>794</v>
      </c>
      <c r="D59" s="32" t="s">
        <v>795</v>
      </c>
      <c r="E59" s="34" t="str">
        <f>VLOOKUP(D59,总表!D:E,2,0)</f>
        <v>WZ19782</v>
      </c>
      <c r="F59" s="34" t="str">
        <f>VLOOKUP(E59,总表!E:H,2,0)</f>
        <v>毛泽东思想和中国特色社会主义理论体系概论（2023年版）（高教）</v>
      </c>
      <c r="G59" s="34" t="str">
        <f>VLOOKUP(E59,总表!E:H,3,0)</f>
        <v>978-7-04-059903-9</v>
      </c>
      <c r="H59" s="35">
        <f>VLOOKUP(E59,总表!E:H,4,0)</f>
        <v>25</v>
      </c>
      <c r="I59" s="42" t="s">
        <v>74</v>
      </c>
      <c r="J59" s="42" t="s">
        <v>799</v>
      </c>
      <c r="K59" s="39" t="s">
        <v>800</v>
      </c>
      <c r="L59" s="42" t="s">
        <v>1402</v>
      </c>
      <c r="M59" s="41" t="s">
        <v>725</v>
      </c>
      <c r="N59" s="51" t="s">
        <v>78</v>
      </c>
      <c r="O59" s="20"/>
    </row>
    <row r="60" ht="19" spans="1:15">
      <c r="A60" s="31">
        <v>7</v>
      </c>
      <c r="B60" s="46" t="s">
        <v>793</v>
      </c>
      <c r="C60" s="32" t="s">
        <v>794</v>
      </c>
      <c r="D60" s="32" t="s">
        <v>801</v>
      </c>
      <c r="E60" s="34" t="str">
        <f>VLOOKUP(D60,总表!D:E,2,0)</f>
        <v>W005815</v>
      </c>
      <c r="F60" s="34" t="str">
        <f>VLOOKUP(E60,总表!E:H,2,0)</f>
        <v>毛泽东思想和中国特色社会主义理论体系概论学习指导</v>
      </c>
      <c r="G60" s="34" t="str">
        <f>VLOOKUP(E60,总表!E:H,3,0)</f>
        <v>978-7-304-09660-1</v>
      </c>
      <c r="H60" s="35">
        <f>VLOOKUP(E60,总表!E:H,4,0)</f>
        <v>22</v>
      </c>
      <c r="I60" s="42" t="s">
        <v>74</v>
      </c>
      <c r="J60" s="52" t="s">
        <v>804</v>
      </c>
      <c r="K60" s="39" t="s">
        <v>805</v>
      </c>
      <c r="L60" s="39" t="s">
        <v>1402</v>
      </c>
      <c r="M60" s="32" t="s">
        <v>77</v>
      </c>
      <c r="N60" s="40" t="s">
        <v>78</v>
      </c>
    </row>
    <row r="61" s="2" customFormat="1" ht="19" spans="1:15">
      <c r="A61" s="31">
        <v>8</v>
      </c>
      <c r="B61" s="46" t="s">
        <v>793</v>
      </c>
      <c r="C61" s="32" t="s">
        <v>794</v>
      </c>
      <c r="D61" s="32" t="s">
        <v>794</v>
      </c>
      <c r="E61" s="32"/>
      <c r="F61" s="32"/>
      <c r="G61" s="32"/>
      <c r="H61" s="39"/>
      <c r="I61" s="42" t="s">
        <v>93</v>
      </c>
      <c r="J61" s="39"/>
      <c r="K61" s="39"/>
      <c r="L61" s="42" t="s">
        <v>1402</v>
      </c>
      <c r="M61" s="32"/>
      <c r="N61" s="40"/>
    </row>
    <row r="62" spans="1:15">
      <c r="A62" s="31">
        <v>9</v>
      </c>
      <c r="B62" s="46" t="s">
        <v>1154</v>
      </c>
      <c r="C62" s="32" t="s">
        <v>1155</v>
      </c>
      <c r="D62" s="53" t="s">
        <v>1156</v>
      </c>
      <c r="E62" s="34" t="str">
        <f>VLOOKUP(D62,总表!D:E,2,0)</f>
        <v>WZ18232</v>
      </c>
      <c r="F62" s="34" t="str">
        <f>VLOOKUP(E62,总表!E:H,2,0)</f>
        <v>思想道德与法治（2023年版）（高教）</v>
      </c>
      <c r="G62" s="34" t="str">
        <f>VLOOKUP(E62,总表!E:H,3,0)</f>
        <v>978-7-04-059902-2</v>
      </c>
      <c r="H62" s="35">
        <f>VLOOKUP(E62,总表!E:H,4,0)</f>
        <v>18</v>
      </c>
      <c r="I62" s="47" t="s">
        <v>74</v>
      </c>
      <c r="J62" s="47" t="s">
        <v>799</v>
      </c>
      <c r="K62" s="47" t="s">
        <v>800</v>
      </c>
      <c r="L62" s="42" t="s">
        <v>1402</v>
      </c>
      <c r="M62" s="41" t="s">
        <v>725</v>
      </c>
      <c r="N62" s="51" t="s">
        <v>78</v>
      </c>
      <c r="O62" s="2"/>
    </row>
    <row r="63" ht="19" spans="1:15">
      <c r="A63" s="31">
        <v>10</v>
      </c>
      <c r="B63" s="46" t="s">
        <v>1154</v>
      </c>
      <c r="C63" s="32" t="s">
        <v>1155</v>
      </c>
      <c r="D63" s="32" t="s">
        <v>1160</v>
      </c>
      <c r="E63" s="34" t="str">
        <f>VLOOKUP(D63,总表!D:E,2,0)</f>
        <v>W005775</v>
      </c>
      <c r="F63" s="34" t="str">
        <f>VLOOKUP(E63,总表!E:H,2,0)</f>
        <v>思想道德与法治学习指导</v>
      </c>
      <c r="G63" s="34" t="str">
        <f>VLOOKUP(E63,总表!E:H,3,0)</f>
        <v>978-7-304-11347-6</v>
      </c>
      <c r="H63" s="35">
        <f>VLOOKUP(E63,总表!E:H,4,0)</f>
        <v>17.8</v>
      </c>
      <c r="I63" s="42" t="s">
        <v>74</v>
      </c>
      <c r="J63" s="54" t="s">
        <v>1163</v>
      </c>
      <c r="K63" s="39" t="s">
        <v>805</v>
      </c>
      <c r="L63" s="39" t="s">
        <v>1402</v>
      </c>
      <c r="M63" s="32" t="s">
        <v>77</v>
      </c>
      <c r="N63" s="40" t="s">
        <v>78</v>
      </c>
    </row>
    <row r="64" spans="1:15">
      <c r="A64" s="31">
        <v>11</v>
      </c>
      <c r="B64" s="46" t="s">
        <v>1154</v>
      </c>
      <c r="C64" s="32" t="s">
        <v>1155</v>
      </c>
      <c r="D64" s="32" t="s">
        <v>1155</v>
      </c>
      <c r="E64" s="32"/>
      <c r="F64" s="32"/>
      <c r="G64" s="32"/>
      <c r="H64" s="39"/>
      <c r="I64" s="42" t="s">
        <v>93</v>
      </c>
      <c r="J64" s="39"/>
      <c r="K64" s="39"/>
      <c r="L64" s="42" t="s">
        <v>1402</v>
      </c>
      <c r="M64" s="32"/>
      <c r="N64" s="40"/>
    </row>
    <row r="65" spans="1:14">
      <c r="A65" s="31">
        <v>12</v>
      </c>
      <c r="B65" s="46" t="s">
        <v>161</v>
      </c>
      <c r="C65" s="50" t="s">
        <v>162</v>
      </c>
      <c r="D65" s="50" t="s">
        <v>162</v>
      </c>
      <c r="E65" s="34" t="str">
        <f>VLOOKUP(D65,总表!D:E,2,0)</f>
        <v>W00719</v>
      </c>
      <c r="F65" s="34" t="str">
        <f>VLOOKUP(E65,总表!E:H,2,0)</f>
        <v>安全原理</v>
      </c>
      <c r="G65" s="34" t="str">
        <f>VLOOKUP(E65,总表!E:H,3,0)</f>
        <v>978-7-304-13150-0</v>
      </c>
      <c r="H65" s="35">
        <f>VLOOKUP(E65,总表!E:H,4,0)</f>
        <v>39</v>
      </c>
      <c r="I65" s="47" t="s">
        <v>74</v>
      </c>
      <c r="J65" s="36" t="s">
        <v>165</v>
      </c>
      <c r="K65" s="36" t="s">
        <v>166</v>
      </c>
      <c r="L65" s="42" t="s">
        <v>1402</v>
      </c>
      <c r="M65" s="32" t="s">
        <v>77</v>
      </c>
      <c r="N65" s="40" t="s">
        <v>78</v>
      </c>
    </row>
    <row r="66" spans="1:14">
      <c r="A66" s="31">
        <v>13</v>
      </c>
      <c r="B66" s="46" t="s">
        <v>161</v>
      </c>
      <c r="C66" s="50" t="s">
        <v>162</v>
      </c>
      <c r="D66" s="50" t="s">
        <v>162</v>
      </c>
      <c r="E66" s="50"/>
      <c r="F66" s="50"/>
      <c r="G66" s="50"/>
      <c r="H66" s="36"/>
      <c r="I66" s="36" t="s">
        <v>93</v>
      </c>
      <c r="J66" s="36" t="s">
        <v>151</v>
      </c>
      <c r="K66" s="36"/>
      <c r="L66" s="42" t="s">
        <v>1402</v>
      </c>
      <c r="M66" s="50" t="s">
        <v>152</v>
      </c>
      <c r="N66" s="50" t="s">
        <v>152</v>
      </c>
    </row>
    <row r="67" spans="1:14">
      <c r="A67" s="31">
        <v>14</v>
      </c>
      <c r="B67" s="46" t="s">
        <v>142</v>
      </c>
      <c r="C67" s="50" t="s">
        <v>143</v>
      </c>
      <c r="D67" s="50" t="s">
        <v>144</v>
      </c>
      <c r="E67" s="34" t="str">
        <f>VLOOKUP(D67,总表!D:E,2,0)</f>
        <v>T00872</v>
      </c>
      <c r="F67" s="34" t="str">
        <f>VLOOKUP(E67,总表!E:H,2,0)</f>
        <v>安全人机工程学（机械工业）</v>
      </c>
      <c r="G67" s="34" t="str">
        <f>VLOOKUP(E67,总表!E:H,3,0)</f>
        <v>978-7-1117-1687-7</v>
      </c>
      <c r="H67" s="35">
        <f>VLOOKUP(E67,总表!E:H,4,0)</f>
        <v>89</v>
      </c>
      <c r="I67" s="36" t="s">
        <v>74</v>
      </c>
      <c r="J67" s="36" t="s">
        <v>148</v>
      </c>
      <c r="K67" s="36" t="s">
        <v>149</v>
      </c>
      <c r="L67" s="42" t="s">
        <v>1402</v>
      </c>
      <c r="M67" s="44" t="s">
        <v>150</v>
      </c>
      <c r="N67" s="40" t="s">
        <v>78</v>
      </c>
    </row>
    <row r="68" spans="1:14">
      <c r="A68" s="31">
        <v>15</v>
      </c>
      <c r="B68" s="46" t="s">
        <v>142</v>
      </c>
      <c r="C68" s="50" t="s">
        <v>143</v>
      </c>
      <c r="D68" s="50" t="s">
        <v>143</v>
      </c>
      <c r="E68" s="50"/>
      <c r="F68" s="50"/>
      <c r="G68" s="50"/>
      <c r="H68" s="36"/>
      <c r="I68" s="36" t="s">
        <v>93</v>
      </c>
      <c r="J68" s="36" t="s">
        <v>151</v>
      </c>
      <c r="K68" s="36"/>
      <c r="L68" s="42" t="s">
        <v>1402</v>
      </c>
      <c r="M68" s="50" t="s">
        <v>152</v>
      </c>
      <c r="N68" s="50" t="s">
        <v>152</v>
      </c>
    </row>
    <row r="69" spans="1:14">
      <c r="A69" s="31">
        <v>16</v>
      </c>
      <c r="B69" s="46" t="s">
        <v>153</v>
      </c>
      <c r="C69" s="50" t="s">
        <v>154</v>
      </c>
      <c r="D69" s="32" t="s">
        <v>154</v>
      </c>
      <c r="E69" s="34" t="str">
        <f>VLOOKUP(D69,总表!D:E,2,0)</f>
        <v>T00873</v>
      </c>
      <c r="F69" s="34" t="str">
        <f>VLOOKUP(E69,总表!E:H,2,0)</f>
        <v>安全系统工程（机械工业）</v>
      </c>
      <c r="G69" s="34" t="str">
        <f>VLOOKUP(E69,总表!E:H,3,0)</f>
        <v>978-7-1117-0605-2</v>
      </c>
      <c r="H69" s="35">
        <f>VLOOKUP(E69,总表!E:H,4,0)</f>
        <v>59.8</v>
      </c>
      <c r="I69" s="39" t="s">
        <v>74</v>
      </c>
      <c r="J69" s="39" t="s">
        <v>158</v>
      </c>
      <c r="K69" s="39" t="s">
        <v>159</v>
      </c>
      <c r="L69" s="42" t="s">
        <v>1402</v>
      </c>
      <c r="M69" s="44" t="s">
        <v>150</v>
      </c>
      <c r="N69" s="40" t="s">
        <v>78</v>
      </c>
    </row>
    <row r="70" spans="1:14">
      <c r="A70" s="31">
        <v>17</v>
      </c>
      <c r="B70" s="46" t="s">
        <v>153</v>
      </c>
      <c r="C70" s="50" t="s">
        <v>154</v>
      </c>
      <c r="D70" s="50" t="s">
        <v>154</v>
      </c>
      <c r="E70" s="50"/>
      <c r="F70" s="50"/>
      <c r="G70" s="50"/>
      <c r="H70" s="36"/>
      <c r="I70" s="36" t="s">
        <v>93</v>
      </c>
      <c r="J70" s="39" t="s">
        <v>160</v>
      </c>
      <c r="K70" s="36"/>
      <c r="L70" s="42" t="s">
        <v>1402</v>
      </c>
      <c r="M70" s="50" t="s">
        <v>152</v>
      </c>
      <c r="N70" s="50" t="s">
        <v>152</v>
      </c>
    </row>
    <row r="71" spans="1:14">
      <c r="A71" s="31">
        <v>18</v>
      </c>
      <c r="B71" s="46" t="s">
        <v>1174</v>
      </c>
      <c r="C71" s="50" t="s">
        <v>1175</v>
      </c>
      <c r="D71" s="50" t="s">
        <v>1175</v>
      </c>
      <c r="E71" s="34" t="str">
        <f>VLOOKUP(D71,总表!D:E,2,0)</f>
        <v>T00906</v>
      </c>
      <c r="F71" s="34" t="str">
        <f>VLOOKUP(E71,总表!E:H,2,0)</f>
        <v>特种设备安全（冶金工业）</v>
      </c>
      <c r="G71" s="34" t="str">
        <f>VLOOKUP(E71,总表!E:H,3,0)</f>
        <v>978-7-502-49582-4</v>
      </c>
      <c r="H71" s="35">
        <f>VLOOKUP(E71,总表!E:H,4,0)</f>
        <v>42</v>
      </c>
      <c r="I71" s="36" t="s">
        <v>74</v>
      </c>
      <c r="J71" s="36" t="s">
        <v>148</v>
      </c>
      <c r="K71" s="36" t="s">
        <v>1179</v>
      </c>
      <c r="L71" s="42" t="s">
        <v>1402</v>
      </c>
      <c r="M71" s="44" t="s">
        <v>1180</v>
      </c>
      <c r="N71" s="40" t="s">
        <v>78</v>
      </c>
    </row>
    <row r="72" spans="1:14">
      <c r="A72" s="31">
        <v>19</v>
      </c>
      <c r="B72" s="46" t="s">
        <v>1174</v>
      </c>
      <c r="C72" s="50" t="s">
        <v>1175</v>
      </c>
      <c r="D72" s="50" t="s">
        <v>1181</v>
      </c>
      <c r="E72" s="50"/>
      <c r="F72" s="50"/>
      <c r="G72" s="50"/>
      <c r="H72" s="36"/>
      <c r="I72" s="36" t="s">
        <v>93</v>
      </c>
      <c r="J72" s="36" t="s">
        <v>151</v>
      </c>
      <c r="K72" s="36"/>
      <c r="L72" s="42" t="s">
        <v>1402</v>
      </c>
      <c r="M72" s="50" t="s">
        <v>152</v>
      </c>
      <c r="N72" s="50" t="s">
        <v>152</v>
      </c>
    </row>
    <row r="73" spans="1:14">
      <c r="A73" s="31">
        <v>20</v>
      </c>
      <c r="B73" s="46" t="s">
        <v>297</v>
      </c>
      <c r="C73" s="50" t="s">
        <v>298</v>
      </c>
      <c r="D73" s="50" t="s">
        <v>299</v>
      </c>
      <c r="E73" s="34" t="str">
        <f>VLOOKUP(D73,总表!D:E,2,0)</f>
        <v>T00967</v>
      </c>
      <c r="F73" s="34" t="str">
        <f>VLOOKUP(E73,总表!E:H,2,0)</f>
        <v>电气安全技术（第2版）（化学工业）</v>
      </c>
      <c r="G73" s="34" t="str">
        <f>VLOOKUP(E73,总表!E:H,3,0)</f>
        <v>978-7-1224-2211-8</v>
      </c>
      <c r="H73" s="35">
        <f>VLOOKUP(E73,总表!E:H,4,0)</f>
        <v>48</v>
      </c>
      <c r="I73" s="39" t="s">
        <v>74</v>
      </c>
      <c r="J73" s="39" t="s">
        <v>303</v>
      </c>
      <c r="K73" s="39" t="s">
        <v>304</v>
      </c>
      <c r="L73" s="42" t="s">
        <v>1402</v>
      </c>
      <c r="M73" s="32" t="s">
        <v>305</v>
      </c>
      <c r="N73" s="40" t="s">
        <v>78</v>
      </c>
    </row>
    <row r="74" spans="1:14">
      <c r="A74" s="31">
        <v>21</v>
      </c>
      <c r="B74" s="46" t="s">
        <v>297</v>
      </c>
      <c r="C74" s="50" t="s">
        <v>298</v>
      </c>
      <c r="D74" s="50" t="s">
        <v>298</v>
      </c>
      <c r="E74" s="50"/>
      <c r="F74" s="50"/>
      <c r="G74" s="50"/>
      <c r="H74" s="36"/>
      <c r="I74" s="39" t="s">
        <v>93</v>
      </c>
      <c r="J74" s="39" t="s">
        <v>306</v>
      </c>
      <c r="K74" s="39"/>
      <c r="L74" s="42" t="s">
        <v>1402</v>
      </c>
      <c r="M74" s="50" t="s">
        <v>152</v>
      </c>
      <c r="N74" s="50" t="s">
        <v>152</v>
      </c>
    </row>
    <row r="75" spans="1:14">
      <c r="A75" s="31">
        <v>22</v>
      </c>
      <c r="B75" s="46" t="s">
        <v>1104</v>
      </c>
      <c r="C75" s="32" t="s">
        <v>1105</v>
      </c>
      <c r="D75" s="32" t="s">
        <v>1106</v>
      </c>
      <c r="E75" s="34" t="str">
        <f>VLOOKUP(D75,总表!D:E,2,0)</f>
        <v>T00867</v>
      </c>
      <c r="F75" s="34" t="str">
        <f>VLOOKUP(E75,总表!E:H,2,0)</f>
        <v>事故应急救援与处置（第2版）（清华）</v>
      </c>
      <c r="G75" s="34" t="str">
        <f>VLOOKUP(E75,总表!E:H,3,0)</f>
        <v>978-7-302-59914-2</v>
      </c>
      <c r="H75" s="35">
        <f>VLOOKUP(E75,总表!E:H,4,0)</f>
        <v>58</v>
      </c>
      <c r="I75" s="39" t="s">
        <v>74</v>
      </c>
      <c r="J75" s="39" t="s">
        <v>91</v>
      </c>
      <c r="K75" s="39" t="s">
        <v>1110</v>
      </c>
      <c r="L75" s="42" t="s">
        <v>1402</v>
      </c>
      <c r="M75" s="44" t="s">
        <v>355</v>
      </c>
      <c r="N75" s="40" t="s">
        <v>78</v>
      </c>
    </row>
    <row r="76" spans="1:14">
      <c r="A76" s="31">
        <v>23</v>
      </c>
      <c r="B76" s="46" t="s">
        <v>1104</v>
      </c>
      <c r="C76" s="32" t="s">
        <v>1105</v>
      </c>
      <c r="D76" s="32" t="s">
        <v>1105</v>
      </c>
      <c r="E76" s="32"/>
      <c r="F76" s="32"/>
      <c r="G76" s="32"/>
      <c r="H76" s="39"/>
      <c r="I76" s="39" t="s">
        <v>93</v>
      </c>
      <c r="J76" s="39" t="s">
        <v>160</v>
      </c>
      <c r="K76" s="39"/>
      <c r="L76" s="42" t="s">
        <v>1402</v>
      </c>
      <c r="M76" s="32" t="s">
        <v>152</v>
      </c>
      <c r="N76" s="32" t="s">
        <v>152</v>
      </c>
    </row>
    <row r="77" spans="1:14">
      <c r="A77" s="31">
        <v>24</v>
      </c>
      <c r="B77" s="46" t="s">
        <v>1374</v>
      </c>
      <c r="C77" s="50" t="s">
        <v>1375</v>
      </c>
      <c r="D77" s="50" t="s">
        <v>1376</v>
      </c>
      <c r="E77" s="34" t="str">
        <f>VLOOKUP(D77,总表!D:E,2,0)</f>
        <v>T00968</v>
      </c>
      <c r="F77" s="34" t="str">
        <f>VLOOKUP(E77,总表!E:H,2,0)</f>
        <v>职业卫生（第3版）（化学工业）</v>
      </c>
      <c r="G77" s="34" t="str">
        <f>VLOOKUP(E77,总表!E:H,3,0)</f>
        <v>978-7-1224-2486-0</v>
      </c>
      <c r="H77" s="35">
        <f>VLOOKUP(E77,总表!E:H,4,0)</f>
        <v>45</v>
      </c>
      <c r="I77" s="39" t="s">
        <v>74</v>
      </c>
      <c r="J77" s="39" t="s">
        <v>324</v>
      </c>
      <c r="K77" s="39" t="s">
        <v>1380</v>
      </c>
      <c r="L77" s="42" t="s">
        <v>1402</v>
      </c>
      <c r="M77" s="32" t="s">
        <v>305</v>
      </c>
      <c r="N77" s="40" t="s">
        <v>78</v>
      </c>
    </row>
    <row r="78" spans="1:14">
      <c r="A78" s="31">
        <v>25</v>
      </c>
      <c r="B78" s="46" t="s">
        <v>1374</v>
      </c>
      <c r="C78" s="50" t="s">
        <v>1375</v>
      </c>
      <c r="D78" s="50" t="s">
        <v>1381</v>
      </c>
      <c r="E78" s="50"/>
      <c r="F78" s="50"/>
      <c r="G78" s="50"/>
      <c r="H78" s="36"/>
      <c r="I78" s="36" t="s">
        <v>93</v>
      </c>
      <c r="J78" s="36" t="s">
        <v>151</v>
      </c>
      <c r="K78" s="36"/>
      <c r="L78" s="42" t="s">
        <v>1402</v>
      </c>
      <c r="M78" s="44" t="s">
        <v>152</v>
      </c>
      <c r="N78" s="44" t="s">
        <v>152</v>
      </c>
    </row>
    <row r="79" s="2" customFormat="1" ht="19" spans="1:14">
      <c r="A79" s="31">
        <v>26</v>
      </c>
      <c r="B79" s="31" t="s">
        <v>1044</v>
      </c>
      <c r="C79" s="41" t="s">
        <v>1045</v>
      </c>
      <c r="D79" s="41" t="s">
        <v>1045</v>
      </c>
      <c r="E79" s="41"/>
      <c r="F79" s="41"/>
      <c r="G79" s="41"/>
      <c r="H79" s="42"/>
      <c r="I79" s="43" t="s">
        <v>93</v>
      </c>
      <c r="J79" s="57"/>
      <c r="K79" s="57"/>
      <c r="L79" s="43" t="s">
        <v>1403</v>
      </c>
      <c r="M79" s="44"/>
      <c r="N79" s="56"/>
    </row>
    <row r="80" s="2" customFormat="1" ht="19" spans="1:14">
      <c r="A80" s="31">
        <v>27</v>
      </c>
      <c r="B80" s="46" t="s">
        <v>1283</v>
      </c>
      <c r="C80" s="41" t="s">
        <v>1284</v>
      </c>
      <c r="D80" s="58" t="s">
        <v>1284</v>
      </c>
      <c r="E80" s="34" t="str">
        <f>VLOOKUP(D80,总表!D:E,2,0)</f>
        <v>W00747</v>
      </c>
      <c r="F80" s="34" t="str">
        <f>VLOOKUP(E80,总表!E:H,2,0)</f>
        <v>心理健康教育</v>
      </c>
      <c r="G80" s="34" t="str">
        <f>VLOOKUP(E80,总表!E:H,3,0)</f>
        <v>978-7-304-13534-8</v>
      </c>
      <c r="H80" s="35">
        <f>VLOOKUP(E80,总表!E:H,4,0)</f>
        <v>35</v>
      </c>
      <c r="I80" s="52" t="s">
        <v>74</v>
      </c>
      <c r="J80" s="52" t="s">
        <v>140</v>
      </c>
      <c r="K80" s="52" t="s">
        <v>1287</v>
      </c>
      <c r="L80" s="52" t="s">
        <v>1403</v>
      </c>
      <c r="M80" s="58" t="s">
        <v>77</v>
      </c>
      <c r="N80" s="59" t="s">
        <v>78</v>
      </c>
    </row>
    <row r="81" s="2" customFormat="1" ht="19" spans="1:14">
      <c r="A81" s="31">
        <v>28</v>
      </c>
      <c r="B81" s="46" t="s">
        <v>1283</v>
      </c>
      <c r="C81" s="41" t="s">
        <v>1284</v>
      </c>
      <c r="D81" s="41" t="s">
        <v>1284</v>
      </c>
      <c r="E81" s="41"/>
      <c r="F81" s="41"/>
      <c r="G81" s="41"/>
      <c r="H81" s="42"/>
      <c r="I81" s="42" t="s">
        <v>93</v>
      </c>
      <c r="J81" s="42"/>
      <c r="K81" s="60"/>
      <c r="L81" s="42" t="s">
        <v>1403</v>
      </c>
      <c r="M81" s="41"/>
      <c r="N81" s="61"/>
    </row>
    <row r="82" s="5" customFormat="1" ht="19" spans="1:14">
      <c r="A82" s="31">
        <v>29</v>
      </c>
      <c r="B82" s="46" t="s">
        <v>1294</v>
      </c>
      <c r="C82" s="41" t="s">
        <v>1295</v>
      </c>
      <c r="D82" s="58" t="s">
        <v>1296</v>
      </c>
      <c r="E82" s="34" t="str">
        <f>VLOOKUP(D82,总表!D:E,2,0)</f>
        <v>T007389</v>
      </c>
      <c r="F82" s="34" t="str">
        <f>VLOOKUP(E82,总表!E:H,2,0)</f>
        <v>形势与政策（国家开放大学版）（2026年春季）（人民日报）</v>
      </c>
      <c r="G82" s="34" t="str">
        <f>VLOOKUP(E82,总表!E:H,3,0)</f>
        <v>978-7-5115-9131-9</v>
      </c>
      <c r="H82" s="35">
        <f>VLOOKUP(E82,总表!E:H,4,0)</f>
        <v>26</v>
      </c>
      <c r="I82" s="54" t="s">
        <v>74</v>
      </c>
      <c r="J82" s="52" t="s">
        <v>1300</v>
      </c>
      <c r="K82" s="52" t="s">
        <v>1301</v>
      </c>
      <c r="L82" s="43" t="s">
        <v>1404</v>
      </c>
      <c r="M82" s="41" t="s">
        <v>1302</v>
      </c>
      <c r="N82" s="51" t="s">
        <v>78</v>
      </c>
    </row>
    <row r="83" s="2" customFormat="1" ht="19" spans="1:14">
      <c r="A83" s="31">
        <v>30</v>
      </c>
      <c r="B83" s="31" t="s">
        <v>1294</v>
      </c>
      <c r="C83" s="34" t="s">
        <v>1295</v>
      </c>
      <c r="D83" s="34" t="s">
        <v>1295</v>
      </c>
      <c r="E83" s="34"/>
      <c r="F83" s="34"/>
      <c r="G83" s="34"/>
      <c r="H83" s="47"/>
      <c r="I83" s="47" t="s">
        <v>93</v>
      </c>
      <c r="J83" s="47"/>
      <c r="K83" s="47"/>
      <c r="L83" s="43" t="s">
        <v>1404</v>
      </c>
      <c r="M83" s="34"/>
      <c r="N83" s="56"/>
    </row>
    <row r="84" s="1" customFormat="1" ht="19" spans="1:14">
      <c r="A84" s="31">
        <v>31</v>
      </c>
      <c r="B84" s="46" t="s">
        <v>340</v>
      </c>
      <c r="C84" s="32" t="s">
        <v>341</v>
      </c>
      <c r="D84" s="32" t="s">
        <v>342</v>
      </c>
      <c r="E84" s="34" t="str">
        <f>VLOOKUP(D84,总表!D:E,2,0)</f>
        <v>L002402</v>
      </c>
      <c r="F84" s="34" t="str">
        <f>VLOOKUP(E84,总表!E:H,2,0)</f>
        <v>高等数学（上）第１分册：一元函数微积分</v>
      </c>
      <c r="G84" s="34" t="str">
        <f>VLOOKUP(E84,总表!E:H,3,0)</f>
        <v>978-7-304-01783-5</v>
      </c>
      <c r="H84" s="35">
        <f>VLOOKUP(E84,总表!E:H,4,0)</f>
        <v>53</v>
      </c>
      <c r="I84" s="39" t="s">
        <v>74</v>
      </c>
      <c r="J84" s="42" t="s">
        <v>346</v>
      </c>
      <c r="K84" s="39" t="s">
        <v>347</v>
      </c>
      <c r="L84" s="39" t="s">
        <v>1405</v>
      </c>
      <c r="M84" s="32" t="s">
        <v>77</v>
      </c>
      <c r="N84" s="40" t="s">
        <v>78</v>
      </c>
    </row>
    <row r="85" spans="1:14">
      <c r="A85" s="31">
        <v>32</v>
      </c>
      <c r="B85" s="46" t="s">
        <v>340</v>
      </c>
      <c r="C85" s="32" t="s">
        <v>341</v>
      </c>
      <c r="D85" s="69" t="s">
        <v>341</v>
      </c>
      <c r="E85" s="69"/>
      <c r="F85" s="69"/>
      <c r="G85" s="69"/>
      <c r="H85" s="70"/>
      <c r="I85" s="39" t="s">
        <v>93</v>
      </c>
      <c r="J85" s="39"/>
      <c r="K85" s="39"/>
      <c r="L85" s="39" t="s">
        <v>1405</v>
      </c>
      <c r="M85" s="32"/>
      <c r="N85" s="40"/>
    </row>
    <row r="86" ht="19" spans="1:14">
      <c r="A86" s="31">
        <v>33</v>
      </c>
      <c r="B86" s="65" t="s">
        <v>622</v>
      </c>
      <c r="C86" s="32" t="s">
        <v>623</v>
      </c>
      <c r="D86" s="44" t="s">
        <v>624</v>
      </c>
      <c r="E86" s="34" t="str">
        <f>VLOOKUP(D86,总表!D:E,2,0)</f>
        <v>L007503</v>
      </c>
      <c r="F86" s="34" t="str">
        <f>VLOOKUP(E86,总表!E:H,2,0)</f>
        <v>计算机文化基础（第4版）</v>
      </c>
      <c r="G86" s="34" t="str">
        <f>VLOOKUP(E86,总表!E:H,3,0)</f>
        <v>978-7-304-06956-8</v>
      </c>
      <c r="H86" s="35">
        <f>VLOOKUP(E86,总表!E:H,4,0)</f>
        <v>34.5</v>
      </c>
      <c r="I86" s="43" t="s">
        <v>74</v>
      </c>
      <c r="J86" s="54" t="s">
        <v>627</v>
      </c>
      <c r="K86" s="43" t="s">
        <v>628</v>
      </c>
      <c r="L86" s="39" t="s">
        <v>1405</v>
      </c>
      <c r="M86" s="32" t="s">
        <v>77</v>
      </c>
      <c r="N86" s="40" t="s">
        <v>78</v>
      </c>
    </row>
    <row r="87" spans="1:14">
      <c r="A87" s="31">
        <v>34</v>
      </c>
      <c r="B87" s="65" t="s">
        <v>622</v>
      </c>
      <c r="C87" s="32" t="s">
        <v>623</v>
      </c>
      <c r="D87" s="32" t="s">
        <v>623</v>
      </c>
      <c r="E87" s="32"/>
      <c r="F87" s="32"/>
      <c r="G87" s="32"/>
      <c r="H87" s="39"/>
      <c r="I87" s="39" t="s">
        <v>93</v>
      </c>
      <c r="J87" s="39"/>
      <c r="K87" s="39"/>
      <c r="L87" s="39" t="s">
        <v>1405</v>
      </c>
      <c r="M87" s="32"/>
      <c r="N87" s="63"/>
    </row>
    <row r="88" s="6" customFormat="1" ht="24" customHeight="1" spans="1:14">
      <c r="A88" s="64"/>
      <c r="B88" s="65">
        <v>51704</v>
      </c>
      <c r="C88" s="32" t="s">
        <v>1406</v>
      </c>
      <c r="D88" s="32" t="s">
        <v>1406</v>
      </c>
      <c r="E88" s="32" t="s">
        <v>1407</v>
      </c>
      <c r="F88" s="32" t="s">
        <v>1408</v>
      </c>
      <c r="G88" s="32" t="s">
        <v>1409</v>
      </c>
      <c r="H88" s="66">
        <v>34</v>
      </c>
      <c r="I88" s="36" t="s">
        <v>74</v>
      </c>
      <c r="J88" s="49" t="s">
        <v>165</v>
      </c>
      <c r="K88" s="39" t="s">
        <v>1410</v>
      </c>
      <c r="L88" s="39" t="s">
        <v>1405</v>
      </c>
      <c r="M88" s="32" t="s">
        <v>77</v>
      </c>
      <c r="N88" s="40" t="s">
        <v>78</v>
      </c>
    </row>
    <row r="89" s="7" customFormat="1" spans="1:14">
      <c r="A89" s="64"/>
      <c r="B89" s="31">
        <v>51708</v>
      </c>
      <c r="C89" s="34" t="s">
        <v>1411</v>
      </c>
      <c r="D89" s="50" t="s">
        <v>1411</v>
      </c>
      <c r="E89" s="34" t="s">
        <v>1412</v>
      </c>
      <c r="F89" s="34" t="s">
        <v>1411</v>
      </c>
      <c r="G89" s="34" t="s">
        <v>1413</v>
      </c>
      <c r="H89" s="35">
        <v>30</v>
      </c>
      <c r="I89" s="36" t="s">
        <v>74</v>
      </c>
      <c r="J89" s="36" t="s">
        <v>148</v>
      </c>
      <c r="K89" s="36" t="s">
        <v>1414</v>
      </c>
      <c r="L89" s="47" t="s">
        <v>1405</v>
      </c>
      <c r="M89" s="34" t="s">
        <v>77</v>
      </c>
      <c r="N89" s="67" t="s">
        <v>78</v>
      </c>
    </row>
    <row r="90" s="7" customFormat="1" spans="1:14">
      <c r="A90" s="64"/>
      <c r="B90" s="31" t="s">
        <v>1415</v>
      </c>
      <c r="C90" s="34" t="s">
        <v>1416</v>
      </c>
      <c r="D90" s="50" t="s">
        <v>1417</v>
      </c>
      <c r="E90" s="34" t="s">
        <v>1418</v>
      </c>
      <c r="F90" s="34" t="s">
        <v>1417</v>
      </c>
      <c r="G90" s="34" t="s">
        <v>1419</v>
      </c>
      <c r="H90" s="35">
        <v>35</v>
      </c>
      <c r="I90" s="36" t="s">
        <v>74</v>
      </c>
      <c r="J90" s="36" t="s">
        <v>303</v>
      </c>
      <c r="K90" s="36" t="s">
        <v>1420</v>
      </c>
      <c r="L90" s="47" t="s">
        <v>1405</v>
      </c>
      <c r="M90" s="34" t="s">
        <v>77</v>
      </c>
      <c r="N90" s="67" t="s">
        <v>78</v>
      </c>
    </row>
    <row r="91" s="7" customFormat="1" spans="1:14">
      <c r="A91" s="64"/>
      <c r="B91" s="203" t="s">
        <v>1421</v>
      </c>
      <c r="C91" s="34" t="s">
        <v>1422</v>
      </c>
      <c r="D91" s="50" t="s">
        <v>1422</v>
      </c>
      <c r="E91" s="34" t="s">
        <v>1423</v>
      </c>
      <c r="F91" s="34" t="s">
        <v>1424</v>
      </c>
      <c r="G91" s="34" t="s">
        <v>1425</v>
      </c>
      <c r="H91" s="35">
        <v>38</v>
      </c>
      <c r="I91" s="36" t="s">
        <v>1426</v>
      </c>
      <c r="J91" s="36" t="s">
        <v>148</v>
      </c>
      <c r="K91" s="36" t="s">
        <v>1427</v>
      </c>
      <c r="L91" s="47" t="s">
        <v>1405</v>
      </c>
      <c r="M91" s="34" t="s">
        <v>77</v>
      </c>
      <c r="N91" s="67" t="s">
        <v>78</v>
      </c>
    </row>
    <row r="92" s="7" customFormat="1" spans="1:14">
      <c r="A92" s="64"/>
      <c r="B92" s="203" t="s">
        <v>1428</v>
      </c>
      <c r="C92" s="34" t="s">
        <v>1429</v>
      </c>
      <c r="D92" s="50" t="s">
        <v>1429</v>
      </c>
      <c r="E92" s="34" t="s">
        <v>1430</v>
      </c>
      <c r="F92" s="34" t="s">
        <v>1431</v>
      </c>
      <c r="G92" s="34" t="s">
        <v>1432</v>
      </c>
      <c r="H92" s="35">
        <v>39.8</v>
      </c>
      <c r="I92" s="36" t="s">
        <v>1426</v>
      </c>
      <c r="J92" s="36" t="s">
        <v>148</v>
      </c>
      <c r="K92" s="36" t="s">
        <v>1433</v>
      </c>
      <c r="L92" s="47" t="s">
        <v>1405</v>
      </c>
      <c r="M92" s="34" t="s">
        <v>77</v>
      </c>
      <c r="N92" s="67" t="s">
        <v>78</v>
      </c>
    </row>
    <row r="93" s="8" customFormat="1" spans="1:14">
      <c r="A93" s="31"/>
      <c r="B93" s="203" t="s">
        <v>1434</v>
      </c>
      <c r="C93" s="34" t="s">
        <v>1435</v>
      </c>
      <c r="D93" s="50" t="s">
        <v>1436</v>
      </c>
      <c r="E93" s="34" t="s">
        <v>1437</v>
      </c>
      <c r="F93" s="34" t="s">
        <v>1438</v>
      </c>
      <c r="G93" s="34" t="s">
        <v>1439</v>
      </c>
      <c r="H93" s="35">
        <v>36</v>
      </c>
      <c r="I93" s="36" t="s">
        <v>1426</v>
      </c>
      <c r="J93" s="36" t="s">
        <v>121</v>
      </c>
      <c r="K93" s="36" t="s">
        <v>1440</v>
      </c>
      <c r="L93" s="47" t="s">
        <v>1405</v>
      </c>
      <c r="M93" s="34" t="s">
        <v>77</v>
      </c>
      <c r="N93" s="67" t="s">
        <v>78</v>
      </c>
    </row>
    <row r="94" s="8" customFormat="1" spans="1:14">
      <c r="A94" s="31"/>
      <c r="B94" s="203" t="s">
        <v>1434</v>
      </c>
      <c r="C94" s="34" t="s">
        <v>1435</v>
      </c>
      <c r="D94" s="34" t="s">
        <v>1435</v>
      </c>
      <c r="E94" s="34" t="s">
        <v>1441</v>
      </c>
      <c r="F94" s="34" t="s">
        <v>1442</v>
      </c>
      <c r="G94" s="34" t="s">
        <v>1443</v>
      </c>
      <c r="H94" s="35">
        <v>29</v>
      </c>
      <c r="I94" s="36" t="s">
        <v>1426</v>
      </c>
      <c r="J94" s="36" t="s">
        <v>121</v>
      </c>
      <c r="K94" s="36" t="s">
        <v>1444</v>
      </c>
      <c r="L94" s="47" t="s">
        <v>1405</v>
      </c>
      <c r="M94" s="34" t="s">
        <v>77</v>
      </c>
      <c r="N94" s="67" t="s">
        <v>78</v>
      </c>
    </row>
    <row r="95" s="9" customFormat="1" spans="1:14">
      <c r="A95" s="31"/>
      <c r="B95" s="31" t="s">
        <v>1445</v>
      </c>
      <c r="C95" s="34" t="s">
        <v>1446</v>
      </c>
      <c r="D95" s="34" t="s">
        <v>1446</v>
      </c>
      <c r="E95" s="34" t="s">
        <v>1447</v>
      </c>
      <c r="F95" s="34" t="s">
        <v>1448</v>
      </c>
      <c r="G95" s="34" t="s">
        <v>1449</v>
      </c>
      <c r="H95" s="35">
        <v>30</v>
      </c>
      <c r="I95" s="36" t="s">
        <v>74</v>
      </c>
      <c r="J95" s="36" t="s">
        <v>121</v>
      </c>
      <c r="K95" s="36" t="s">
        <v>843</v>
      </c>
      <c r="L95" s="47" t="s">
        <v>1405</v>
      </c>
      <c r="M95" s="34" t="s">
        <v>77</v>
      </c>
      <c r="N95" s="67" t="s">
        <v>78</v>
      </c>
    </row>
    <row r="96" s="9" customFormat="1" spans="1:14">
      <c r="A96" s="31"/>
      <c r="B96" s="31">
        <v>51679</v>
      </c>
      <c r="C96" s="34" t="s">
        <v>1450</v>
      </c>
      <c r="D96" s="34" t="s">
        <v>1450</v>
      </c>
      <c r="E96" s="34" t="s">
        <v>1451</v>
      </c>
      <c r="F96" s="34" t="s">
        <v>1452</v>
      </c>
      <c r="G96" s="34" t="s">
        <v>1453</v>
      </c>
      <c r="H96" s="35">
        <v>39</v>
      </c>
      <c r="I96" s="36" t="s">
        <v>74</v>
      </c>
      <c r="J96" s="36" t="s">
        <v>165</v>
      </c>
      <c r="K96" s="36" t="s">
        <v>1454</v>
      </c>
      <c r="L96" s="47" t="s">
        <v>1405</v>
      </c>
      <c r="M96" s="34" t="s">
        <v>77</v>
      </c>
      <c r="N96" s="67" t="s">
        <v>78</v>
      </c>
    </row>
    <row r="97" s="9" customFormat="1" spans="1:15">
      <c r="A97" s="31"/>
      <c r="B97" s="31">
        <v>51769</v>
      </c>
      <c r="C97" s="34" t="s">
        <v>1455</v>
      </c>
      <c r="D97" s="34" t="s">
        <v>1456</v>
      </c>
      <c r="E97" s="34" t="s">
        <v>1457</v>
      </c>
      <c r="F97" s="34" t="s">
        <v>1458</v>
      </c>
      <c r="G97" s="34" t="s">
        <v>1459</v>
      </c>
      <c r="H97" s="35">
        <v>35</v>
      </c>
      <c r="I97" s="36" t="s">
        <v>74</v>
      </c>
      <c r="J97" s="36" t="s">
        <v>75</v>
      </c>
      <c r="K97" s="36" t="s">
        <v>1460</v>
      </c>
      <c r="L97" s="47" t="s">
        <v>1405</v>
      </c>
      <c r="M97" s="34" t="s">
        <v>77</v>
      </c>
      <c r="N97" s="67" t="s">
        <v>78</v>
      </c>
    </row>
    <row r="98" s="9" customFormat="1" spans="1:15">
      <c r="A98" s="31"/>
      <c r="B98" s="31">
        <v>51709</v>
      </c>
      <c r="C98" s="34" t="s">
        <v>1461</v>
      </c>
      <c r="D98" s="34" t="s">
        <v>1462</v>
      </c>
      <c r="E98" s="34" t="s">
        <v>1463</v>
      </c>
      <c r="F98" s="34" t="s">
        <v>1462</v>
      </c>
      <c r="G98" s="34" t="s">
        <v>1464</v>
      </c>
      <c r="H98" s="35">
        <v>42</v>
      </c>
      <c r="I98" s="36" t="s">
        <v>74</v>
      </c>
      <c r="J98" s="36" t="s">
        <v>165</v>
      </c>
      <c r="K98" s="36" t="s">
        <v>1465</v>
      </c>
      <c r="L98" s="47" t="s">
        <v>1405</v>
      </c>
      <c r="M98" s="34" t="s">
        <v>77</v>
      </c>
      <c r="N98" s="67" t="s">
        <v>78</v>
      </c>
    </row>
    <row r="99" s="9" customFormat="1" spans="1:15">
      <c r="A99" s="31"/>
      <c r="B99" s="31">
        <v>51762</v>
      </c>
      <c r="C99" s="34" t="s">
        <v>1466</v>
      </c>
      <c r="D99" s="34" t="s">
        <v>1466</v>
      </c>
      <c r="E99" s="34" t="s">
        <v>1467</v>
      </c>
      <c r="F99" s="34" t="s">
        <v>1466</v>
      </c>
      <c r="G99" s="34" t="s">
        <v>1468</v>
      </c>
      <c r="H99" s="35">
        <v>27</v>
      </c>
      <c r="I99" s="36" t="s">
        <v>74</v>
      </c>
      <c r="J99" s="36" t="s">
        <v>165</v>
      </c>
      <c r="K99" s="36" t="s">
        <v>1469</v>
      </c>
      <c r="L99" s="47" t="s">
        <v>1405</v>
      </c>
      <c r="M99" s="34" t="s">
        <v>77</v>
      </c>
      <c r="N99" s="67" t="s">
        <v>78</v>
      </c>
    </row>
    <row r="100" s="9" customFormat="1" spans="1:15">
      <c r="A100" s="31"/>
      <c r="B100" s="203" t="s">
        <v>1470</v>
      </c>
      <c r="C100" s="34" t="s">
        <v>1471</v>
      </c>
      <c r="D100" s="34" t="s">
        <v>1471</v>
      </c>
      <c r="E100" s="34" t="s">
        <v>1472</v>
      </c>
      <c r="F100" s="34" t="s">
        <v>1471</v>
      </c>
      <c r="G100" s="34" t="s">
        <v>1473</v>
      </c>
      <c r="H100" s="35">
        <v>49</v>
      </c>
      <c r="I100" s="36" t="s">
        <v>74</v>
      </c>
      <c r="J100" s="36" t="s">
        <v>165</v>
      </c>
      <c r="K100" s="36" t="s">
        <v>1474</v>
      </c>
      <c r="L100" s="47" t="s">
        <v>1405</v>
      </c>
      <c r="M100" s="34" t="s">
        <v>77</v>
      </c>
      <c r="N100" s="67" t="s">
        <v>78</v>
      </c>
    </row>
    <row r="101" s="9" customFormat="1" spans="1:15">
      <c r="A101" s="31"/>
      <c r="B101" s="31">
        <v>51693</v>
      </c>
      <c r="C101" s="34" t="s">
        <v>1475</v>
      </c>
      <c r="D101" s="34" t="s">
        <v>1475</v>
      </c>
      <c r="E101" s="34" t="s">
        <v>1476</v>
      </c>
      <c r="F101" s="34" t="s">
        <v>1475</v>
      </c>
      <c r="G101" s="34" t="s">
        <v>1477</v>
      </c>
      <c r="H101" s="35">
        <v>45</v>
      </c>
      <c r="I101" s="36" t="s">
        <v>74</v>
      </c>
      <c r="J101" s="36" t="s">
        <v>165</v>
      </c>
      <c r="K101" s="36" t="s">
        <v>1478</v>
      </c>
      <c r="L101" s="47" t="s">
        <v>1405</v>
      </c>
      <c r="M101" s="34" t="s">
        <v>77</v>
      </c>
      <c r="N101" s="67" t="s">
        <v>78</v>
      </c>
    </row>
    <row r="102" ht="21" customHeight="1" spans="1:15">
      <c r="A102" s="71"/>
      <c r="B102" s="72"/>
      <c r="C102" s="73"/>
      <c r="D102" s="73"/>
      <c r="E102" s="73"/>
      <c r="F102" s="73"/>
      <c r="G102" s="73"/>
      <c r="H102" s="74"/>
      <c r="I102" s="73"/>
      <c r="J102" s="73"/>
      <c r="K102" s="73"/>
      <c r="L102" s="73"/>
      <c r="M102" s="73"/>
      <c r="N102" s="75"/>
    </row>
    <row r="103" ht="17.5" spans="1:15">
      <c r="A103" s="25" t="s">
        <v>24</v>
      </c>
      <c r="B103" s="25"/>
      <c r="C103" s="25"/>
      <c r="D103" s="25"/>
      <c r="E103" s="25"/>
      <c r="F103" s="25"/>
      <c r="G103" s="25"/>
      <c r="H103" s="68"/>
      <c r="I103" s="25"/>
      <c r="J103" s="25"/>
      <c r="K103" s="25"/>
      <c r="L103" s="25"/>
      <c r="M103" s="25"/>
      <c r="N103" s="25"/>
    </row>
    <row r="104" ht="24" spans="1:15">
      <c r="A104" s="26" t="s">
        <v>7</v>
      </c>
      <c r="B104" s="26" t="s">
        <v>57</v>
      </c>
      <c r="C104" s="27" t="s">
        <v>58</v>
      </c>
      <c r="D104" s="27" t="s">
        <v>59</v>
      </c>
      <c r="E104" s="28" t="s">
        <v>60</v>
      </c>
      <c r="F104" s="28" t="s">
        <v>61</v>
      </c>
      <c r="G104" s="28" t="s">
        <v>62</v>
      </c>
      <c r="H104" s="29" t="s">
        <v>63</v>
      </c>
      <c r="I104" s="27" t="s">
        <v>64</v>
      </c>
      <c r="J104" s="27" t="s">
        <v>65</v>
      </c>
      <c r="K104" s="27" t="s">
        <v>66</v>
      </c>
      <c r="L104" s="27" t="s">
        <v>1479</v>
      </c>
      <c r="M104" s="27" t="s">
        <v>67</v>
      </c>
      <c r="N104" s="30" t="s">
        <v>68</v>
      </c>
    </row>
    <row r="105" s="1" customFormat="1" ht="18" spans="1:15">
      <c r="A105" s="31">
        <v>1</v>
      </c>
      <c r="B105" s="31" t="s">
        <v>453</v>
      </c>
      <c r="C105" s="32" t="s">
        <v>454</v>
      </c>
      <c r="D105" s="33" t="s">
        <v>455</v>
      </c>
      <c r="E105" s="34" t="str">
        <f>VLOOKUP(D105,总表!D:E,2,0)</f>
        <v>W0052012</v>
      </c>
      <c r="F105" s="34" t="str">
        <f>VLOOKUP(E105,总表!E:H,2,0)</f>
        <v>国家开放大学学习指南（2026版）</v>
      </c>
      <c r="G105" s="34" t="str">
        <f>VLOOKUP(E105,总表!E:H,3,0)</f>
        <v>978-7-304-13464-8</v>
      </c>
      <c r="H105" s="35">
        <f>VLOOKUP(E105,总表!E:H,4,0)</f>
        <v>17.8</v>
      </c>
      <c r="I105" s="36" t="s">
        <v>74</v>
      </c>
      <c r="J105" s="37" t="s">
        <v>140</v>
      </c>
      <c r="K105" s="38" t="s">
        <v>458</v>
      </c>
      <c r="L105" s="39" t="s">
        <v>1402</v>
      </c>
      <c r="M105" s="32" t="s">
        <v>77</v>
      </c>
      <c r="N105" s="40" t="s">
        <v>78</v>
      </c>
    </row>
    <row r="106" s="2" customFormat="1" ht="14" spans="1:15">
      <c r="A106" s="31">
        <v>2</v>
      </c>
      <c r="B106" s="31" t="s">
        <v>453</v>
      </c>
      <c r="C106" s="41" t="s">
        <v>454</v>
      </c>
      <c r="D106" s="41" t="s">
        <v>454</v>
      </c>
      <c r="E106" s="41"/>
      <c r="F106" s="41"/>
      <c r="G106" s="41"/>
      <c r="H106" s="42"/>
      <c r="I106" s="42" t="s">
        <v>93</v>
      </c>
      <c r="J106" s="42"/>
      <c r="K106" s="42"/>
      <c r="L106" s="43" t="s">
        <v>1402</v>
      </c>
      <c r="M106" s="44"/>
      <c r="N106" s="45"/>
    </row>
    <row r="107" s="2" customFormat="1" ht="19" spans="1:15">
      <c r="A107" s="31">
        <v>3</v>
      </c>
      <c r="B107" s="46" t="s">
        <v>1270</v>
      </c>
      <c r="C107" s="44" t="s">
        <v>1271</v>
      </c>
      <c r="D107" s="34" t="s">
        <v>1271</v>
      </c>
      <c r="E107" s="34" t="str">
        <f>VLOOKUP(D107,总表!D:E,2,0)</f>
        <v>WZ4424</v>
      </c>
      <c r="F107" s="34" t="str">
        <f>VLOOKUP(E107,总表!E:H,2,0)</f>
        <v>习近平新时代中国特色社会主义思想概论（高教）</v>
      </c>
      <c r="G107" s="34" t="str">
        <f>VLOOKUP(E107,总表!E:H,3,0)</f>
        <v>978-7-04-061053-6</v>
      </c>
      <c r="H107" s="35">
        <f>VLOOKUP(E107,总表!E:H,4,0)</f>
        <v>26</v>
      </c>
      <c r="I107" s="42" t="s">
        <v>74</v>
      </c>
      <c r="J107" s="47" t="s">
        <v>148</v>
      </c>
      <c r="K107" s="47" t="s">
        <v>800</v>
      </c>
      <c r="L107" s="39" t="s">
        <v>1402</v>
      </c>
      <c r="M107" s="32" t="s">
        <v>1275</v>
      </c>
      <c r="N107" s="48" t="s">
        <v>78</v>
      </c>
    </row>
    <row r="108" s="2" customFormat="1" ht="19" spans="1:15">
      <c r="A108" s="31">
        <v>4</v>
      </c>
      <c r="B108" s="46" t="s">
        <v>1270</v>
      </c>
      <c r="C108" s="44" t="s">
        <v>1271</v>
      </c>
      <c r="D108" s="34" t="s">
        <v>1276</v>
      </c>
      <c r="E108" s="34" t="str">
        <f>VLOOKUP(D108,总表!D:E,2,0)</f>
        <v>W005956</v>
      </c>
      <c r="F108" s="34" t="str">
        <f>VLOOKUP(E108,总表!E:H,2,0)</f>
        <v>国家开放大学思想政治理论课学习指南</v>
      </c>
      <c r="G108" s="34" t="str">
        <f>VLOOKUP(E108,总表!E:H,3,0)</f>
        <v>978-7-304-10428-3</v>
      </c>
      <c r="H108" s="35">
        <f>VLOOKUP(E108,总表!E:H,4,0)</f>
        <v>13.8</v>
      </c>
      <c r="I108" s="49" t="s">
        <v>74</v>
      </c>
      <c r="J108" s="37" t="s">
        <v>1279</v>
      </c>
      <c r="K108" s="47" t="s">
        <v>1280</v>
      </c>
      <c r="L108" s="47" t="s">
        <v>1402</v>
      </c>
      <c r="M108" s="50" t="s">
        <v>77</v>
      </c>
      <c r="N108" s="48" t="s">
        <v>78</v>
      </c>
    </row>
    <row r="109" ht="19" spans="1:15">
      <c r="A109" s="31">
        <v>5</v>
      </c>
      <c r="B109" s="46" t="s">
        <v>1270</v>
      </c>
      <c r="C109" s="44" t="s">
        <v>1271</v>
      </c>
      <c r="D109" s="32" t="s">
        <v>1271</v>
      </c>
      <c r="E109" s="32"/>
      <c r="F109" s="32"/>
      <c r="G109" s="32"/>
      <c r="H109" s="39"/>
      <c r="I109" s="42" t="s">
        <v>93</v>
      </c>
      <c r="J109" s="39"/>
      <c r="K109" s="39"/>
      <c r="L109" s="42" t="s">
        <v>1402</v>
      </c>
      <c r="M109" s="32"/>
      <c r="N109" s="40"/>
    </row>
    <row r="110" s="2" customFormat="1" ht="19" spans="1:15">
      <c r="A110" s="31">
        <v>6</v>
      </c>
      <c r="B110" s="46" t="s">
        <v>793</v>
      </c>
      <c r="C110" s="32" t="s">
        <v>794</v>
      </c>
      <c r="D110" s="32" t="s">
        <v>795</v>
      </c>
      <c r="E110" s="34" t="str">
        <f>VLOOKUP(D110,总表!D:E,2,0)</f>
        <v>WZ19782</v>
      </c>
      <c r="F110" s="34" t="str">
        <f>VLOOKUP(E110,总表!E:H,2,0)</f>
        <v>毛泽东思想和中国特色社会主义理论体系概论（2023年版）（高教）</v>
      </c>
      <c r="G110" s="34" t="str">
        <f>VLOOKUP(E110,总表!E:H,3,0)</f>
        <v>978-7-04-059903-9</v>
      </c>
      <c r="H110" s="35">
        <f>VLOOKUP(E110,总表!E:H,4,0)</f>
        <v>25</v>
      </c>
      <c r="I110" s="42" t="s">
        <v>74</v>
      </c>
      <c r="J110" s="42" t="s">
        <v>799</v>
      </c>
      <c r="K110" s="39" t="s">
        <v>800</v>
      </c>
      <c r="L110" s="42" t="s">
        <v>1402</v>
      </c>
      <c r="M110" s="41" t="s">
        <v>725</v>
      </c>
      <c r="N110" s="51" t="s">
        <v>78</v>
      </c>
      <c r="O110" s="20"/>
    </row>
    <row r="111" ht="19" spans="1:15">
      <c r="A111" s="31">
        <v>7</v>
      </c>
      <c r="B111" s="46" t="s">
        <v>793</v>
      </c>
      <c r="C111" s="32" t="s">
        <v>794</v>
      </c>
      <c r="D111" s="32" t="s">
        <v>801</v>
      </c>
      <c r="E111" s="34" t="str">
        <f>VLOOKUP(D111,总表!D:E,2,0)</f>
        <v>W005815</v>
      </c>
      <c r="F111" s="34" t="str">
        <f>VLOOKUP(E111,总表!E:H,2,0)</f>
        <v>毛泽东思想和中国特色社会主义理论体系概论学习指导</v>
      </c>
      <c r="G111" s="34" t="str">
        <f>VLOOKUP(E111,总表!E:H,3,0)</f>
        <v>978-7-304-09660-1</v>
      </c>
      <c r="H111" s="35">
        <f>VLOOKUP(E111,总表!E:H,4,0)</f>
        <v>22</v>
      </c>
      <c r="I111" s="42" t="s">
        <v>74</v>
      </c>
      <c r="J111" s="52" t="s">
        <v>804</v>
      </c>
      <c r="K111" s="39" t="s">
        <v>805</v>
      </c>
      <c r="L111" s="39" t="s">
        <v>1402</v>
      </c>
      <c r="M111" s="32" t="s">
        <v>77</v>
      </c>
      <c r="N111" s="40" t="s">
        <v>78</v>
      </c>
    </row>
    <row r="112" s="2" customFormat="1" ht="19" spans="1:15">
      <c r="A112" s="31">
        <v>8</v>
      </c>
      <c r="B112" s="46" t="s">
        <v>793</v>
      </c>
      <c r="C112" s="32" t="s">
        <v>794</v>
      </c>
      <c r="D112" s="32" t="s">
        <v>794</v>
      </c>
      <c r="E112" s="32"/>
      <c r="F112" s="32"/>
      <c r="G112" s="32"/>
      <c r="H112" s="39"/>
      <c r="I112" s="42" t="s">
        <v>93</v>
      </c>
      <c r="J112" s="39"/>
      <c r="K112" s="39"/>
      <c r="L112" s="42" t="s">
        <v>1402</v>
      </c>
      <c r="M112" s="32"/>
      <c r="N112" s="40"/>
    </row>
    <row r="113" spans="1:15">
      <c r="A113" s="31">
        <v>9</v>
      </c>
      <c r="B113" s="46" t="s">
        <v>1154</v>
      </c>
      <c r="C113" s="32" t="s">
        <v>1155</v>
      </c>
      <c r="D113" s="53" t="s">
        <v>1156</v>
      </c>
      <c r="E113" s="34" t="str">
        <f>VLOOKUP(D113,总表!D:E,2,0)</f>
        <v>WZ18232</v>
      </c>
      <c r="F113" s="34" t="str">
        <f>VLOOKUP(E113,总表!E:H,2,0)</f>
        <v>思想道德与法治（2023年版）（高教）</v>
      </c>
      <c r="G113" s="34" t="str">
        <f>VLOOKUP(E113,总表!E:H,3,0)</f>
        <v>978-7-04-059902-2</v>
      </c>
      <c r="H113" s="35">
        <f>VLOOKUP(E113,总表!E:H,4,0)</f>
        <v>18</v>
      </c>
      <c r="I113" s="47" t="s">
        <v>74</v>
      </c>
      <c r="J113" s="47" t="s">
        <v>799</v>
      </c>
      <c r="K113" s="47" t="s">
        <v>800</v>
      </c>
      <c r="L113" s="42" t="s">
        <v>1402</v>
      </c>
      <c r="M113" s="41" t="s">
        <v>725</v>
      </c>
      <c r="N113" s="51" t="s">
        <v>78</v>
      </c>
      <c r="O113" s="2"/>
    </row>
    <row r="114" ht="19" spans="1:15">
      <c r="A114" s="31">
        <v>10</v>
      </c>
      <c r="B114" s="46" t="s">
        <v>1154</v>
      </c>
      <c r="C114" s="32" t="s">
        <v>1155</v>
      </c>
      <c r="D114" s="32" t="s">
        <v>1160</v>
      </c>
      <c r="E114" s="34" t="str">
        <f>VLOOKUP(D114,总表!D:E,2,0)</f>
        <v>W005775</v>
      </c>
      <c r="F114" s="34" t="str">
        <f>VLOOKUP(E114,总表!E:H,2,0)</f>
        <v>思想道德与法治学习指导</v>
      </c>
      <c r="G114" s="34" t="str">
        <f>VLOOKUP(E114,总表!E:H,3,0)</f>
        <v>978-7-304-11347-6</v>
      </c>
      <c r="H114" s="35">
        <f>VLOOKUP(E114,总表!E:H,4,0)</f>
        <v>17.8</v>
      </c>
      <c r="I114" s="42" t="s">
        <v>74</v>
      </c>
      <c r="J114" s="54" t="s">
        <v>1163</v>
      </c>
      <c r="K114" s="39" t="s">
        <v>805</v>
      </c>
      <c r="L114" s="39" t="s">
        <v>1402</v>
      </c>
      <c r="M114" s="32" t="s">
        <v>77</v>
      </c>
      <c r="N114" s="40" t="s">
        <v>78</v>
      </c>
    </row>
    <row r="115" spans="1:15">
      <c r="A115" s="31">
        <v>11</v>
      </c>
      <c r="B115" s="46" t="s">
        <v>1154</v>
      </c>
      <c r="C115" s="32" t="s">
        <v>1155</v>
      </c>
      <c r="D115" s="32" t="s">
        <v>1155</v>
      </c>
      <c r="E115" s="32"/>
      <c r="F115" s="32"/>
      <c r="G115" s="32"/>
      <c r="H115" s="39"/>
      <c r="I115" s="42" t="s">
        <v>93</v>
      </c>
      <c r="J115" s="39"/>
      <c r="K115" s="39"/>
      <c r="L115" s="42" t="s">
        <v>1402</v>
      </c>
      <c r="M115" s="32"/>
      <c r="N115" s="40"/>
    </row>
    <row r="116" s="2" customFormat="1" ht="19" spans="1:15">
      <c r="A116" s="31">
        <v>12</v>
      </c>
      <c r="B116" s="46" t="s">
        <v>634</v>
      </c>
      <c r="C116" s="41" t="s">
        <v>635</v>
      </c>
      <c r="D116" s="41" t="s">
        <v>636</v>
      </c>
      <c r="E116" s="34" t="str">
        <f>VLOOKUP(D116,总表!D:E,2,0)</f>
        <v>L01116</v>
      </c>
      <c r="F116" s="34" t="str">
        <f>VLOOKUP(E116,总表!E:H,2,0)</f>
        <v>计算机应用基础（信创版）</v>
      </c>
      <c r="G116" s="34" t="str">
        <f>VLOOKUP(E116,总表!E:H,3,0)</f>
        <v>978-7-304-12821-0</v>
      </c>
      <c r="H116" s="35">
        <f>VLOOKUP(E116,总表!E:H,4,0)</f>
        <v>43</v>
      </c>
      <c r="I116" s="42" t="s">
        <v>74</v>
      </c>
      <c r="J116" s="42" t="s">
        <v>165</v>
      </c>
      <c r="K116" s="42" t="s">
        <v>639</v>
      </c>
      <c r="L116" s="39" t="s">
        <v>1402</v>
      </c>
      <c r="M116" s="41" t="s">
        <v>77</v>
      </c>
      <c r="N116" s="51" t="s">
        <v>78</v>
      </c>
      <c r="O116" s="55" t="s">
        <v>640</v>
      </c>
    </row>
    <row r="117" s="2" customFormat="1" ht="14" spans="1:15">
      <c r="A117" s="31">
        <v>13</v>
      </c>
      <c r="B117" s="46" t="s">
        <v>634</v>
      </c>
      <c r="C117" s="41" t="s">
        <v>635</v>
      </c>
      <c r="D117" s="41" t="s">
        <v>641</v>
      </c>
      <c r="E117" s="34" t="str">
        <f>VLOOKUP(D117,总表!D:E,2,0)</f>
        <v>L005284</v>
      </c>
      <c r="F117" s="34" t="str">
        <f>VLOOKUP(E117,总表!E:H,2,0)</f>
        <v>计算机应用基础（第2版）</v>
      </c>
      <c r="G117" s="34" t="str">
        <f>VLOOKUP(E117,总表!E:H,3,0)</f>
        <v>978-7-304-11204-2</v>
      </c>
      <c r="H117" s="35">
        <f>VLOOKUP(E117,总表!E:H,4,0)</f>
        <v>39</v>
      </c>
      <c r="I117" s="42" t="s">
        <v>74</v>
      </c>
      <c r="J117" s="42" t="s">
        <v>91</v>
      </c>
      <c r="K117" s="42" t="s">
        <v>639</v>
      </c>
      <c r="L117" s="39" t="s">
        <v>1402</v>
      </c>
      <c r="M117" s="41" t="s">
        <v>77</v>
      </c>
      <c r="N117" s="51" t="s">
        <v>78</v>
      </c>
    </row>
    <row r="118" spans="1:15">
      <c r="A118" s="31">
        <v>14</v>
      </c>
      <c r="B118" s="46" t="s">
        <v>634</v>
      </c>
      <c r="C118" s="32" t="s">
        <v>635</v>
      </c>
      <c r="D118" s="41" t="s">
        <v>635</v>
      </c>
      <c r="E118" s="41"/>
      <c r="F118" s="41"/>
      <c r="G118" s="41"/>
      <c r="H118" s="42"/>
      <c r="I118" s="42" t="s">
        <v>93</v>
      </c>
      <c r="J118" s="42"/>
      <c r="K118" s="42"/>
      <c r="L118" s="39" t="s">
        <v>1402</v>
      </c>
      <c r="M118" s="41"/>
      <c r="N118" s="51"/>
    </row>
    <row r="119" spans="1:15">
      <c r="A119" s="31">
        <v>15</v>
      </c>
      <c r="B119" s="46" t="s">
        <v>272</v>
      </c>
      <c r="C119" s="76" t="s">
        <v>273</v>
      </c>
      <c r="D119" s="76" t="s">
        <v>273</v>
      </c>
      <c r="E119" s="34" t="str">
        <f>VLOOKUP(D119,总表!D:E,2,0)</f>
        <v>T00938</v>
      </c>
      <c r="F119" s="34" t="str">
        <f>VLOOKUP(E119,总表!E:H,2,0)</f>
        <v>单元机组集控运行（机械工业）</v>
      </c>
      <c r="G119" s="34" t="str">
        <f>VLOOKUP(E119,总表!E:H,3,0)</f>
        <v>9787111417026</v>
      </c>
      <c r="H119" s="35">
        <f>VLOOKUP(E119,总表!E:H,4,0)</f>
        <v>45</v>
      </c>
      <c r="I119" s="39" t="s">
        <v>74</v>
      </c>
      <c r="J119" s="39" t="s">
        <v>158</v>
      </c>
      <c r="K119" s="39" t="s">
        <v>277</v>
      </c>
      <c r="L119" s="39" t="s">
        <v>1402</v>
      </c>
      <c r="M119" s="77" t="s">
        <v>150</v>
      </c>
      <c r="N119" s="77" t="s">
        <v>150</v>
      </c>
    </row>
    <row r="120" ht="16.5" customHeight="1" spans="1:15">
      <c r="A120" s="31">
        <v>16</v>
      </c>
      <c r="B120" s="46" t="s">
        <v>656</v>
      </c>
      <c r="C120" s="77" t="s">
        <v>657</v>
      </c>
      <c r="D120" s="78" t="s">
        <v>658</v>
      </c>
      <c r="E120" s="34" t="str">
        <f>VLOOKUP(D120,总表!D:E,2,0)</f>
        <v>T00986</v>
      </c>
      <c r="F120" s="34" t="str">
        <f>VLOOKUP(E120,总表!E:H,2,0)</f>
        <v>能源与动力工程测试技术（第3版）（中国矿业）</v>
      </c>
      <c r="G120" s="34" t="str">
        <f>VLOOKUP(E120,总表!E:H,3,0)</f>
        <v>9787564662691</v>
      </c>
      <c r="H120" s="35">
        <f>VLOOKUP(E120,总表!E:H,4,0)</f>
        <v>45</v>
      </c>
      <c r="I120" s="39" t="s">
        <v>74</v>
      </c>
      <c r="J120" s="54" t="s">
        <v>102</v>
      </c>
      <c r="K120" s="54" t="s">
        <v>662</v>
      </c>
      <c r="L120" s="39" t="s">
        <v>1402</v>
      </c>
      <c r="M120" s="78" t="s">
        <v>663</v>
      </c>
      <c r="N120" s="77" t="s">
        <v>150</v>
      </c>
    </row>
    <row r="121" spans="1:15">
      <c r="A121" s="31">
        <v>17</v>
      </c>
      <c r="B121" s="46" t="s">
        <v>1033</v>
      </c>
      <c r="C121" s="77" t="s">
        <v>1034</v>
      </c>
      <c r="D121" s="77" t="s">
        <v>1034</v>
      </c>
      <c r="E121" s="34"/>
      <c r="F121" s="34"/>
      <c r="G121" s="34"/>
      <c r="H121" s="35"/>
      <c r="I121" s="39" t="s">
        <v>1035</v>
      </c>
      <c r="J121" s="39" t="s">
        <v>148</v>
      </c>
      <c r="K121" s="39" t="s">
        <v>1036</v>
      </c>
      <c r="L121" s="39" t="s">
        <v>1402</v>
      </c>
      <c r="M121" s="41" t="s">
        <v>77</v>
      </c>
      <c r="N121" s="40" t="s">
        <v>78</v>
      </c>
    </row>
    <row r="122" spans="1:15">
      <c r="A122" s="31">
        <v>18</v>
      </c>
      <c r="B122" s="46" t="s">
        <v>175</v>
      </c>
      <c r="C122" s="77" t="s">
        <v>176</v>
      </c>
      <c r="D122" s="77" t="s">
        <v>177</v>
      </c>
      <c r="E122" s="34" t="str">
        <f>VLOOKUP(D122,总表!D:E,2,0)</f>
        <v>T00874</v>
      </c>
      <c r="F122" s="34" t="str">
        <f>VLOOKUP(E122,总表!E:H,2,0)</f>
        <v>泵与风机（第4版）（中国电力）</v>
      </c>
      <c r="G122" s="34" t="str">
        <f>VLOOKUP(E122,总表!E:H,3,0)</f>
        <v>978-7-5198-3912-3</v>
      </c>
      <c r="H122" s="35">
        <f>VLOOKUP(E122,总表!E:H,4,0)</f>
        <v>32</v>
      </c>
      <c r="I122" s="39" t="s">
        <v>74</v>
      </c>
      <c r="J122" s="39" t="s">
        <v>181</v>
      </c>
      <c r="K122" s="39" t="s">
        <v>182</v>
      </c>
      <c r="L122" s="39" t="s">
        <v>1402</v>
      </c>
      <c r="M122" s="77" t="s">
        <v>183</v>
      </c>
      <c r="N122" s="77" t="s">
        <v>183</v>
      </c>
    </row>
    <row r="123" spans="1:15">
      <c r="A123" s="31">
        <v>19</v>
      </c>
      <c r="B123" s="46" t="s">
        <v>360</v>
      </c>
      <c r="C123" s="77" t="s">
        <v>361</v>
      </c>
      <c r="D123" s="77" t="s">
        <v>362</v>
      </c>
      <c r="E123" s="34" t="str">
        <f>VLOOKUP(D123,总表!D:E,2,0)</f>
        <v>T00876</v>
      </c>
      <c r="F123" s="34" t="str">
        <f>VLOOKUP(E123,总表!E:H,2,0)</f>
        <v>工程流体力学（第3版）（中国电力）</v>
      </c>
      <c r="G123" s="34" t="str">
        <f>VLOOKUP(E123,总表!E:H,3,0)</f>
        <v>978-7-5198-6264-0</v>
      </c>
      <c r="H123" s="35">
        <f>VLOOKUP(E123,总表!E:H,4,0)</f>
        <v>48</v>
      </c>
      <c r="I123" s="39" t="s">
        <v>74</v>
      </c>
      <c r="J123" s="39" t="s">
        <v>173</v>
      </c>
      <c r="K123" s="39" t="s">
        <v>366</v>
      </c>
      <c r="L123" s="39" t="s">
        <v>1402</v>
      </c>
      <c r="M123" s="77" t="s">
        <v>183</v>
      </c>
      <c r="N123" s="77" t="s">
        <v>183</v>
      </c>
    </row>
    <row r="124" ht="27" spans="1:15">
      <c r="A124" s="31">
        <v>20</v>
      </c>
      <c r="B124" s="46" t="s">
        <v>993</v>
      </c>
      <c r="C124" s="77" t="s">
        <v>994</v>
      </c>
      <c r="D124" s="77" t="s">
        <v>995</v>
      </c>
      <c r="E124" s="34" t="str">
        <f>VLOOKUP(D124,总表!D:E,2,0)</f>
        <v>T00902</v>
      </c>
      <c r="F124" s="34" t="str">
        <f>VLOOKUP(E124,总表!E:H,2,0)</f>
        <v>汽轮机及辅助设备（中国电力）</v>
      </c>
      <c r="G124" s="34" t="str">
        <f>VLOOKUP(E124,总表!E:H,3,0)</f>
        <v>978-7-519-87177-2</v>
      </c>
      <c r="H124" s="35">
        <f>VLOOKUP(E124,总表!E:H,4,0)</f>
        <v>128</v>
      </c>
      <c r="I124" s="39" t="s">
        <v>74</v>
      </c>
      <c r="J124" s="39" t="s">
        <v>148</v>
      </c>
      <c r="K124" s="79" t="s">
        <v>999</v>
      </c>
      <c r="L124" s="39" t="s">
        <v>1402</v>
      </c>
      <c r="M124" s="77" t="s">
        <v>183</v>
      </c>
      <c r="N124" s="77" t="s">
        <v>183</v>
      </c>
    </row>
    <row r="125" spans="1:15">
      <c r="A125" s="31">
        <v>21</v>
      </c>
      <c r="B125" s="46" t="s">
        <v>435</v>
      </c>
      <c r="C125" s="77" t="s">
        <v>436</v>
      </c>
      <c r="D125" s="77" t="s">
        <v>437</v>
      </c>
      <c r="E125" s="34" t="str">
        <f>VLOOKUP(D125,总表!D:E,2,0)</f>
        <v>T00889</v>
      </c>
      <c r="F125" s="34" t="str">
        <f>VLOOKUP(E125,总表!E:H,2,0)</f>
        <v>电厂锅炉设备及运行（第3版）（中国电力）</v>
      </c>
      <c r="G125" s="34" t="str">
        <f>VLOOKUP(E125,总表!E:H,3,0)</f>
        <v>978-7-519-87602-9</v>
      </c>
      <c r="H125" s="35">
        <f>VLOOKUP(E125,总表!E:H,4,0)</f>
        <v>45</v>
      </c>
      <c r="I125" s="39" t="s">
        <v>74</v>
      </c>
      <c r="J125" s="39" t="s">
        <v>324</v>
      </c>
      <c r="K125" s="39" t="s">
        <v>441</v>
      </c>
      <c r="L125" s="39" t="s">
        <v>1402</v>
      </c>
      <c r="M125" s="77" t="s">
        <v>183</v>
      </c>
      <c r="N125" s="77" t="s">
        <v>183</v>
      </c>
    </row>
    <row r="126" spans="1:15">
      <c r="A126" s="31">
        <v>22</v>
      </c>
      <c r="B126" s="46" t="s">
        <v>1037</v>
      </c>
      <c r="C126" s="77" t="s">
        <v>1038</v>
      </c>
      <c r="D126" s="77" t="s">
        <v>1039</v>
      </c>
      <c r="E126" s="34" t="str">
        <f>VLOOKUP(D126,总表!D:E,2,0)</f>
        <v>T00881</v>
      </c>
      <c r="F126" s="34" t="str">
        <f>VLOOKUP(E126,总表!E:H,2,0)</f>
        <v>热力发电厂（第3版）（中国电力）</v>
      </c>
      <c r="G126" s="34" t="str">
        <f>VLOOKUP(E126,总表!E:H,3,0)</f>
        <v>978-7-5198-3950-5</v>
      </c>
      <c r="H126" s="35">
        <f>VLOOKUP(E126,总表!E:H,4,0)</f>
        <v>45</v>
      </c>
      <c r="I126" s="39" t="s">
        <v>74</v>
      </c>
      <c r="J126" s="39" t="s">
        <v>173</v>
      </c>
      <c r="K126" s="39" t="s">
        <v>1043</v>
      </c>
      <c r="L126" s="39" t="s">
        <v>1402</v>
      </c>
      <c r="M126" s="77" t="s">
        <v>183</v>
      </c>
      <c r="N126" s="77" t="s">
        <v>183</v>
      </c>
    </row>
    <row r="127" spans="1:15">
      <c r="A127" s="31">
        <v>23</v>
      </c>
      <c r="B127" s="46" t="s">
        <v>1027</v>
      </c>
      <c r="C127" s="77" t="s">
        <v>1028</v>
      </c>
      <c r="D127" s="77" t="s">
        <v>1028</v>
      </c>
      <c r="E127" s="34" t="str">
        <f>VLOOKUP(D127,总表!D:E,2,0)</f>
        <v>T00879</v>
      </c>
      <c r="F127" s="34" t="str">
        <f>VLOOKUP(E127,总表!E:H,2,0)</f>
        <v>热工过程自动化（中国电力）</v>
      </c>
      <c r="G127" s="34" t="str">
        <f>VLOOKUP(E127,总表!E:H,3,0)</f>
        <v>978-7-5198-6896-3</v>
      </c>
      <c r="H127" s="35">
        <f>VLOOKUP(E127,总表!E:H,4,0)</f>
        <v>88</v>
      </c>
      <c r="I127" s="39" t="s">
        <v>74</v>
      </c>
      <c r="J127" s="39" t="s">
        <v>148</v>
      </c>
      <c r="K127" s="39" t="s">
        <v>1032</v>
      </c>
      <c r="L127" s="39" t="s">
        <v>1402</v>
      </c>
      <c r="M127" s="77" t="s">
        <v>183</v>
      </c>
      <c r="N127" s="77" t="s">
        <v>183</v>
      </c>
    </row>
    <row r="128" s="2" customFormat="1" ht="19" spans="1:15">
      <c r="A128" s="31">
        <v>24</v>
      </c>
      <c r="B128" s="65" t="s">
        <v>783</v>
      </c>
      <c r="C128" s="44" t="s">
        <v>784</v>
      </c>
      <c r="D128" s="44" t="s">
        <v>784</v>
      </c>
      <c r="E128" s="34" t="str">
        <f>VLOOKUP(D128,总表!D:E,2,0)</f>
        <v>WY01642</v>
      </c>
      <c r="F128" s="34" t="str">
        <f>VLOOKUP(E128,总表!E:H,2,0)</f>
        <v>理工英语1</v>
      </c>
      <c r="G128" s="34" t="str">
        <f>VLOOKUP(E128,总表!E:H,3,0)</f>
        <v>978-7-304-08163-8</v>
      </c>
      <c r="H128" s="35">
        <f>VLOOKUP(E128,总表!E:H,4,0)</f>
        <v>38.9</v>
      </c>
      <c r="I128" s="42" t="s">
        <v>74</v>
      </c>
      <c r="J128" s="43" t="s">
        <v>736</v>
      </c>
      <c r="K128" s="43" t="s">
        <v>787</v>
      </c>
      <c r="L128" s="43" t="s">
        <v>1403</v>
      </c>
      <c r="M128" s="44" t="s">
        <v>77</v>
      </c>
      <c r="N128" s="40" t="s">
        <v>78</v>
      </c>
    </row>
    <row r="129" s="4" customFormat="1" ht="19" spans="1:14">
      <c r="A129" s="31">
        <v>25</v>
      </c>
      <c r="B129" s="65" t="s">
        <v>783</v>
      </c>
      <c r="C129" s="44" t="s">
        <v>784</v>
      </c>
      <c r="D129" s="44" t="s">
        <v>784</v>
      </c>
      <c r="E129" s="44"/>
      <c r="F129" s="44"/>
      <c r="G129" s="44"/>
      <c r="H129" s="43"/>
      <c r="I129" s="43" t="s">
        <v>93</v>
      </c>
      <c r="J129" s="43"/>
      <c r="K129" s="80"/>
      <c r="L129" s="43" t="s">
        <v>1403</v>
      </c>
      <c r="M129" s="44"/>
      <c r="N129" s="56"/>
    </row>
    <row r="130" s="4" customFormat="1" ht="19" spans="1:14">
      <c r="A130" s="31">
        <v>26</v>
      </c>
      <c r="B130" s="65" t="s">
        <v>788</v>
      </c>
      <c r="C130" s="41" t="s">
        <v>789</v>
      </c>
      <c r="D130" s="44" t="s">
        <v>789</v>
      </c>
      <c r="E130" s="34" t="str">
        <f>VLOOKUP(D130,总表!D:E,2,0)</f>
        <v>WY01741</v>
      </c>
      <c r="F130" s="34" t="str">
        <f>VLOOKUP(E130,总表!E:H,2,0)</f>
        <v>理工英语2</v>
      </c>
      <c r="G130" s="34" t="str">
        <f>VLOOKUP(E130,总表!E:H,3,0)</f>
        <v>978-7-304-08550-6</v>
      </c>
      <c r="H130" s="35">
        <f>VLOOKUP(E130,总表!E:H,4,0)</f>
        <v>37.9</v>
      </c>
      <c r="I130" s="42" t="s">
        <v>74</v>
      </c>
      <c r="J130" s="43" t="s">
        <v>742</v>
      </c>
      <c r="K130" s="43" t="s">
        <v>792</v>
      </c>
      <c r="L130" s="43" t="s">
        <v>1403</v>
      </c>
      <c r="M130" s="41" t="s">
        <v>77</v>
      </c>
      <c r="N130" s="40" t="s">
        <v>78</v>
      </c>
    </row>
    <row r="131" s="4" customFormat="1" ht="19" spans="1:14">
      <c r="A131" s="31">
        <v>27</v>
      </c>
      <c r="B131" s="65" t="s">
        <v>788</v>
      </c>
      <c r="C131" s="41" t="s">
        <v>789</v>
      </c>
      <c r="D131" s="41" t="s">
        <v>789</v>
      </c>
      <c r="E131" s="41"/>
      <c r="F131" s="41"/>
      <c r="G131" s="41"/>
      <c r="H131" s="42"/>
      <c r="I131" s="43" t="s">
        <v>93</v>
      </c>
      <c r="J131" s="43"/>
      <c r="K131" s="81"/>
      <c r="L131" s="43" t="s">
        <v>1403</v>
      </c>
      <c r="M131" s="82"/>
      <c r="N131" s="83"/>
    </row>
    <row r="132" s="2" customFormat="1" ht="19" spans="1:14">
      <c r="A132" s="31">
        <v>28</v>
      </c>
      <c r="B132" s="31" t="s">
        <v>1044</v>
      </c>
      <c r="C132" s="41" t="s">
        <v>1045</v>
      </c>
      <c r="D132" s="41" t="s">
        <v>1045</v>
      </c>
      <c r="E132" s="41"/>
      <c r="F132" s="41"/>
      <c r="G132" s="41"/>
      <c r="H132" s="42"/>
      <c r="I132" s="43" t="s">
        <v>93</v>
      </c>
      <c r="J132" s="57"/>
      <c r="K132" s="57"/>
      <c r="L132" s="43" t="s">
        <v>1403</v>
      </c>
      <c r="M132" s="44"/>
      <c r="N132" s="56"/>
    </row>
    <row r="133" s="2" customFormat="1" ht="19" spans="1:14">
      <c r="A133" s="31">
        <v>29</v>
      </c>
      <c r="B133" s="46" t="s">
        <v>1283</v>
      </c>
      <c r="C133" s="41" t="s">
        <v>1284</v>
      </c>
      <c r="D133" s="58" t="s">
        <v>1284</v>
      </c>
      <c r="E133" s="34" t="str">
        <f>VLOOKUP(D133,总表!D:E,2,0)</f>
        <v>W00747</v>
      </c>
      <c r="F133" s="34" t="str">
        <f>VLOOKUP(E133,总表!E:H,2,0)</f>
        <v>心理健康教育</v>
      </c>
      <c r="G133" s="34" t="str">
        <f>VLOOKUP(E133,总表!E:H,3,0)</f>
        <v>978-7-304-13534-8</v>
      </c>
      <c r="H133" s="35">
        <f>VLOOKUP(E133,总表!E:H,4,0)</f>
        <v>35</v>
      </c>
      <c r="I133" s="52" t="s">
        <v>74</v>
      </c>
      <c r="J133" s="52" t="s">
        <v>140</v>
      </c>
      <c r="K133" s="52" t="s">
        <v>1287</v>
      </c>
      <c r="L133" s="52" t="s">
        <v>1403</v>
      </c>
      <c r="M133" s="58" t="s">
        <v>77</v>
      </c>
      <c r="N133" s="59" t="s">
        <v>78</v>
      </c>
    </row>
    <row r="134" s="2" customFormat="1" ht="19" spans="1:14">
      <c r="A134" s="31">
        <v>30</v>
      </c>
      <c r="B134" s="46" t="s">
        <v>1283</v>
      </c>
      <c r="C134" s="41" t="s">
        <v>1284</v>
      </c>
      <c r="D134" s="41" t="s">
        <v>1284</v>
      </c>
      <c r="E134" s="41"/>
      <c r="F134" s="41"/>
      <c r="G134" s="41"/>
      <c r="H134" s="42"/>
      <c r="I134" s="42" t="s">
        <v>93</v>
      </c>
      <c r="J134" s="42"/>
      <c r="K134" s="60"/>
      <c r="L134" s="42" t="s">
        <v>1403</v>
      </c>
      <c r="M134" s="41"/>
      <c r="N134" s="61"/>
    </row>
    <row r="135" s="5" customFormat="1" ht="19" spans="1:14">
      <c r="A135" s="31">
        <v>31</v>
      </c>
      <c r="B135" s="46" t="s">
        <v>1294</v>
      </c>
      <c r="C135" s="41" t="s">
        <v>1295</v>
      </c>
      <c r="D135" s="58" t="s">
        <v>1296</v>
      </c>
      <c r="E135" s="34" t="str">
        <f>VLOOKUP(D135,总表!D:E,2,0)</f>
        <v>T007389</v>
      </c>
      <c r="F135" s="34" t="str">
        <f>VLOOKUP(E135,总表!E:H,2,0)</f>
        <v>形势与政策（国家开放大学版）（2026年春季）（人民日报）</v>
      </c>
      <c r="G135" s="34" t="str">
        <f>VLOOKUP(E135,总表!E:H,3,0)</f>
        <v>978-7-5115-9131-9</v>
      </c>
      <c r="H135" s="35">
        <f>VLOOKUP(E135,总表!E:H,4,0)</f>
        <v>26</v>
      </c>
      <c r="I135" s="54" t="s">
        <v>74</v>
      </c>
      <c r="J135" s="52" t="s">
        <v>1300</v>
      </c>
      <c r="K135" s="52" t="s">
        <v>1301</v>
      </c>
      <c r="L135" s="43" t="s">
        <v>1404</v>
      </c>
      <c r="M135" s="41" t="s">
        <v>1302</v>
      </c>
      <c r="N135" s="51" t="s">
        <v>78</v>
      </c>
    </row>
    <row r="136" s="2" customFormat="1" ht="19" spans="1:14">
      <c r="A136" s="31">
        <v>32</v>
      </c>
      <c r="B136" s="31" t="s">
        <v>1294</v>
      </c>
      <c r="C136" s="34" t="s">
        <v>1295</v>
      </c>
      <c r="D136" s="34" t="s">
        <v>1295</v>
      </c>
      <c r="E136" s="34"/>
      <c r="F136" s="34"/>
      <c r="G136" s="34"/>
      <c r="H136" s="47"/>
      <c r="I136" s="47" t="s">
        <v>93</v>
      </c>
      <c r="J136" s="47"/>
      <c r="K136" s="47"/>
      <c r="L136" s="43" t="s">
        <v>1480</v>
      </c>
      <c r="M136" s="34"/>
      <c r="N136" s="56"/>
    </row>
    <row r="137" s="6" customFormat="1" ht="24" customHeight="1" spans="1:14">
      <c r="A137" s="64"/>
      <c r="B137" s="204" t="s">
        <v>1481</v>
      </c>
      <c r="C137" s="32" t="s">
        <v>1482</v>
      </c>
      <c r="D137" s="32" t="s">
        <v>1483</v>
      </c>
      <c r="E137" s="32" t="s">
        <v>1484</v>
      </c>
      <c r="F137" s="32" t="s">
        <v>1485</v>
      </c>
      <c r="G137" s="32" t="s">
        <v>1486</v>
      </c>
      <c r="H137" s="66">
        <v>39</v>
      </c>
      <c r="I137" s="36" t="s">
        <v>74</v>
      </c>
      <c r="J137" s="49" t="s">
        <v>165</v>
      </c>
      <c r="K137" s="39" t="s">
        <v>1487</v>
      </c>
      <c r="L137" s="39" t="s">
        <v>1405</v>
      </c>
      <c r="M137" s="32" t="s">
        <v>77</v>
      </c>
      <c r="N137" s="40" t="s">
        <v>78</v>
      </c>
    </row>
    <row r="138" s="6" customFormat="1" ht="24" customHeight="1" spans="1:14">
      <c r="A138" s="64"/>
      <c r="B138" s="65">
        <v>51704</v>
      </c>
      <c r="C138" s="32" t="s">
        <v>1406</v>
      </c>
      <c r="D138" s="32" t="s">
        <v>1406</v>
      </c>
      <c r="E138" s="32" t="s">
        <v>1407</v>
      </c>
      <c r="F138" s="32" t="s">
        <v>1408</v>
      </c>
      <c r="G138" s="32" t="s">
        <v>1409</v>
      </c>
      <c r="H138" s="66">
        <v>34</v>
      </c>
      <c r="I138" s="36" t="s">
        <v>74</v>
      </c>
      <c r="J138" s="49" t="s">
        <v>165</v>
      </c>
      <c r="K138" s="39" t="s">
        <v>1410</v>
      </c>
      <c r="L138" s="39" t="s">
        <v>1405</v>
      </c>
      <c r="M138" s="32" t="s">
        <v>77</v>
      </c>
      <c r="N138" s="40" t="s">
        <v>78</v>
      </c>
    </row>
    <row r="139" s="7" customFormat="1" spans="1:14">
      <c r="A139" s="64"/>
      <c r="B139" s="31">
        <v>51708</v>
      </c>
      <c r="C139" s="34" t="s">
        <v>1411</v>
      </c>
      <c r="D139" s="50" t="s">
        <v>1411</v>
      </c>
      <c r="E139" s="34" t="s">
        <v>1412</v>
      </c>
      <c r="F139" s="34" t="s">
        <v>1411</v>
      </c>
      <c r="G139" s="34" t="s">
        <v>1413</v>
      </c>
      <c r="H139" s="35">
        <v>30</v>
      </c>
      <c r="I139" s="36" t="s">
        <v>74</v>
      </c>
      <c r="J139" s="36" t="s">
        <v>148</v>
      </c>
      <c r="K139" s="36" t="s">
        <v>1414</v>
      </c>
      <c r="L139" s="47" t="s">
        <v>1405</v>
      </c>
      <c r="M139" s="34" t="s">
        <v>77</v>
      </c>
      <c r="N139" s="67" t="s">
        <v>78</v>
      </c>
    </row>
    <row r="140" s="7" customFormat="1" spans="1:14">
      <c r="A140" s="64"/>
      <c r="B140" s="31" t="s">
        <v>1415</v>
      </c>
      <c r="C140" s="34" t="s">
        <v>1416</v>
      </c>
      <c r="D140" s="50" t="s">
        <v>1417</v>
      </c>
      <c r="E140" s="34" t="s">
        <v>1418</v>
      </c>
      <c r="F140" s="34" t="s">
        <v>1417</v>
      </c>
      <c r="G140" s="34" t="s">
        <v>1419</v>
      </c>
      <c r="H140" s="35">
        <v>35</v>
      </c>
      <c r="I140" s="36" t="s">
        <v>74</v>
      </c>
      <c r="J140" s="36" t="s">
        <v>303</v>
      </c>
      <c r="K140" s="36" t="s">
        <v>1420</v>
      </c>
      <c r="L140" s="47" t="s">
        <v>1405</v>
      </c>
      <c r="M140" s="34" t="s">
        <v>77</v>
      </c>
      <c r="N140" s="67" t="s">
        <v>78</v>
      </c>
    </row>
    <row r="141" s="7" customFormat="1" spans="1:14">
      <c r="A141" s="64"/>
      <c r="B141" s="203" t="s">
        <v>1421</v>
      </c>
      <c r="C141" s="34" t="s">
        <v>1422</v>
      </c>
      <c r="D141" s="50" t="s">
        <v>1422</v>
      </c>
      <c r="E141" s="34" t="s">
        <v>1423</v>
      </c>
      <c r="F141" s="34" t="s">
        <v>1424</v>
      </c>
      <c r="G141" s="34" t="s">
        <v>1425</v>
      </c>
      <c r="H141" s="35">
        <v>38</v>
      </c>
      <c r="I141" s="36" t="s">
        <v>1426</v>
      </c>
      <c r="J141" s="36" t="s">
        <v>148</v>
      </c>
      <c r="K141" s="36" t="s">
        <v>1427</v>
      </c>
      <c r="L141" s="47" t="s">
        <v>1405</v>
      </c>
      <c r="M141" s="34" t="s">
        <v>77</v>
      </c>
      <c r="N141" s="67" t="s">
        <v>78</v>
      </c>
    </row>
    <row r="142" s="7" customFormat="1" spans="1:14">
      <c r="A142" s="64"/>
      <c r="B142" s="203" t="s">
        <v>1428</v>
      </c>
      <c r="C142" s="34" t="s">
        <v>1429</v>
      </c>
      <c r="D142" s="50" t="s">
        <v>1429</v>
      </c>
      <c r="E142" s="34" t="s">
        <v>1430</v>
      </c>
      <c r="F142" s="34" t="s">
        <v>1431</v>
      </c>
      <c r="G142" s="34" t="s">
        <v>1432</v>
      </c>
      <c r="H142" s="35">
        <v>39.8</v>
      </c>
      <c r="I142" s="36" t="s">
        <v>1426</v>
      </c>
      <c r="J142" s="36" t="s">
        <v>148</v>
      </c>
      <c r="K142" s="36" t="s">
        <v>1433</v>
      </c>
      <c r="L142" s="47" t="s">
        <v>1405</v>
      </c>
      <c r="M142" s="34" t="s">
        <v>77</v>
      </c>
      <c r="N142" s="67" t="s">
        <v>78</v>
      </c>
    </row>
    <row r="143" s="8" customFormat="1" spans="1:14">
      <c r="A143" s="31"/>
      <c r="B143" s="203" t="s">
        <v>1434</v>
      </c>
      <c r="C143" s="34" t="s">
        <v>1435</v>
      </c>
      <c r="D143" s="50" t="s">
        <v>1436</v>
      </c>
      <c r="E143" s="34" t="s">
        <v>1437</v>
      </c>
      <c r="F143" s="34" t="s">
        <v>1438</v>
      </c>
      <c r="G143" s="34" t="s">
        <v>1439</v>
      </c>
      <c r="H143" s="35">
        <v>36</v>
      </c>
      <c r="I143" s="36" t="s">
        <v>1426</v>
      </c>
      <c r="J143" s="36" t="s">
        <v>121</v>
      </c>
      <c r="K143" s="36" t="s">
        <v>1440</v>
      </c>
      <c r="L143" s="47" t="s">
        <v>1405</v>
      </c>
      <c r="M143" s="34" t="s">
        <v>77</v>
      </c>
      <c r="N143" s="67" t="s">
        <v>78</v>
      </c>
    </row>
    <row r="144" s="8" customFormat="1" spans="1:14">
      <c r="A144" s="31"/>
      <c r="B144" s="203" t="s">
        <v>1434</v>
      </c>
      <c r="C144" s="34" t="s">
        <v>1435</v>
      </c>
      <c r="D144" s="34" t="s">
        <v>1435</v>
      </c>
      <c r="E144" s="34" t="s">
        <v>1441</v>
      </c>
      <c r="F144" s="34" t="s">
        <v>1442</v>
      </c>
      <c r="G144" s="34" t="s">
        <v>1443</v>
      </c>
      <c r="H144" s="35">
        <v>29</v>
      </c>
      <c r="I144" s="36" t="s">
        <v>1426</v>
      </c>
      <c r="J144" s="36" t="s">
        <v>121</v>
      </c>
      <c r="K144" s="36" t="s">
        <v>1444</v>
      </c>
      <c r="L144" s="47" t="s">
        <v>1405</v>
      </c>
      <c r="M144" s="34" t="s">
        <v>77</v>
      </c>
      <c r="N144" s="67" t="s">
        <v>78</v>
      </c>
    </row>
    <row r="145" s="9" customFormat="1" spans="1:15">
      <c r="A145" s="31"/>
      <c r="B145" s="31" t="s">
        <v>1445</v>
      </c>
      <c r="C145" s="34" t="s">
        <v>1446</v>
      </c>
      <c r="D145" s="34" t="s">
        <v>1446</v>
      </c>
      <c r="E145" s="34" t="s">
        <v>1447</v>
      </c>
      <c r="F145" s="34" t="s">
        <v>1448</v>
      </c>
      <c r="G145" s="34" t="s">
        <v>1449</v>
      </c>
      <c r="H145" s="35">
        <v>30</v>
      </c>
      <c r="I145" s="36" t="s">
        <v>74</v>
      </c>
      <c r="J145" s="36" t="s">
        <v>121</v>
      </c>
      <c r="K145" s="36" t="s">
        <v>843</v>
      </c>
      <c r="L145" s="47" t="s">
        <v>1405</v>
      </c>
      <c r="M145" s="34" t="s">
        <v>77</v>
      </c>
      <c r="N145" s="67" t="s">
        <v>78</v>
      </c>
    </row>
    <row r="146" s="9" customFormat="1" spans="1:15">
      <c r="A146" s="31"/>
      <c r="B146" s="31">
        <v>51679</v>
      </c>
      <c r="C146" s="34" t="s">
        <v>1450</v>
      </c>
      <c r="D146" s="34" t="s">
        <v>1450</v>
      </c>
      <c r="E146" s="34" t="s">
        <v>1451</v>
      </c>
      <c r="F146" s="34" t="s">
        <v>1452</v>
      </c>
      <c r="G146" s="34" t="s">
        <v>1453</v>
      </c>
      <c r="H146" s="35">
        <v>39</v>
      </c>
      <c r="I146" s="36" t="s">
        <v>74</v>
      </c>
      <c r="J146" s="36" t="s">
        <v>165</v>
      </c>
      <c r="K146" s="36" t="s">
        <v>1454</v>
      </c>
      <c r="L146" s="47" t="s">
        <v>1405</v>
      </c>
      <c r="M146" s="34" t="s">
        <v>77</v>
      </c>
      <c r="N146" s="67" t="s">
        <v>78</v>
      </c>
    </row>
    <row r="147" s="9" customFormat="1" spans="1:15">
      <c r="A147" s="31"/>
      <c r="B147" s="31">
        <v>51769</v>
      </c>
      <c r="C147" s="34" t="s">
        <v>1455</v>
      </c>
      <c r="D147" s="34" t="s">
        <v>1456</v>
      </c>
      <c r="E147" s="34" t="s">
        <v>1457</v>
      </c>
      <c r="F147" s="34" t="s">
        <v>1458</v>
      </c>
      <c r="G147" s="34" t="s">
        <v>1459</v>
      </c>
      <c r="H147" s="35">
        <v>35</v>
      </c>
      <c r="I147" s="36" t="s">
        <v>74</v>
      </c>
      <c r="J147" s="36" t="s">
        <v>75</v>
      </c>
      <c r="K147" s="36" t="s">
        <v>1460</v>
      </c>
      <c r="L147" s="47" t="s">
        <v>1405</v>
      </c>
      <c r="M147" s="34" t="s">
        <v>77</v>
      </c>
      <c r="N147" s="67" t="s">
        <v>78</v>
      </c>
    </row>
    <row r="148" s="9" customFormat="1" spans="1:15">
      <c r="A148" s="31"/>
      <c r="B148" s="31">
        <v>51709</v>
      </c>
      <c r="C148" s="34" t="s">
        <v>1461</v>
      </c>
      <c r="D148" s="34" t="s">
        <v>1462</v>
      </c>
      <c r="E148" s="34" t="s">
        <v>1463</v>
      </c>
      <c r="F148" s="34" t="s">
        <v>1462</v>
      </c>
      <c r="G148" s="34" t="s">
        <v>1464</v>
      </c>
      <c r="H148" s="35">
        <v>42</v>
      </c>
      <c r="I148" s="36" t="s">
        <v>74</v>
      </c>
      <c r="J148" s="36" t="s">
        <v>165</v>
      </c>
      <c r="K148" s="36" t="s">
        <v>1465</v>
      </c>
      <c r="L148" s="47" t="s">
        <v>1405</v>
      </c>
      <c r="M148" s="34" t="s">
        <v>77</v>
      </c>
      <c r="N148" s="67" t="s">
        <v>78</v>
      </c>
    </row>
    <row r="149" s="9" customFormat="1" spans="1:15">
      <c r="A149" s="31"/>
      <c r="B149" s="31">
        <v>51762</v>
      </c>
      <c r="C149" s="34" t="s">
        <v>1466</v>
      </c>
      <c r="D149" s="34" t="s">
        <v>1466</v>
      </c>
      <c r="E149" s="34" t="s">
        <v>1467</v>
      </c>
      <c r="F149" s="34" t="s">
        <v>1466</v>
      </c>
      <c r="G149" s="34" t="s">
        <v>1468</v>
      </c>
      <c r="H149" s="35">
        <v>27</v>
      </c>
      <c r="I149" s="36" t="s">
        <v>74</v>
      </c>
      <c r="J149" s="36" t="s">
        <v>165</v>
      </c>
      <c r="K149" s="36" t="s">
        <v>1469</v>
      </c>
      <c r="L149" s="47" t="s">
        <v>1405</v>
      </c>
      <c r="M149" s="34" t="s">
        <v>77</v>
      </c>
      <c r="N149" s="67" t="s">
        <v>78</v>
      </c>
    </row>
    <row r="150" s="9" customFormat="1" spans="1:15">
      <c r="A150" s="31"/>
      <c r="B150" s="203" t="s">
        <v>1470</v>
      </c>
      <c r="C150" s="34" t="s">
        <v>1471</v>
      </c>
      <c r="D150" s="34" t="s">
        <v>1471</v>
      </c>
      <c r="E150" s="34" t="s">
        <v>1472</v>
      </c>
      <c r="F150" s="34" t="s">
        <v>1471</v>
      </c>
      <c r="G150" s="34" t="s">
        <v>1473</v>
      </c>
      <c r="H150" s="35">
        <v>49</v>
      </c>
      <c r="I150" s="36" t="s">
        <v>74</v>
      </c>
      <c r="J150" s="36" t="s">
        <v>165</v>
      </c>
      <c r="K150" s="36" t="s">
        <v>1474</v>
      </c>
      <c r="L150" s="47" t="s">
        <v>1405</v>
      </c>
      <c r="M150" s="34" t="s">
        <v>77</v>
      </c>
      <c r="N150" s="67" t="s">
        <v>78</v>
      </c>
    </row>
    <row r="151" s="9" customFormat="1" spans="1:15">
      <c r="A151" s="31"/>
      <c r="B151" s="31">
        <v>51693</v>
      </c>
      <c r="C151" s="34" t="s">
        <v>1475</v>
      </c>
      <c r="D151" s="34" t="s">
        <v>1475</v>
      </c>
      <c r="E151" s="34" t="s">
        <v>1476</v>
      </c>
      <c r="F151" s="34" t="s">
        <v>1475</v>
      </c>
      <c r="G151" s="34" t="s">
        <v>1477</v>
      </c>
      <c r="H151" s="35">
        <v>45</v>
      </c>
      <c r="I151" s="36" t="s">
        <v>74</v>
      </c>
      <c r="J151" s="36" t="s">
        <v>165</v>
      </c>
      <c r="K151" s="36" t="s">
        <v>1478</v>
      </c>
      <c r="L151" s="47" t="s">
        <v>1405</v>
      </c>
      <c r="M151" s="34" t="s">
        <v>77</v>
      </c>
      <c r="N151" s="67" t="s">
        <v>78</v>
      </c>
    </row>
    <row r="152" ht="22.5" customHeight="1" spans="1:15">
      <c r="A152" s="84"/>
      <c r="B152" s="85"/>
      <c r="C152" s="86"/>
      <c r="D152" s="86"/>
      <c r="E152" s="86"/>
      <c r="F152" s="86"/>
      <c r="G152" s="86"/>
      <c r="H152" s="87"/>
      <c r="I152" s="87"/>
      <c r="J152" s="87"/>
      <c r="K152" s="87"/>
      <c r="L152" s="87"/>
      <c r="M152" s="86"/>
      <c r="N152" s="88"/>
    </row>
    <row r="153" ht="17.5" spans="1:15">
      <c r="A153" s="25" t="s">
        <v>26</v>
      </c>
      <c r="B153" s="25"/>
      <c r="C153" s="25"/>
      <c r="D153" s="25"/>
      <c r="E153" s="25"/>
      <c r="F153" s="25"/>
      <c r="G153" s="25"/>
      <c r="H153" s="68"/>
      <c r="I153" s="25"/>
      <c r="J153" s="25"/>
      <c r="K153" s="25"/>
      <c r="L153" s="25"/>
      <c r="M153" s="25"/>
      <c r="N153" s="25"/>
    </row>
    <row r="154" ht="24" spans="1:15">
      <c r="A154" s="26" t="s">
        <v>7</v>
      </c>
      <c r="B154" s="26" t="s">
        <v>57</v>
      </c>
      <c r="C154" s="27" t="s">
        <v>58</v>
      </c>
      <c r="D154" s="27" t="s">
        <v>59</v>
      </c>
      <c r="E154" s="28" t="s">
        <v>60</v>
      </c>
      <c r="F154" s="28" t="s">
        <v>61</v>
      </c>
      <c r="G154" s="28" t="s">
        <v>62</v>
      </c>
      <c r="H154" s="29" t="s">
        <v>63</v>
      </c>
      <c r="I154" s="27" t="s">
        <v>64</v>
      </c>
      <c r="J154" s="27" t="s">
        <v>65</v>
      </c>
      <c r="K154" s="27" t="s">
        <v>66</v>
      </c>
      <c r="L154" s="27" t="s">
        <v>1479</v>
      </c>
      <c r="M154" s="27" t="s">
        <v>67</v>
      </c>
      <c r="N154" s="30" t="s">
        <v>68</v>
      </c>
    </row>
    <row r="155" s="1" customFormat="1" ht="18" spans="1:15">
      <c r="A155" s="31">
        <v>1</v>
      </c>
      <c r="B155" s="31" t="s">
        <v>453</v>
      </c>
      <c r="C155" s="32" t="s">
        <v>454</v>
      </c>
      <c r="D155" s="33" t="s">
        <v>455</v>
      </c>
      <c r="E155" s="34" t="str">
        <f>VLOOKUP(D155,总表!D:E,2,0)</f>
        <v>W0052012</v>
      </c>
      <c r="F155" s="34" t="str">
        <f>VLOOKUP(E155,总表!E:H,2,0)</f>
        <v>国家开放大学学习指南（2026版）</v>
      </c>
      <c r="G155" s="34" t="str">
        <f>VLOOKUP(E155,总表!E:H,3,0)</f>
        <v>978-7-304-13464-8</v>
      </c>
      <c r="H155" s="35">
        <f>VLOOKUP(E155,总表!E:H,4,0)</f>
        <v>17.8</v>
      </c>
      <c r="I155" s="36" t="s">
        <v>74</v>
      </c>
      <c r="J155" s="37" t="s">
        <v>140</v>
      </c>
      <c r="K155" s="38" t="s">
        <v>458</v>
      </c>
      <c r="L155" s="39" t="s">
        <v>1402</v>
      </c>
      <c r="M155" s="32" t="s">
        <v>77</v>
      </c>
      <c r="N155" s="40" t="s">
        <v>78</v>
      </c>
    </row>
    <row r="156" s="2" customFormat="1" ht="14" spans="1:15">
      <c r="A156" s="31">
        <v>2</v>
      </c>
      <c r="B156" s="31" t="s">
        <v>453</v>
      </c>
      <c r="C156" s="41" t="s">
        <v>454</v>
      </c>
      <c r="D156" s="41" t="s">
        <v>454</v>
      </c>
      <c r="E156" s="41"/>
      <c r="F156" s="41"/>
      <c r="G156" s="41"/>
      <c r="H156" s="42"/>
      <c r="I156" s="42" t="s">
        <v>93</v>
      </c>
      <c r="J156" s="42"/>
      <c r="K156" s="42"/>
      <c r="L156" s="43" t="s">
        <v>1402</v>
      </c>
      <c r="M156" s="44"/>
      <c r="N156" s="45"/>
    </row>
    <row r="157" s="2" customFormat="1" ht="19" spans="1:15">
      <c r="A157" s="31">
        <v>3</v>
      </c>
      <c r="B157" s="46" t="s">
        <v>1270</v>
      </c>
      <c r="C157" s="44" t="s">
        <v>1271</v>
      </c>
      <c r="D157" s="34" t="s">
        <v>1271</v>
      </c>
      <c r="E157" s="34" t="str">
        <f>VLOOKUP(D157,总表!D:E,2,0)</f>
        <v>WZ4424</v>
      </c>
      <c r="F157" s="34" t="str">
        <f>VLOOKUP(E157,总表!E:H,2,0)</f>
        <v>习近平新时代中国特色社会主义思想概论（高教）</v>
      </c>
      <c r="G157" s="34" t="str">
        <f>VLOOKUP(E157,总表!E:H,3,0)</f>
        <v>978-7-04-061053-6</v>
      </c>
      <c r="H157" s="35">
        <f>VLOOKUP(E157,总表!E:H,4,0)</f>
        <v>26</v>
      </c>
      <c r="I157" s="42" t="s">
        <v>74</v>
      </c>
      <c r="J157" s="47" t="s">
        <v>148</v>
      </c>
      <c r="K157" s="47" t="s">
        <v>800</v>
      </c>
      <c r="L157" s="39" t="s">
        <v>1402</v>
      </c>
      <c r="M157" s="32" t="s">
        <v>1275</v>
      </c>
      <c r="N157" s="48" t="s">
        <v>78</v>
      </c>
    </row>
    <row r="158" s="2" customFormat="1" ht="19" spans="1:15">
      <c r="A158" s="31">
        <v>4</v>
      </c>
      <c r="B158" s="46" t="s">
        <v>1270</v>
      </c>
      <c r="C158" s="44" t="s">
        <v>1271</v>
      </c>
      <c r="D158" s="34" t="s">
        <v>1276</v>
      </c>
      <c r="E158" s="34" t="str">
        <f>VLOOKUP(D158,总表!D:E,2,0)</f>
        <v>W005956</v>
      </c>
      <c r="F158" s="34" t="str">
        <f>VLOOKUP(E158,总表!E:H,2,0)</f>
        <v>国家开放大学思想政治理论课学习指南</v>
      </c>
      <c r="G158" s="34" t="str">
        <f>VLOOKUP(E158,总表!E:H,3,0)</f>
        <v>978-7-304-10428-3</v>
      </c>
      <c r="H158" s="35">
        <f>VLOOKUP(E158,总表!E:H,4,0)</f>
        <v>13.8</v>
      </c>
      <c r="I158" s="49" t="s">
        <v>74</v>
      </c>
      <c r="J158" s="37" t="s">
        <v>1279</v>
      </c>
      <c r="K158" s="47" t="s">
        <v>1280</v>
      </c>
      <c r="L158" s="47" t="s">
        <v>1402</v>
      </c>
      <c r="M158" s="50" t="s">
        <v>77</v>
      </c>
      <c r="N158" s="48" t="s">
        <v>78</v>
      </c>
    </row>
    <row r="159" ht="19" spans="1:15">
      <c r="A159" s="31">
        <v>5</v>
      </c>
      <c r="B159" s="46" t="s">
        <v>1270</v>
      </c>
      <c r="C159" s="44" t="s">
        <v>1271</v>
      </c>
      <c r="D159" s="32" t="s">
        <v>1271</v>
      </c>
      <c r="E159" s="32"/>
      <c r="F159" s="32"/>
      <c r="G159" s="32"/>
      <c r="H159" s="39"/>
      <c r="I159" s="42" t="s">
        <v>93</v>
      </c>
      <c r="J159" s="39"/>
      <c r="K159" s="39"/>
      <c r="L159" s="42" t="s">
        <v>1402</v>
      </c>
      <c r="M159" s="32"/>
      <c r="N159" s="40"/>
    </row>
    <row r="160" s="2" customFormat="1" ht="19" spans="1:15">
      <c r="A160" s="31">
        <v>6</v>
      </c>
      <c r="B160" s="46" t="s">
        <v>793</v>
      </c>
      <c r="C160" s="32" t="s">
        <v>794</v>
      </c>
      <c r="D160" s="32" t="s">
        <v>795</v>
      </c>
      <c r="E160" s="34" t="str">
        <f>VLOOKUP(D160,总表!D:E,2,0)</f>
        <v>WZ19782</v>
      </c>
      <c r="F160" s="34" t="str">
        <f>VLOOKUP(E160,总表!E:H,2,0)</f>
        <v>毛泽东思想和中国特色社会主义理论体系概论（2023年版）（高教）</v>
      </c>
      <c r="G160" s="34" t="str">
        <f>VLOOKUP(E160,总表!E:H,3,0)</f>
        <v>978-7-04-059903-9</v>
      </c>
      <c r="H160" s="35">
        <f>VLOOKUP(E160,总表!E:H,4,0)</f>
        <v>25</v>
      </c>
      <c r="I160" s="42" t="s">
        <v>74</v>
      </c>
      <c r="J160" s="42" t="s">
        <v>799</v>
      </c>
      <c r="K160" s="39" t="s">
        <v>800</v>
      </c>
      <c r="L160" s="42" t="s">
        <v>1402</v>
      </c>
      <c r="M160" s="41" t="s">
        <v>725</v>
      </c>
      <c r="N160" s="51" t="s">
        <v>78</v>
      </c>
      <c r="O160" s="20"/>
    </row>
    <row r="161" ht="19" spans="1:15">
      <c r="A161" s="31">
        <v>7</v>
      </c>
      <c r="B161" s="46" t="s">
        <v>793</v>
      </c>
      <c r="C161" s="32" t="s">
        <v>794</v>
      </c>
      <c r="D161" s="32" t="s">
        <v>801</v>
      </c>
      <c r="E161" s="34" t="str">
        <f>VLOOKUP(D161,总表!D:E,2,0)</f>
        <v>W005815</v>
      </c>
      <c r="F161" s="34" t="str">
        <f>VLOOKUP(E161,总表!E:H,2,0)</f>
        <v>毛泽东思想和中国特色社会主义理论体系概论学习指导</v>
      </c>
      <c r="G161" s="34" t="str">
        <f>VLOOKUP(E161,总表!E:H,3,0)</f>
        <v>978-7-304-09660-1</v>
      </c>
      <c r="H161" s="35">
        <f>VLOOKUP(E161,总表!E:H,4,0)</f>
        <v>22</v>
      </c>
      <c r="I161" s="42" t="s">
        <v>74</v>
      </c>
      <c r="J161" s="52" t="s">
        <v>804</v>
      </c>
      <c r="K161" s="39" t="s">
        <v>805</v>
      </c>
      <c r="L161" s="39" t="s">
        <v>1402</v>
      </c>
      <c r="M161" s="32" t="s">
        <v>77</v>
      </c>
      <c r="N161" s="40" t="s">
        <v>78</v>
      </c>
    </row>
    <row r="162" s="2" customFormat="1" ht="19" spans="1:15">
      <c r="A162" s="31">
        <v>8</v>
      </c>
      <c r="B162" s="46" t="s">
        <v>793</v>
      </c>
      <c r="C162" s="32" t="s">
        <v>794</v>
      </c>
      <c r="D162" s="32" t="s">
        <v>794</v>
      </c>
      <c r="E162" s="32"/>
      <c r="F162" s="32"/>
      <c r="G162" s="32"/>
      <c r="H162" s="39"/>
      <c r="I162" s="42" t="s">
        <v>93</v>
      </c>
      <c r="J162" s="39"/>
      <c r="K162" s="39"/>
      <c r="L162" s="42" t="s">
        <v>1402</v>
      </c>
      <c r="M162" s="32"/>
      <c r="N162" s="40"/>
    </row>
    <row r="163" spans="1:15">
      <c r="A163" s="31">
        <v>9</v>
      </c>
      <c r="B163" s="46" t="s">
        <v>1154</v>
      </c>
      <c r="C163" s="32" t="s">
        <v>1155</v>
      </c>
      <c r="D163" s="53" t="s">
        <v>1156</v>
      </c>
      <c r="E163" s="34" t="str">
        <f>VLOOKUP(D163,总表!D:E,2,0)</f>
        <v>WZ18232</v>
      </c>
      <c r="F163" s="34" t="str">
        <f>VLOOKUP(E163,总表!E:H,2,0)</f>
        <v>思想道德与法治（2023年版）（高教）</v>
      </c>
      <c r="G163" s="34" t="str">
        <f>VLOOKUP(E163,总表!E:H,3,0)</f>
        <v>978-7-04-059902-2</v>
      </c>
      <c r="H163" s="35">
        <f>VLOOKUP(E163,总表!E:H,4,0)</f>
        <v>18</v>
      </c>
      <c r="I163" s="47" t="s">
        <v>74</v>
      </c>
      <c r="J163" s="47" t="s">
        <v>799</v>
      </c>
      <c r="K163" s="47" t="s">
        <v>800</v>
      </c>
      <c r="L163" s="42" t="s">
        <v>1402</v>
      </c>
      <c r="M163" s="41" t="s">
        <v>725</v>
      </c>
      <c r="N163" s="51" t="s">
        <v>78</v>
      </c>
      <c r="O163" s="2"/>
    </row>
    <row r="164" ht="19" spans="1:15">
      <c r="A164" s="31">
        <v>10</v>
      </c>
      <c r="B164" s="46" t="s">
        <v>1154</v>
      </c>
      <c r="C164" s="32" t="s">
        <v>1155</v>
      </c>
      <c r="D164" s="32" t="s">
        <v>1160</v>
      </c>
      <c r="E164" s="34" t="str">
        <f>VLOOKUP(D164,总表!D:E,2,0)</f>
        <v>W005775</v>
      </c>
      <c r="F164" s="34" t="str">
        <f>VLOOKUP(E164,总表!E:H,2,0)</f>
        <v>思想道德与法治学习指导</v>
      </c>
      <c r="G164" s="34" t="str">
        <f>VLOOKUP(E164,总表!E:H,3,0)</f>
        <v>978-7-304-11347-6</v>
      </c>
      <c r="H164" s="35">
        <f>VLOOKUP(E164,总表!E:H,4,0)</f>
        <v>17.8</v>
      </c>
      <c r="I164" s="42" t="s">
        <v>74</v>
      </c>
      <c r="J164" s="54" t="s">
        <v>1163</v>
      </c>
      <c r="K164" s="39" t="s">
        <v>805</v>
      </c>
      <c r="L164" s="39" t="s">
        <v>1402</v>
      </c>
      <c r="M164" s="32" t="s">
        <v>77</v>
      </c>
      <c r="N164" s="40" t="s">
        <v>78</v>
      </c>
    </row>
    <row r="165" spans="1:15">
      <c r="A165" s="31">
        <v>11</v>
      </c>
      <c r="B165" s="46" t="s">
        <v>1154</v>
      </c>
      <c r="C165" s="32" t="s">
        <v>1155</v>
      </c>
      <c r="D165" s="32" t="s">
        <v>1155</v>
      </c>
      <c r="E165" s="32"/>
      <c r="F165" s="32"/>
      <c r="G165" s="32"/>
      <c r="H165" s="39"/>
      <c r="I165" s="42" t="s">
        <v>93</v>
      </c>
      <c r="J165" s="39"/>
      <c r="K165" s="39"/>
      <c r="L165" s="42" t="s">
        <v>1402</v>
      </c>
      <c r="M165" s="32"/>
      <c r="N165" s="40"/>
    </row>
    <row r="166" ht="19" spans="1:15">
      <c r="A166" s="31">
        <v>12</v>
      </c>
      <c r="B166" s="46" t="s">
        <v>1021</v>
      </c>
      <c r="C166" s="32" t="s">
        <v>1022</v>
      </c>
      <c r="D166" s="32" t="s">
        <v>1022</v>
      </c>
      <c r="E166" s="34" t="str">
        <f>VLOOKUP(D166,总表!D:E,2,0)</f>
        <v>T00948</v>
      </c>
      <c r="F166" s="34" t="str">
        <f>VLOOKUP(E166,总表!E:H,2,0)</f>
        <v>燃气设备操作与维护（化学工业）</v>
      </c>
      <c r="G166" s="34" t="str">
        <f>VLOOKUP(E166,总表!E:H,3,0)</f>
        <v>9787122449474</v>
      </c>
      <c r="H166" s="35">
        <f>VLOOKUP(E166,总表!E:H,4,0)</f>
        <v>58.5</v>
      </c>
      <c r="I166" s="42" t="s">
        <v>74</v>
      </c>
      <c r="J166" s="39" t="s">
        <v>121</v>
      </c>
      <c r="K166" s="39" t="s">
        <v>1026</v>
      </c>
      <c r="L166" s="39" t="s">
        <v>1402</v>
      </c>
      <c r="M166" s="32" t="s">
        <v>305</v>
      </c>
      <c r="N166" s="32" t="s">
        <v>305</v>
      </c>
    </row>
    <row r="167" spans="1:15">
      <c r="A167" s="31">
        <v>13</v>
      </c>
      <c r="B167" s="46" t="s">
        <v>1003</v>
      </c>
      <c r="C167" s="32" t="s">
        <v>1004</v>
      </c>
      <c r="D167" s="32" t="s">
        <v>1004</v>
      </c>
      <c r="E167" s="34" t="str">
        <f>VLOOKUP(D167,总表!D:E,2,0)</f>
        <v>T00903</v>
      </c>
      <c r="F167" s="34" t="str">
        <f>VLOOKUP(E167,总表!E:H,2,0)</f>
        <v>燃气工程施工（建筑工业）</v>
      </c>
      <c r="G167" s="34" t="str">
        <f>VLOOKUP(E167,总表!E:H,3,0)</f>
        <v>978-7-112-26520-6</v>
      </c>
      <c r="H167" s="35">
        <f>VLOOKUP(E167,总表!E:H,4,0)</f>
        <v>45</v>
      </c>
      <c r="I167" s="36" t="s">
        <v>74</v>
      </c>
      <c r="J167" s="36" t="s">
        <v>158</v>
      </c>
      <c r="K167" s="36" t="s">
        <v>1008</v>
      </c>
      <c r="L167" s="39" t="s">
        <v>1402</v>
      </c>
      <c r="M167" s="50" t="s">
        <v>1009</v>
      </c>
      <c r="N167" s="40" t="s">
        <v>78</v>
      </c>
    </row>
    <row r="168" s="10" customFormat="1" ht="14.25" customHeight="1" spans="1:15">
      <c r="A168" s="31">
        <v>14</v>
      </c>
      <c r="B168" s="46" t="s">
        <v>1019</v>
      </c>
      <c r="C168" s="32" t="s">
        <v>1020</v>
      </c>
      <c r="D168" s="32" t="s">
        <v>1020</v>
      </c>
      <c r="E168" s="32"/>
      <c r="F168" s="32"/>
      <c r="G168" s="32"/>
      <c r="H168" s="39"/>
      <c r="I168" s="36" t="s">
        <v>93</v>
      </c>
      <c r="J168" s="36"/>
      <c r="K168" s="36"/>
      <c r="L168" s="39" t="s">
        <v>1402</v>
      </c>
      <c r="M168" s="89"/>
      <c r="N168" s="89"/>
    </row>
    <row r="169" s="3" customFormat="1" ht="19" spans="1:15">
      <c r="A169" s="31">
        <v>15</v>
      </c>
      <c r="B169" s="46" t="s">
        <v>340</v>
      </c>
      <c r="C169" s="44" t="s">
        <v>341</v>
      </c>
      <c r="D169" s="44" t="s">
        <v>342</v>
      </c>
      <c r="E169" s="34" t="str">
        <f>VLOOKUP(D169,总表!D:E,2,0)</f>
        <v>L002402</v>
      </c>
      <c r="F169" s="34" t="str">
        <f>VLOOKUP(E169,总表!E:H,2,0)</f>
        <v>高等数学（上）第１分册：一元函数微积分</v>
      </c>
      <c r="G169" s="34" t="str">
        <f>VLOOKUP(E169,总表!E:H,3,0)</f>
        <v>978-7-304-01783-5</v>
      </c>
      <c r="H169" s="35">
        <f>VLOOKUP(E169,总表!E:H,4,0)</f>
        <v>53</v>
      </c>
      <c r="I169" s="43" t="s">
        <v>74</v>
      </c>
      <c r="J169" s="42" t="s">
        <v>346</v>
      </c>
      <c r="K169" s="43" t="s">
        <v>347</v>
      </c>
      <c r="L169" s="43" t="s">
        <v>1403</v>
      </c>
      <c r="M169" s="44" t="s">
        <v>77</v>
      </c>
      <c r="N169" s="40" t="s">
        <v>78</v>
      </c>
    </row>
    <row r="170" ht="19" spans="1:15">
      <c r="A170" s="31">
        <v>16</v>
      </c>
      <c r="B170" s="46" t="s">
        <v>340</v>
      </c>
      <c r="C170" s="32" t="s">
        <v>341</v>
      </c>
      <c r="D170" s="69" t="s">
        <v>341</v>
      </c>
      <c r="E170" s="69"/>
      <c r="F170" s="69"/>
      <c r="G170" s="69"/>
      <c r="H170" s="70"/>
      <c r="I170" s="39" t="s">
        <v>93</v>
      </c>
      <c r="J170" s="39"/>
      <c r="K170" s="39"/>
      <c r="L170" s="43" t="s">
        <v>1403</v>
      </c>
      <c r="M170" s="32"/>
      <c r="N170" s="40"/>
    </row>
    <row r="171" s="2" customFormat="1" ht="19" spans="1:15">
      <c r="A171" s="31">
        <v>17</v>
      </c>
      <c r="B171" s="46" t="s">
        <v>634</v>
      </c>
      <c r="C171" s="41" t="s">
        <v>635</v>
      </c>
      <c r="D171" s="41" t="s">
        <v>636</v>
      </c>
      <c r="E171" s="34" t="str">
        <f>VLOOKUP(D171,总表!D:E,2,0)</f>
        <v>L01116</v>
      </c>
      <c r="F171" s="34" t="str">
        <f>VLOOKUP(E171,总表!E:H,2,0)</f>
        <v>计算机应用基础（信创版）</v>
      </c>
      <c r="G171" s="34" t="str">
        <f>VLOOKUP(E171,总表!E:H,3,0)</f>
        <v>978-7-304-12821-0</v>
      </c>
      <c r="H171" s="35">
        <f>VLOOKUP(E171,总表!E:H,4,0)</f>
        <v>43</v>
      </c>
      <c r="I171" s="42" t="s">
        <v>74</v>
      </c>
      <c r="J171" s="42" t="s">
        <v>165</v>
      </c>
      <c r="K171" s="42" t="s">
        <v>639</v>
      </c>
      <c r="L171" s="42" t="s">
        <v>1403</v>
      </c>
      <c r="M171" s="41" t="s">
        <v>77</v>
      </c>
      <c r="N171" s="51" t="s">
        <v>78</v>
      </c>
      <c r="O171" s="55" t="s">
        <v>640</v>
      </c>
    </row>
    <row r="172" s="2" customFormat="1" ht="19" spans="1:15">
      <c r="A172" s="31">
        <v>18</v>
      </c>
      <c r="B172" s="46" t="s">
        <v>634</v>
      </c>
      <c r="C172" s="41" t="s">
        <v>635</v>
      </c>
      <c r="D172" s="41" t="s">
        <v>641</v>
      </c>
      <c r="E172" s="34" t="str">
        <f>VLOOKUP(D172,总表!D:E,2,0)</f>
        <v>L005284</v>
      </c>
      <c r="F172" s="34" t="str">
        <f>VLOOKUP(E172,总表!E:H,2,0)</f>
        <v>计算机应用基础（第2版）</v>
      </c>
      <c r="G172" s="34" t="str">
        <f>VLOOKUP(E172,总表!E:H,3,0)</f>
        <v>978-7-304-11204-2</v>
      </c>
      <c r="H172" s="35">
        <f>VLOOKUP(E172,总表!E:H,4,0)</f>
        <v>39</v>
      </c>
      <c r="I172" s="42" t="s">
        <v>74</v>
      </c>
      <c r="J172" s="42" t="s">
        <v>91</v>
      </c>
      <c r="K172" s="42" t="s">
        <v>639</v>
      </c>
      <c r="L172" s="42" t="s">
        <v>1403</v>
      </c>
      <c r="M172" s="41" t="s">
        <v>77</v>
      </c>
      <c r="N172" s="51" t="s">
        <v>78</v>
      </c>
    </row>
    <row r="173" ht="19" spans="1:15">
      <c r="A173" s="31">
        <v>19</v>
      </c>
      <c r="B173" s="46" t="s">
        <v>634</v>
      </c>
      <c r="C173" s="32" t="s">
        <v>635</v>
      </c>
      <c r="D173" s="41" t="s">
        <v>635</v>
      </c>
      <c r="E173" s="41"/>
      <c r="F173" s="41"/>
      <c r="G173" s="41"/>
      <c r="H173" s="42"/>
      <c r="I173" s="42" t="s">
        <v>93</v>
      </c>
      <c r="J173" s="42"/>
      <c r="K173" s="42"/>
      <c r="L173" s="43" t="s">
        <v>1403</v>
      </c>
      <c r="M173" s="41"/>
      <c r="N173" s="51"/>
    </row>
    <row r="174" s="2" customFormat="1" ht="19" spans="1:15">
      <c r="A174" s="31">
        <v>20</v>
      </c>
      <c r="B174" s="31" t="s">
        <v>1044</v>
      </c>
      <c r="C174" s="41" t="s">
        <v>1045</v>
      </c>
      <c r="D174" s="41" t="s">
        <v>1045</v>
      </c>
      <c r="E174" s="41"/>
      <c r="F174" s="41"/>
      <c r="G174" s="41"/>
      <c r="H174" s="42"/>
      <c r="I174" s="43" t="s">
        <v>93</v>
      </c>
      <c r="J174" s="57"/>
      <c r="K174" s="57"/>
      <c r="L174" s="43" t="s">
        <v>1403</v>
      </c>
      <c r="M174" s="44"/>
      <c r="N174" s="56"/>
    </row>
    <row r="175" s="2" customFormat="1" ht="19" spans="1:15">
      <c r="A175" s="31">
        <v>21</v>
      </c>
      <c r="B175" s="46" t="s">
        <v>1283</v>
      </c>
      <c r="C175" s="41" t="s">
        <v>1284</v>
      </c>
      <c r="D175" s="58" t="s">
        <v>1284</v>
      </c>
      <c r="E175" s="34" t="str">
        <f>VLOOKUP(D175,总表!D:E,2,0)</f>
        <v>W00747</v>
      </c>
      <c r="F175" s="34" t="str">
        <f>VLOOKUP(E175,总表!E:H,2,0)</f>
        <v>心理健康教育</v>
      </c>
      <c r="G175" s="34" t="str">
        <f>VLOOKUP(E175,总表!E:H,3,0)</f>
        <v>978-7-304-13534-8</v>
      </c>
      <c r="H175" s="35">
        <f>VLOOKUP(E175,总表!E:H,4,0)</f>
        <v>35</v>
      </c>
      <c r="I175" s="52" t="s">
        <v>74</v>
      </c>
      <c r="J175" s="52" t="s">
        <v>140</v>
      </c>
      <c r="K175" s="52" t="s">
        <v>1287</v>
      </c>
      <c r="L175" s="52" t="s">
        <v>1403</v>
      </c>
      <c r="M175" s="58" t="s">
        <v>77</v>
      </c>
      <c r="N175" s="59" t="s">
        <v>78</v>
      </c>
    </row>
    <row r="176" s="2" customFormat="1" ht="19" spans="1:15">
      <c r="A176" s="31">
        <v>22</v>
      </c>
      <c r="B176" s="46" t="s">
        <v>1283</v>
      </c>
      <c r="C176" s="41" t="s">
        <v>1284</v>
      </c>
      <c r="D176" s="41" t="s">
        <v>1284</v>
      </c>
      <c r="E176" s="41"/>
      <c r="F176" s="41"/>
      <c r="G176" s="41"/>
      <c r="H176" s="42"/>
      <c r="I176" s="42" t="s">
        <v>93</v>
      </c>
      <c r="J176" s="42"/>
      <c r="K176" s="60"/>
      <c r="L176" s="42" t="s">
        <v>1403</v>
      </c>
      <c r="M176" s="41"/>
      <c r="N176" s="61"/>
    </row>
    <row r="177" s="5" customFormat="1" ht="19" spans="1:14">
      <c r="A177" s="31">
        <v>23</v>
      </c>
      <c r="B177" s="46" t="s">
        <v>1294</v>
      </c>
      <c r="C177" s="41" t="s">
        <v>1295</v>
      </c>
      <c r="D177" s="58" t="s">
        <v>1296</v>
      </c>
      <c r="E177" s="34" t="str">
        <f>VLOOKUP(D177,总表!D:E,2,0)</f>
        <v>T007389</v>
      </c>
      <c r="F177" s="34" t="str">
        <f>VLOOKUP(E177,总表!E:H,2,0)</f>
        <v>形势与政策（国家开放大学版）（2026年春季）（人民日报）</v>
      </c>
      <c r="G177" s="34" t="str">
        <f>VLOOKUP(E177,总表!E:H,3,0)</f>
        <v>978-7-5115-9131-9</v>
      </c>
      <c r="H177" s="35">
        <f>VLOOKUP(E177,总表!E:H,4,0)</f>
        <v>26</v>
      </c>
      <c r="I177" s="54" t="s">
        <v>74</v>
      </c>
      <c r="J177" s="52" t="s">
        <v>1300</v>
      </c>
      <c r="K177" s="52" t="s">
        <v>1301</v>
      </c>
      <c r="L177" s="43" t="s">
        <v>1404</v>
      </c>
      <c r="M177" s="41" t="s">
        <v>1302</v>
      </c>
      <c r="N177" s="51" t="s">
        <v>78</v>
      </c>
    </row>
    <row r="178" s="2" customFormat="1" ht="19" spans="1:14">
      <c r="A178" s="31">
        <v>24</v>
      </c>
      <c r="B178" s="31" t="s">
        <v>1294</v>
      </c>
      <c r="C178" s="34" t="s">
        <v>1295</v>
      </c>
      <c r="D178" s="34" t="s">
        <v>1295</v>
      </c>
      <c r="E178" s="34"/>
      <c r="F178" s="34"/>
      <c r="G178" s="34"/>
      <c r="H178" s="47"/>
      <c r="I178" s="47" t="s">
        <v>93</v>
      </c>
      <c r="J178" s="47"/>
      <c r="K178" s="47"/>
      <c r="L178" s="43" t="s">
        <v>1404</v>
      </c>
      <c r="M178" s="34"/>
      <c r="N178" s="56"/>
    </row>
    <row r="179" ht="19" spans="1:14">
      <c r="A179" s="31">
        <v>25</v>
      </c>
      <c r="B179" s="46" t="s">
        <v>1010</v>
      </c>
      <c r="C179" s="32" t="s">
        <v>1011</v>
      </c>
      <c r="D179" s="32" t="s">
        <v>1012</v>
      </c>
      <c r="E179" s="34" t="str">
        <f>VLOOKUP(D179,总表!D:E,2,0)</f>
        <v>WZ5105</v>
      </c>
      <c r="F179" s="34" t="str">
        <f>VLOOKUP(E179,总表!E:H,2,0)</f>
        <v>燃气规范与法律（第2版）（石油高等院校特色规划教材）（石油工业）</v>
      </c>
      <c r="G179" s="34" t="str">
        <f>VLOOKUP(E179,总表!E:H,3,0)</f>
        <v>9787518367764</v>
      </c>
      <c r="H179" s="35">
        <f>VLOOKUP(E179,总表!E:H,4,0)</f>
        <v>39</v>
      </c>
      <c r="I179" s="36" t="s">
        <v>74</v>
      </c>
      <c r="J179" s="39" t="s">
        <v>1016</v>
      </c>
      <c r="K179" s="39" t="s">
        <v>1017</v>
      </c>
      <c r="L179" s="39" t="s">
        <v>1405</v>
      </c>
      <c r="M179" s="50" t="s">
        <v>1018</v>
      </c>
      <c r="N179" s="50" t="s">
        <v>1018</v>
      </c>
    </row>
    <row r="180" s="6" customFormat="1" ht="24" customHeight="1" spans="1:14">
      <c r="A180" s="64"/>
      <c r="B180" s="204" t="s">
        <v>1488</v>
      </c>
      <c r="C180" s="32" t="s">
        <v>1489</v>
      </c>
      <c r="D180" s="32" t="s">
        <v>1490</v>
      </c>
      <c r="E180" s="32" t="s">
        <v>1491</v>
      </c>
      <c r="F180" s="32" t="s">
        <v>1492</v>
      </c>
      <c r="G180" s="32" t="s">
        <v>1493</v>
      </c>
      <c r="H180" s="66">
        <v>45</v>
      </c>
      <c r="I180" s="36" t="s">
        <v>74</v>
      </c>
      <c r="J180" s="49" t="s">
        <v>265</v>
      </c>
      <c r="K180" s="39" t="s">
        <v>1494</v>
      </c>
      <c r="L180" s="39" t="s">
        <v>1405</v>
      </c>
      <c r="M180" s="32" t="s">
        <v>77</v>
      </c>
      <c r="N180" s="40" t="s">
        <v>78</v>
      </c>
    </row>
    <row r="181" s="6" customFormat="1" ht="24" customHeight="1" spans="1:14">
      <c r="A181" s="64"/>
      <c r="B181" s="204" t="s">
        <v>1481</v>
      </c>
      <c r="C181" s="32" t="s">
        <v>1482</v>
      </c>
      <c r="D181" s="32" t="s">
        <v>1483</v>
      </c>
      <c r="E181" s="32" t="s">
        <v>1484</v>
      </c>
      <c r="F181" s="32" t="s">
        <v>1485</v>
      </c>
      <c r="G181" s="32" t="s">
        <v>1486</v>
      </c>
      <c r="H181" s="66">
        <v>39</v>
      </c>
      <c r="I181" s="36" t="s">
        <v>74</v>
      </c>
      <c r="J181" s="49" t="s">
        <v>165</v>
      </c>
      <c r="K181" s="39" t="s">
        <v>1487</v>
      </c>
      <c r="L181" s="39" t="s">
        <v>1405</v>
      </c>
      <c r="M181" s="32" t="s">
        <v>77</v>
      </c>
      <c r="N181" s="40" t="s">
        <v>78</v>
      </c>
    </row>
    <row r="182" s="6" customFormat="1" ht="24" customHeight="1" spans="1:14">
      <c r="A182" s="64"/>
      <c r="B182" s="65">
        <v>51704</v>
      </c>
      <c r="C182" s="32" t="s">
        <v>1406</v>
      </c>
      <c r="D182" s="32" t="s">
        <v>1406</v>
      </c>
      <c r="E182" s="32" t="s">
        <v>1407</v>
      </c>
      <c r="F182" s="32" t="s">
        <v>1408</v>
      </c>
      <c r="G182" s="32" t="s">
        <v>1409</v>
      </c>
      <c r="H182" s="66">
        <v>34</v>
      </c>
      <c r="I182" s="36" t="s">
        <v>74</v>
      </c>
      <c r="J182" s="49" t="s">
        <v>165</v>
      </c>
      <c r="K182" s="39" t="s">
        <v>1410</v>
      </c>
      <c r="L182" s="39" t="s">
        <v>1405</v>
      </c>
      <c r="M182" s="32" t="s">
        <v>77</v>
      </c>
      <c r="N182" s="40" t="s">
        <v>78</v>
      </c>
    </row>
    <row r="183" s="11" customFormat="1" spans="1:14">
      <c r="A183" s="64"/>
      <c r="B183" s="205" t="s">
        <v>1495</v>
      </c>
      <c r="C183" s="50" t="s">
        <v>1496</v>
      </c>
      <c r="D183" s="50" t="s">
        <v>1497</v>
      </c>
      <c r="E183" s="34" t="s">
        <v>1498</v>
      </c>
      <c r="F183" s="34" t="s">
        <v>1499</v>
      </c>
      <c r="G183" s="34" t="s">
        <v>1500</v>
      </c>
      <c r="H183" s="35">
        <v>45</v>
      </c>
      <c r="I183" s="36" t="s">
        <v>1426</v>
      </c>
      <c r="J183" s="36" t="s">
        <v>324</v>
      </c>
      <c r="K183" s="36" t="s">
        <v>1233</v>
      </c>
      <c r="L183" s="36" t="s">
        <v>1405</v>
      </c>
      <c r="M183" s="34" t="s">
        <v>77</v>
      </c>
      <c r="N183" s="48" t="s">
        <v>78</v>
      </c>
    </row>
    <row r="184" s="7" customFormat="1" spans="1:14">
      <c r="A184" s="64"/>
      <c r="B184" s="31" t="s">
        <v>1501</v>
      </c>
      <c r="C184" s="34" t="s">
        <v>1502</v>
      </c>
      <c r="D184" s="34" t="s">
        <v>1503</v>
      </c>
      <c r="E184" s="34" t="s">
        <v>1504</v>
      </c>
      <c r="F184" s="34" t="s">
        <v>1503</v>
      </c>
      <c r="G184" s="34" t="s">
        <v>1505</v>
      </c>
      <c r="H184" s="35">
        <v>22</v>
      </c>
      <c r="I184" s="36" t="s">
        <v>74</v>
      </c>
      <c r="J184" s="47" t="s">
        <v>121</v>
      </c>
      <c r="K184" s="47" t="s">
        <v>1506</v>
      </c>
      <c r="L184" s="47" t="s">
        <v>1405</v>
      </c>
      <c r="M184" s="34" t="s">
        <v>77</v>
      </c>
      <c r="N184" s="67" t="s">
        <v>78</v>
      </c>
    </row>
    <row r="185" s="7" customFormat="1" spans="1:14">
      <c r="A185" s="64"/>
      <c r="B185" s="31">
        <v>51708</v>
      </c>
      <c r="C185" s="34" t="s">
        <v>1411</v>
      </c>
      <c r="D185" s="50" t="s">
        <v>1411</v>
      </c>
      <c r="E185" s="34" t="s">
        <v>1412</v>
      </c>
      <c r="F185" s="34" t="s">
        <v>1411</v>
      </c>
      <c r="G185" s="34" t="s">
        <v>1413</v>
      </c>
      <c r="H185" s="35">
        <v>30</v>
      </c>
      <c r="I185" s="36" t="s">
        <v>74</v>
      </c>
      <c r="J185" s="36" t="s">
        <v>148</v>
      </c>
      <c r="K185" s="36" t="s">
        <v>1414</v>
      </c>
      <c r="L185" s="47" t="s">
        <v>1405</v>
      </c>
      <c r="M185" s="34" t="s">
        <v>77</v>
      </c>
      <c r="N185" s="67" t="s">
        <v>78</v>
      </c>
    </row>
    <row r="186" s="7" customFormat="1" spans="1:14">
      <c r="A186" s="64"/>
      <c r="B186" s="31" t="s">
        <v>1415</v>
      </c>
      <c r="C186" s="34" t="s">
        <v>1416</v>
      </c>
      <c r="D186" s="50" t="s">
        <v>1417</v>
      </c>
      <c r="E186" s="34" t="s">
        <v>1418</v>
      </c>
      <c r="F186" s="34" t="s">
        <v>1417</v>
      </c>
      <c r="G186" s="34" t="s">
        <v>1419</v>
      </c>
      <c r="H186" s="35">
        <v>35</v>
      </c>
      <c r="I186" s="36" t="s">
        <v>74</v>
      </c>
      <c r="J186" s="36" t="s">
        <v>303</v>
      </c>
      <c r="K186" s="36" t="s">
        <v>1420</v>
      </c>
      <c r="L186" s="47" t="s">
        <v>1405</v>
      </c>
      <c r="M186" s="34" t="s">
        <v>77</v>
      </c>
      <c r="N186" s="67" t="s">
        <v>78</v>
      </c>
    </row>
    <row r="187" s="7" customFormat="1" spans="1:14">
      <c r="A187" s="64"/>
      <c r="B187" s="203" t="s">
        <v>1421</v>
      </c>
      <c r="C187" s="34" t="s">
        <v>1422</v>
      </c>
      <c r="D187" s="50" t="s">
        <v>1422</v>
      </c>
      <c r="E187" s="34" t="s">
        <v>1423</v>
      </c>
      <c r="F187" s="34" t="s">
        <v>1424</v>
      </c>
      <c r="G187" s="34" t="s">
        <v>1425</v>
      </c>
      <c r="H187" s="35">
        <v>38</v>
      </c>
      <c r="I187" s="36" t="s">
        <v>1426</v>
      </c>
      <c r="J187" s="36" t="s">
        <v>148</v>
      </c>
      <c r="K187" s="36" t="s">
        <v>1427</v>
      </c>
      <c r="L187" s="47" t="s">
        <v>1405</v>
      </c>
      <c r="M187" s="34" t="s">
        <v>77</v>
      </c>
      <c r="N187" s="67" t="s">
        <v>78</v>
      </c>
    </row>
    <row r="188" s="7" customFormat="1" spans="1:14">
      <c r="A188" s="64"/>
      <c r="B188" s="203" t="s">
        <v>1428</v>
      </c>
      <c r="C188" s="34" t="s">
        <v>1429</v>
      </c>
      <c r="D188" s="50" t="s">
        <v>1429</v>
      </c>
      <c r="E188" s="34" t="s">
        <v>1430</v>
      </c>
      <c r="F188" s="34" t="s">
        <v>1431</v>
      </c>
      <c r="G188" s="34" t="s">
        <v>1432</v>
      </c>
      <c r="H188" s="35">
        <v>39.8</v>
      </c>
      <c r="I188" s="36" t="s">
        <v>1426</v>
      </c>
      <c r="J188" s="36" t="s">
        <v>148</v>
      </c>
      <c r="K188" s="36" t="s">
        <v>1433</v>
      </c>
      <c r="L188" s="47" t="s">
        <v>1405</v>
      </c>
      <c r="M188" s="34" t="s">
        <v>77</v>
      </c>
      <c r="N188" s="67" t="s">
        <v>78</v>
      </c>
    </row>
    <row r="189" s="8" customFormat="1" spans="1:14">
      <c r="A189" s="31"/>
      <c r="B189" s="203" t="s">
        <v>1434</v>
      </c>
      <c r="C189" s="34" t="s">
        <v>1435</v>
      </c>
      <c r="D189" s="50" t="s">
        <v>1436</v>
      </c>
      <c r="E189" s="34" t="s">
        <v>1437</v>
      </c>
      <c r="F189" s="34" t="s">
        <v>1438</v>
      </c>
      <c r="G189" s="34" t="s">
        <v>1439</v>
      </c>
      <c r="H189" s="35">
        <v>36</v>
      </c>
      <c r="I189" s="36" t="s">
        <v>1426</v>
      </c>
      <c r="J189" s="36" t="s">
        <v>121</v>
      </c>
      <c r="K189" s="36" t="s">
        <v>1440</v>
      </c>
      <c r="L189" s="47" t="s">
        <v>1405</v>
      </c>
      <c r="M189" s="34" t="s">
        <v>77</v>
      </c>
      <c r="N189" s="67" t="s">
        <v>78</v>
      </c>
    </row>
    <row r="190" s="8" customFormat="1" spans="1:14">
      <c r="A190" s="31"/>
      <c r="B190" s="203" t="s">
        <v>1434</v>
      </c>
      <c r="C190" s="34" t="s">
        <v>1435</v>
      </c>
      <c r="D190" s="34" t="s">
        <v>1435</v>
      </c>
      <c r="E190" s="34" t="s">
        <v>1441</v>
      </c>
      <c r="F190" s="34" t="s">
        <v>1442</v>
      </c>
      <c r="G190" s="34" t="s">
        <v>1443</v>
      </c>
      <c r="H190" s="35">
        <v>29</v>
      </c>
      <c r="I190" s="36" t="s">
        <v>1426</v>
      </c>
      <c r="J190" s="36" t="s">
        <v>121</v>
      </c>
      <c r="K190" s="36" t="s">
        <v>1444</v>
      </c>
      <c r="L190" s="47" t="s">
        <v>1405</v>
      </c>
      <c r="M190" s="34" t="s">
        <v>77</v>
      </c>
      <c r="N190" s="67" t="s">
        <v>78</v>
      </c>
    </row>
    <row r="191" s="9" customFormat="1" spans="1:14">
      <c r="A191" s="31"/>
      <c r="B191" s="31" t="s">
        <v>1445</v>
      </c>
      <c r="C191" s="34" t="s">
        <v>1446</v>
      </c>
      <c r="D191" s="34" t="s">
        <v>1446</v>
      </c>
      <c r="E191" s="34" t="s">
        <v>1447</v>
      </c>
      <c r="F191" s="34" t="s">
        <v>1448</v>
      </c>
      <c r="G191" s="34" t="s">
        <v>1449</v>
      </c>
      <c r="H191" s="35">
        <v>30</v>
      </c>
      <c r="I191" s="36" t="s">
        <v>74</v>
      </c>
      <c r="J191" s="36" t="s">
        <v>121</v>
      </c>
      <c r="K191" s="36" t="s">
        <v>843</v>
      </c>
      <c r="L191" s="47" t="s">
        <v>1405</v>
      </c>
      <c r="M191" s="34" t="s">
        <v>77</v>
      </c>
      <c r="N191" s="67" t="s">
        <v>78</v>
      </c>
    </row>
    <row r="192" s="9" customFormat="1" spans="1:14">
      <c r="A192" s="31"/>
      <c r="B192" s="31">
        <v>51679</v>
      </c>
      <c r="C192" s="34" t="s">
        <v>1450</v>
      </c>
      <c r="D192" s="34" t="s">
        <v>1450</v>
      </c>
      <c r="E192" s="34" t="s">
        <v>1451</v>
      </c>
      <c r="F192" s="34" t="s">
        <v>1452</v>
      </c>
      <c r="G192" s="34" t="s">
        <v>1453</v>
      </c>
      <c r="H192" s="35">
        <v>39</v>
      </c>
      <c r="I192" s="36" t="s">
        <v>74</v>
      </c>
      <c r="J192" s="36" t="s">
        <v>165</v>
      </c>
      <c r="K192" s="36" t="s">
        <v>1454</v>
      </c>
      <c r="L192" s="47" t="s">
        <v>1405</v>
      </c>
      <c r="M192" s="34" t="s">
        <v>77</v>
      </c>
      <c r="N192" s="67" t="s">
        <v>78</v>
      </c>
    </row>
    <row r="193" s="9" customFormat="1" spans="1:15">
      <c r="A193" s="31"/>
      <c r="B193" s="31">
        <v>51769</v>
      </c>
      <c r="C193" s="34" t="s">
        <v>1455</v>
      </c>
      <c r="D193" s="34" t="s">
        <v>1456</v>
      </c>
      <c r="E193" s="34" t="s">
        <v>1457</v>
      </c>
      <c r="F193" s="34" t="s">
        <v>1458</v>
      </c>
      <c r="G193" s="34" t="s">
        <v>1459</v>
      </c>
      <c r="H193" s="35">
        <v>35</v>
      </c>
      <c r="I193" s="36" t="s">
        <v>74</v>
      </c>
      <c r="J193" s="36" t="s">
        <v>75</v>
      </c>
      <c r="K193" s="36" t="s">
        <v>1460</v>
      </c>
      <c r="L193" s="47" t="s">
        <v>1405</v>
      </c>
      <c r="M193" s="34" t="s">
        <v>77</v>
      </c>
      <c r="N193" s="67" t="s">
        <v>78</v>
      </c>
    </row>
    <row r="194" s="9" customFormat="1" spans="1:15">
      <c r="A194" s="31"/>
      <c r="B194" s="31">
        <v>51709</v>
      </c>
      <c r="C194" s="34" t="s">
        <v>1461</v>
      </c>
      <c r="D194" s="34" t="s">
        <v>1462</v>
      </c>
      <c r="E194" s="34" t="s">
        <v>1463</v>
      </c>
      <c r="F194" s="34" t="s">
        <v>1462</v>
      </c>
      <c r="G194" s="34" t="s">
        <v>1464</v>
      </c>
      <c r="H194" s="35">
        <v>42</v>
      </c>
      <c r="I194" s="36" t="s">
        <v>74</v>
      </c>
      <c r="J194" s="36" t="s">
        <v>165</v>
      </c>
      <c r="K194" s="36" t="s">
        <v>1465</v>
      </c>
      <c r="L194" s="47" t="s">
        <v>1405</v>
      </c>
      <c r="M194" s="34" t="s">
        <v>77</v>
      </c>
      <c r="N194" s="67" t="s">
        <v>78</v>
      </c>
    </row>
    <row r="195" s="9" customFormat="1" spans="1:15">
      <c r="A195" s="31"/>
      <c r="B195" s="31">
        <v>51762</v>
      </c>
      <c r="C195" s="34" t="s">
        <v>1466</v>
      </c>
      <c r="D195" s="34" t="s">
        <v>1466</v>
      </c>
      <c r="E195" s="34" t="s">
        <v>1467</v>
      </c>
      <c r="F195" s="34" t="s">
        <v>1466</v>
      </c>
      <c r="G195" s="34" t="s">
        <v>1468</v>
      </c>
      <c r="H195" s="35">
        <v>27</v>
      </c>
      <c r="I195" s="36" t="s">
        <v>74</v>
      </c>
      <c r="J195" s="36" t="s">
        <v>165</v>
      </c>
      <c r="K195" s="36" t="s">
        <v>1469</v>
      </c>
      <c r="L195" s="47" t="s">
        <v>1405</v>
      </c>
      <c r="M195" s="34" t="s">
        <v>77</v>
      </c>
      <c r="N195" s="67" t="s">
        <v>78</v>
      </c>
    </row>
    <row r="196" s="9" customFormat="1" spans="1:15">
      <c r="A196" s="31"/>
      <c r="B196" s="203" t="s">
        <v>1470</v>
      </c>
      <c r="C196" s="34" t="s">
        <v>1471</v>
      </c>
      <c r="D196" s="34" t="s">
        <v>1471</v>
      </c>
      <c r="E196" s="34" t="s">
        <v>1472</v>
      </c>
      <c r="F196" s="34" t="s">
        <v>1471</v>
      </c>
      <c r="G196" s="34" t="s">
        <v>1473</v>
      </c>
      <c r="H196" s="35">
        <v>49</v>
      </c>
      <c r="I196" s="36" t="s">
        <v>74</v>
      </c>
      <c r="J196" s="36" t="s">
        <v>165</v>
      </c>
      <c r="K196" s="36" t="s">
        <v>1474</v>
      </c>
      <c r="L196" s="47" t="s">
        <v>1405</v>
      </c>
      <c r="M196" s="34" t="s">
        <v>77</v>
      </c>
      <c r="N196" s="67" t="s">
        <v>78</v>
      </c>
    </row>
    <row r="197" s="9" customFormat="1" spans="1:15">
      <c r="A197" s="31"/>
      <c r="B197" s="31">
        <v>51693</v>
      </c>
      <c r="C197" s="34" t="s">
        <v>1475</v>
      </c>
      <c r="D197" s="34" t="s">
        <v>1475</v>
      </c>
      <c r="E197" s="34" t="s">
        <v>1476</v>
      </c>
      <c r="F197" s="34" t="s">
        <v>1475</v>
      </c>
      <c r="G197" s="34" t="s">
        <v>1477</v>
      </c>
      <c r="H197" s="35">
        <v>45</v>
      </c>
      <c r="I197" s="36" t="s">
        <v>74</v>
      </c>
      <c r="J197" s="36" t="s">
        <v>165</v>
      </c>
      <c r="K197" s="36" t="s">
        <v>1478</v>
      </c>
      <c r="L197" s="47" t="s">
        <v>1405</v>
      </c>
      <c r="M197" s="34" t="s">
        <v>77</v>
      </c>
      <c r="N197" s="67" t="s">
        <v>78</v>
      </c>
    </row>
    <row r="198" ht="21" customHeight="1" spans="1:15">
      <c r="H198" s="21"/>
    </row>
    <row r="199" ht="18" customHeight="1" spans="1:15">
      <c r="A199" s="25" t="s">
        <v>28</v>
      </c>
      <c r="B199" s="25"/>
      <c r="C199" s="25"/>
      <c r="D199" s="25"/>
      <c r="E199" s="25"/>
      <c r="F199" s="25"/>
      <c r="G199" s="25"/>
      <c r="H199" s="68"/>
      <c r="I199" s="25"/>
      <c r="J199" s="25"/>
      <c r="K199" s="25"/>
      <c r="L199" s="25"/>
      <c r="M199" s="25"/>
      <c r="N199" s="25"/>
    </row>
    <row r="200" ht="24" spans="1:15">
      <c r="A200" s="26" t="s">
        <v>7</v>
      </c>
      <c r="B200" s="26" t="s">
        <v>57</v>
      </c>
      <c r="C200" s="27" t="s">
        <v>58</v>
      </c>
      <c r="D200" s="27" t="s">
        <v>59</v>
      </c>
      <c r="E200" s="28" t="s">
        <v>60</v>
      </c>
      <c r="F200" s="28" t="s">
        <v>61</v>
      </c>
      <c r="G200" s="28" t="s">
        <v>62</v>
      </c>
      <c r="H200" s="29" t="s">
        <v>63</v>
      </c>
      <c r="I200" s="27" t="s">
        <v>64</v>
      </c>
      <c r="J200" s="27" t="s">
        <v>65</v>
      </c>
      <c r="K200" s="27" t="s">
        <v>66</v>
      </c>
      <c r="L200" s="27" t="s">
        <v>1401</v>
      </c>
      <c r="M200" s="27" t="s">
        <v>67</v>
      </c>
      <c r="N200" s="30" t="s">
        <v>68</v>
      </c>
    </row>
    <row r="201" s="1" customFormat="1" ht="18" spans="1:15">
      <c r="A201" s="31">
        <v>1</v>
      </c>
      <c r="B201" s="31" t="s">
        <v>453</v>
      </c>
      <c r="C201" s="32" t="s">
        <v>454</v>
      </c>
      <c r="D201" s="33" t="s">
        <v>455</v>
      </c>
      <c r="E201" s="34" t="str">
        <f>VLOOKUP(D201,总表!D:E,2,0)</f>
        <v>W0052012</v>
      </c>
      <c r="F201" s="34" t="str">
        <f>VLOOKUP(E201,总表!E:H,2,0)</f>
        <v>国家开放大学学习指南（2026版）</v>
      </c>
      <c r="G201" s="34" t="str">
        <f>VLOOKUP(E201,总表!E:H,3,0)</f>
        <v>978-7-304-13464-8</v>
      </c>
      <c r="H201" s="35">
        <f>VLOOKUP(E201,总表!E:H,4,0)</f>
        <v>17.8</v>
      </c>
      <c r="I201" s="36" t="s">
        <v>74</v>
      </c>
      <c r="J201" s="37" t="s">
        <v>140</v>
      </c>
      <c r="K201" s="38" t="s">
        <v>458</v>
      </c>
      <c r="L201" s="39" t="s">
        <v>1402</v>
      </c>
      <c r="M201" s="32" t="s">
        <v>77</v>
      </c>
      <c r="N201" s="40" t="s">
        <v>78</v>
      </c>
    </row>
    <row r="202" s="2" customFormat="1" ht="14" spans="1:15">
      <c r="A202" s="31">
        <v>2</v>
      </c>
      <c r="B202" s="31" t="s">
        <v>453</v>
      </c>
      <c r="C202" s="41" t="s">
        <v>454</v>
      </c>
      <c r="D202" s="41" t="s">
        <v>454</v>
      </c>
      <c r="E202" s="41"/>
      <c r="F202" s="41"/>
      <c r="G202" s="41"/>
      <c r="H202" s="42"/>
      <c r="I202" s="42" t="s">
        <v>93</v>
      </c>
      <c r="J202" s="42"/>
      <c r="K202" s="42"/>
      <c r="L202" s="43" t="s">
        <v>1402</v>
      </c>
      <c r="M202" s="44"/>
      <c r="N202" s="45"/>
    </row>
    <row r="203" s="2" customFormat="1" ht="19" spans="1:15">
      <c r="A203" s="31">
        <v>3</v>
      </c>
      <c r="B203" s="46" t="s">
        <v>1270</v>
      </c>
      <c r="C203" s="44" t="s">
        <v>1271</v>
      </c>
      <c r="D203" s="34" t="s">
        <v>1271</v>
      </c>
      <c r="E203" s="34" t="str">
        <f>VLOOKUP(D203,总表!D:E,2,0)</f>
        <v>WZ4424</v>
      </c>
      <c r="F203" s="34" t="str">
        <f>VLOOKUP(E203,总表!E:H,2,0)</f>
        <v>习近平新时代中国特色社会主义思想概论（高教）</v>
      </c>
      <c r="G203" s="34" t="str">
        <f>VLOOKUP(E203,总表!E:H,3,0)</f>
        <v>978-7-04-061053-6</v>
      </c>
      <c r="H203" s="35">
        <f>VLOOKUP(E203,总表!E:H,4,0)</f>
        <v>26</v>
      </c>
      <c r="I203" s="42" t="s">
        <v>74</v>
      </c>
      <c r="J203" s="47" t="s">
        <v>148</v>
      </c>
      <c r="K203" s="47" t="s">
        <v>800</v>
      </c>
      <c r="L203" s="39" t="s">
        <v>1402</v>
      </c>
      <c r="M203" s="32" t="s">
        <v>1275</v>
      </c>
      <c r="N203" s="48" t="s">
        <v>78</v>
      </c>
    </row>
    <row r="204" s="2" customFormat="1" ht="19" spans="1:15">
      <c r="A204" s="31">
        <v>4</v>
      </c>
      <c r="B204" s="46" t="s">
        <v>1270</v>
      </c>
      <c r="C204" s="44" t="s">
        <v>1271</v>
      </c>
      <c r="D204" s="34" t="s">
        <v>1276</v>
      </c>
      <c r="E204" s="34" t="str">
        <f>VLOOKUP(D204,总表!D:E,2,0)</f>
        <v>W005956</v>
      </c>
      <c r="F204" s="34" t="str">
        <f>VLOOKUP(E204,总表!E:H,2,0)</f>
        <v>国家开放大学思想政治理论课学习指南</v>
      </c>
      <c r="G204" s="34" t="str">
        <f>VLOOKUP(E204,总表!E:H,3,0)</f>
        <v>978-7-304-10428-3</v>
      </c>
      <c r="H204" s="35">
        <f>VLOOKUP(E204,总表!E:H,4,0)</f>
        <v>13.8</v>
      </c>
      <c r="I204" s="49" t="s">
        <v>74</v>
      </c>
      <c r="J204" s="37" t="s">
        <v>1279</v>
      </c>
      <c r="K204" s="47" t="s">
        <v>1280</v>
      </c>
      <c r="L204" s="47" t="s">
        <v>1402</v>
      </c>
      <c r="M204" s="50" t="s">
        <v>77</v>
      </c>
      <c r="N204" s="48" t="s">
        <v>78</v>
      </c>
    </row>
    <row r="205" ht="19" spans="1:15">
      <c r="A205" s="31">
        <v>5</v>
      </c>
      <c r="B205" s="46" t="s">
        <v>1270</v>
      </c>
      <c r="C205" s="44" t="s">
        <v>1271</v>
      </c>
      <c r="D205" s="32" t="s">
        <v>1271</v>
      </c>
      <c r="E205" s="32"/>
      <c r="F205" s="32"/>
      <c r="G205" s="32"/>
      <c r="H205" s="39"/>
      <c r="I205" s="42" t="s">
        <v>93</v>
      </c>
      <c r="J205" s="39"/>
      <c r="K205" s="39"/>
      <c r="L205" s="42" t="s">
        <v>1402</v>
      </c>
      <c r="M205" s="32"/>
      <c r="N205" s="40"/>
    </row>
    <row r="206" s="2" customFormat="1" ht="19" spans="1:15">
      <c r="A206" s="31">
        <v>6</v>
      </c>
      <c r="B206" s="46" t="s">
        <v>793</v>
      </c>
      <c r="C206" s="32" t="s">
        <v>794</v>
      </c>
      <c r="D206" s="32" t="s">
        <v>795</v>
      </c>
      <c r="E206" s="34" t="str">
        <f>VLOOKUP(D206,总表!D:E,2,0)</f>
        <v>WZ19782</v>
      </c>
      <c r="F206" s="34" t="str">
        <f>VLOOKUP(E206,总表!E:H,2,0)</f>
        <v>毛泽东思想和中国特色社会主义理论体系概论（2023年版）（高教）</v>
      </c>
      <c r="G206" s="34" t="str">
        <f>VLOOKUP(E206,总表!E:H,3,0)</f>
        <v>978-7-04-059903-9</v>
      </c>
      <c r="H206" s="35">
        <f>VLOOKUP(E206,总表!E:H,4,0)</f>
        <v>25</v>
      </c>
      <c r="I206" s="42" t="s">
        <v>74</v>
      </c>
      <c r="J206" s="42" t="s">
        <v>799</v>
      </c>
      <c r="K206" s="39" t="s">
        <v>800</v>
      </c>
      <c r="L206" s="42" t="s">
        <v>1402</v>
      </c>
      <c r="M206" s="41" t="s">
        <v>725</v>
      </c>
      <c r="N206" s="51" t="s">
        <v>78</v>
      </c>
      <c r="O206" s="20"/>
    </row>
    <row r="207" ht="19" spans="1:15">
      <c r="A207" s="31">
        <v>7</v>
      </c>
      <c r="B207" s="46" t="s">
        <v>793</v>
      </c>
      <c r="C207" s="32" t="s">
        <v>794</v>
      </c>
      <c r="D207" s="32" t="s">
        <v>801</v>
      </c>
      <c r="E207" s="34" t="str">
        <f>VLOOKUP(D207,总表!D:E,2,0)</f>
        <v>W005815</v>
      </c>
      <c r="F207" s="34" t="str">
        <f>VLOOKUP(E207,总表!E:H,2,0)</f>
        <v>毛泽东思想和中国特色社会主义理论体系概论学习指导</v>
      </c>
      <c r="G207" s="34" t="str">
        <f>VLOOKUP(E207,总表!E:H,3,0)</f>
        <v>978-7-304-09660-1</v>
      </c>
      <c r="H207" s="35">
        <f>VLOOKUP(E207,总表!E:H,4,0)</f>
        <v>22</v>
      </c>
      <c r="I207" s="42" t="s">
        <v>74</v>
      </c>
      <c r="J207" s="52" t="s">
        <v>804</v>
      </c>
      <c r="K207" s="39" t="s">
        <v>805</v>
      </c>
      <c r="L207" s="39" t="s">
        <v>1402</v>
      </c>
      <c r="M207" s="32" t="s">
        <v>77</v>
      </c>
      <c r="N207" s="40" t="s">
        <v>78</v>
      </c>
    </row>
    <row r="208" s="2" customFormat="1" ht="19" spans="1:15">
      <c r="A208" s="31">
        <v>8</v>
      </c>
      <c r="B208" s="46" t="s">
        <v>793</v>
      </c>
      <c r="C208" s="32" t="s">
        <v>794</v>
      </c>
      <c r="D208" s="32" t="s">
        <v>794</v>
      </c>
      <c r="E208" s="32"/>
      <c r="F208" s="32"/>
      <c r="G208" s="32"/>
      <c r="H208" s="39"/>
      <c r="I208" s="42" t="s">
        <v>93</v>
      </c>
      <c r="J208" s="39"/>
      <c r="K208" s="39"/>
      <c r="L208" s="42" t="s">
        <v>1402</v>
      </c>
      <c r="M208" s="32"/>
      <c r="N208" s="40"/>
    </row>
    <row r="209" spans="1:15">
      <c r="A209" s="31">
        <v>9</v>
      </c>
      <c r="B209" s="46" t="s">
        <v>1154</v>
      </c>
      <c r="C209" s="32" t="s">
        <v>1155</v>
      </c>
      <c r="D209" s="53" t="s">
        <v>1156</v>
      </c>
      <c r="E209" s="34" t="str">
        <f>VLOOKUP(D209,总表!D:E,2,0)</f>
        <v>WZ18232</v>
      </c>
      <c r="F209" s="34" t="str">
        <f>VLOOKUP(E209,总表!E:H,2,0)</f>
        <v>思想道德与法治（2023年版）（高教）</v>
      </c>
      <c r="G209" s="34" t="str">
        <f>VLOOKUP(E209,总表!E:H,3,0)</f>
        <v>978-7-04-059902-2</v>
      </c>
      <c r="H209" s="35">
        <f>VLOOKUP(E209,总表!E:H,4,0)</f>
        <v>18</v>
      </c>
      <c r="I209" s="47" t="s">
        <v>74</v>
      </c>
      <c r="J209" s="47" t="s">
        <v>799</v>
      </c>
      <c r="K209" s="47" t="s">
        <v>800</v>
      </c>
      <c r="L209" s="42" t="s">
        <v>1402</v>
      </c>
      <c r="M209" s="41" t="s">
        <v>725</v>
      </c>
      <c r="N209" s="51" t="s">
        <v>78</v>
      </c>
      <c r="O209" s="2"/>
    </row>
    <row r="210" ht="19" spans="1:15">
      <c r="A210" s="31">
        <v>10</v>
      </c>
      <c r="B210" s="46" t="s">
        <v>1154</v>
      </c>
      <c r="C210" s="32" t="s">
        <v>1155</v>
      </c>
      <c r="D210" s="32" t="s">
        <v>1160</v>
      </c>
      <c r="E210" s="34" t="str">
        <f>VLOOKUP(D210,总表!D:E,2,0)</f>
        <v>W005775</v>
      </c>
      <c r="F210" s="34" t="str">
        <f>VLOOKUP(E210,总表!E:H,2,0)</f>
        <v>思想道德与法治学习指导</v>
      </c>
      <c r="G210" s="34" t="str">
        <f>VLOOKUP(E210,总表!E:H,3,0)</f>
        <v>978-7-304-11347-6</v>
      </c>
      <c r="H210" s="35">
        <f>VLOOKUP(E210,总表!E:H,4,0)</f>
        <v>17.8</v>
      </c>
      <c r="I210" s="42" t="s">
        <v>74</v>
      </c>
      <c r="J210" s="54" t="s">
        <v>1163</v>
      </c>
      <c r="K210" s="39" t="s">
        <v>805</v>
      </c>
      <c r="L210" s="39" t="s">
        <v>1402</v>
      </c>
      <c r="M210" s="32" t="s">
        <v>77</v>
      </c>
      <c r="N210" s="40" t="s">
        <v>78</v>
      </c>
    </row>
    <row r="211" spans="1:15">
      <c r="A211" s="31">
        <v>11</v>
      </c>
      <c r="B211" s="46" t="s">
        <v>1154</v>
      </c>
      <c r="C211" s="32" t="s">
        <v>1155</v>
      </c>
      <c r="D211" s="32" t="s">
        <v>1155</v>
      </c>
      <c r="E211" s="32"/>
      <c r="F211" s="32"/>
      <c r="G211" s="32"/>
      <c r="H211" s="39"/>
      <c r="I211" s="42" t="s">
        <v>93</v>
      </c>
      <c r="J211" s="39"/>
      <c r="K211" s="39"/>
      <c r="L211" s="42" t="s">
        <v>1402</v>
      </c>
      <c r="M211" s="32"/>
      <c r="N211" s="40"/>
    </row>
    <row r="212" spans="1:15">
      <c r="A212" s="31">
        <v>12</v>
      </c>
      <c r="B212" s="46" t="s">
        <v>284</v>
      </c>
      <c r="C212" s="32" t="s">
        <v>285</v>
      </c>
      <c r="D212" s="62" t="s">
        <v>286</v>
      </c>
      <c r="E212" s="34" t="str">
        <f>VLOOKUP(D212,总表!D:E,2,0)</f>
        <v>L005846</v>
      </c>
      <c r="F212" s="34" t="str">
        <f>VLOOKUP(E212,总表!E:H,2,0)</f>
        <v>电工电子技术（第4版）</v>
      </c>
      <c r="G212" s="34" t="str">
        <f>VLOOKUP(E212,总表!E:H,3,0)</f>
        <v>978-7-304-13531-7</v>
      </c>
      <c r="H212" s="35">
        <f>VLOOKUP(E212,总表!E:H,4,0)</f>
        <v>45</v>
      </c>
      <c r="I212" s="43" t="s">
        <v>74</v>
      </c>
      <c r="J212" s="54" t="s">
        <v>239</v>
      </c>
      <c r="K212" s="42" t="s">
        <v>289</v>
      </c>
      <c r="L212" s="39" t="s">
        <v>1402</v>
      </c>
      <c r="M212" s="32" t="s">
        <v>77</v>
      </c>
      <c r="N212" s="40" t="s">
        <v>78</v>
      </c>
    </row>
    <row r="213" spans="1:15">
      <c r="A213" s="31">
        <v>13</v>
      </c>
      <c r="B213" s="46" t="s">
        <v>284</v>
      </c>
      <c r="C213" s="32" t="s">
        <v>285</v>
      </c>
      <c r="D213" s="32" t="s">
        <v>285</v>
      </c>
      <c r="E213" s="32"/>
      <c r="F213" s="32"/>
      <c r="G213" s="32"/>
      <c r="H213" s="39"/>
      <c r="I213" s="39" t="s">
        <v>93</v>
      </c>
      <c r="J213" s="39"/>
      <c r="K213" s="42"/>
      <c r="L213" s="39" t="s">
        <v>1402</v>
      </c>
      <c r="M213" s="32"/>
      <c r="N213" s="63"/>
    </row>
    <row r="214" s="1" customFormat="1" spans="1:15">
      <c r="A214" s="31">
        <v>14</v>
      </c>
      <c r="B214" s="65" t="s">
        <v>581</v>
      </c>
      <c r="C214" s="32" t="s">
        <v>582</v>
      </c>
      <c r="D214" s="32" t="s">
        <v>583</v>
      </c>
      <c r="E214" s="34" t="str">
        <f>VLOOKUP(D214,总表!D:E,2,0)</f>
        <v>L005833</v>
      </c>
      <c r="F214" s="34" t="str">
        <f>VLOOKUP(E214,总表!E:H,2,0)</f>
        <v>机械设计基础（第3版）</v>
      </c>
      <c r="G214" s="34" t="str">
        <f>VLOOKUP(E214,总表!E:H,3,0)</f>
        <v>978-7-304-12230-0</v>
      </c>
      <c r="H214" s="35">
        <f>VLOOKUP(E214,总表!E:H,4,0)</f>
        <v>40</v>
      </c>
      <c r="I214" s="42" t="s">
        <v>74</v>
      </c>
      <c r="J214" s="39" t="s">
        <v>102</v>
      </c>
      <c r="K214" s="39" t="s">
        <v>586</v>
      </c>
      <c r="L214" s="39" t="s">
        <v>1402</v>
      </c>
      <c r="M214" s="32" t="s">
        <v>77</v>
      </c>
      <c r="N214" s="40" t="s">
        <v>78</v>
      </c>
    </row>
    <row r="215" spans="1:15">
      <c r="A215" s="31">
        <v>15</v>
      </c>
      <c r="B215" s="65" t="s">
        <v>581</v>
      </c>
      <c r="C215" s="32" t="s">
        <v>582</v>
      </c>
      <c r="D215" s="32" t="s">
        <v>582</v>
      </c>
      <c r="E215" s="32"/>
      <c r="F215" s="32"/>
      <c r="G215" s="32"/>
      <c r="H215" s="39"/>
      <c r="I215" s="39" t="s">
        <v>93</v>
      </c>
      <c r="J215" s="39"/>
      <c r="K215" s="39"/>
      <c r="L215" s="39" t="s">
        <v>1402</v>
      </c>
      <c r="M215" s="32"/>
      <c r="N215" s="63"/>
    </row>
    <row r="216" ht="19" spans="1:15">
      <c r="A216" s="31">
        <v>16</v>
      </c>
      <c r="B216" s="65" t="s">
        <v>587</v>
      </c>
      <c r="C216" s="32" t="s">
        <v>588</v>
      </c>
      <c r="D216" s="32" t="s">
        <v>589</v>
      </c>
      <c r="E216" s="34" t="str">
        <f>VLOOKUP(D216,总表!D:E,2,0)</f>
        <v>L005884</v>
      </c>
      <c r="F216" s="34" t="str">
        <f>VLOOKUP(E216,总表!E:H,2,0)</f>
        <v>机械制图（第3版）</v>
      </c>
      <c r="G216" s="34" t="str">
        <f>VLOOKUP(E216,总表!E:H,3,0)</f>
        <v>978-7-304-08381-6</v>
      </c>
      <c r="H216" s="35">
        <f>VLOOKUP(E216,总表!E:H,4,0)</f>
        <v>33</v>
      </c>
      <c r="I216" s="39" t="s">
        <v>74</v>
      </c>
      <c r="J216" s="39" t="s">
        <v>592</v>
      </c>
      <c r="K216" s="39" t="s">
        <v>593</v>
      </c>
      <c r="L216" s="39" t="s">
        <v>1402</v>
      </c>
      <c r="M216" s="32" t="s">
        <v>77</v>
      </c>
      <c r="N216" s="40" t="s">
        <v>78</v>
      </c>
    </row>
    <row r="217" spans="1:15">
      <c r="A217" s="31">
        <v>17</v>
      </c>
      <c r="B217" s="65" t="s">
        <v>587</v>
      </c>
      <c r="C217" s="32" t="s">
        <v>588</v>
      </c>
      <c r="D217" s="32" t="s">
        <v>588</v>
      </c>
      <c r="E217" s="32"/>
      <c r="F217" s="32"/>
      <c r="G217" s="32"/>
      <c r="H217" s="39"/>
      <c r="I217" s="39" t="s">
        <v>93</v>
      </c>
      <c r="J217" s="39"/>
      <c r="K217" s="39"/>
      <c r="L217" s="39" t="s">
        <v>1402</v>
      </c>
      <c r="M217" s="32"/>
      <c r="N217" s="63"/>
    </row>
    <row r="218" spans="1:15">
      <c r="A218" s="31">
        <v>18</v>
      </c>
      <c r="B218" s="46" t="s">
        <v>594</v>
      </c>
      <c r="C218" s="32" t="s">
        <v>595</v>
      </c>
      <c r="D218" s="41" t="s">
        <v>596</v>
      </c>
      <c r="E218" s="34" t="str">
        <f>VLOOKUP(D218,总表!D:E,2,0)</f>
        <v>L005855</v>
      </c>
      <c r="F218" s="34" t="str">
        <f>VLOOKUP(E218,总表!E:H,2,0)</f>
        <v>机械制造基础（第3版）</v>
      </c>
      <c r="G218" s="34" t="str">
        <f>VLOOKUP(E218,总表!E:H,3,0)</f>
        <v>978-7-304-11188-5</v>
      </c>
      <c r="H218" s="35">
        <f>VLOOKUP(E218,总表!E:H,4,0)</f>
        <v>37</v>
      </c>
      <c r="I218" s="42" t="s">
        <v>74</v>
      </c>
      <c r="J218" s="42" t="s">
        <v>173</v>
      </c>
      <c r="K218" s="42" t="s">
        <v>599</v>
      </c>
      <c r="L218" s="39" t="s">
        <v>1402</v>
      </c>
      <c r="M218" s="32" t="s">
        <v>77</v>
      </c>
      <c r="N218" s="40" t="s">
        <v>78</v>
      </c>
    </row>
    <row r="219" spans="1:15">
      <c r="A219" s="31">
        <v>19</v>
      </c>
      <c r="B219" s="46" t="s">
        <v>594</v>
      </c>
      <c r="C219" s="32" t="s">
        <v>595</v>
      </c>
      <c r="D219" s="32" t="s">
        <v>595</v>
      </c>
      <c r="E219" s="32"/>
      <c r="F219" s="32"/>
      <c r="G219" s="32"/>
      <c r="H219" s="39"/>
      <c r="I219" s="42" t="s">
        <v>93</v>
      </c>
      <c r="J219" s="42"/>
      <c r="K219" s="42"/>
      <c r="L219" s="39" t="s">
        <v>1402</v>
      </c>
      <c r="M219" s="41"/>
      <c r="N219" s="63"/>
    </row>
    <row r="220" spans="1:15">
      <c r="A220" s="31">
        <v>20</v>
      </c>
      <c r="B220" s="65" t="s">
        <v>1123</v>
      </c>
      <c r="C220" s="32" t="s">
        <v>1124</v>
      </c>
      <c r="D220" s="32" t="s">
        <v>1124</v>
      </c>
      <c r="E220" s="34" t="str">
        <f>VLOOKUP(D220,总表!D:E,2,0)</f>
        <v>L01131</v>
      </c>
      <c r="F220" s="34" t="str">
        <f>VLOOKUP(E220,总表!E:H,2,0)</f>
        <v>数控编程技术</v>
      </c>
      <c r="G220" s="34" t="str">
        <f>VLOOKUP(E220,总表!E:H,3,0)</f>
        <v>978-7-304-12779-4</v>
      </c>
      <c r="H220" s="35">
        <f>VLOOKUP(E220,总表!E:H,4,0)</f>
        <v>36</v>
      </c>
      <c r="I220" s="39" t="s">
        <v>74</v>
      </c>
      <c r="J220" s="39" t="s">
        <v>165</v>
      </c>
      <c r="K220" s="39" t="s">
        <v>1127</v>
      </c>
      <c r="L220" s="39" t="s">
        <v>1402</v>
      </c>
      <c r="M220" s="32" t="s">
        <v>77</v>
      </c>
      <c r="N220" s="40" t="s">
        <v>78</v>
      </c>
    </row>
    <row r="221" spans="1:15">
      <c r="A221" s="31">
        <v>21</v>
      </c>
      <c r="B221" s="65" t="s">
        <v>1123</v>
      </c>
      <c r="C221" s="32" t="s">
        <v>1124</v>
      </c>
      <c r="D221" s="32" t="s">
        <v>1124</v>
      </c>
      <c r="E221" s="32"/>
      <c r="F221" s="32"/>
      <c r="G221" s="32"/>
      <c r="H221" s="39"/>
      <c r="I221" s="39" t="s">
        <v>93</v>
      </c>
      <c r="J221" s="39"/>
      <c r="K221" s="39"/>
      <c r="L221" s="39" t="s">
        <v>1402</v>
      </c>
      <c r="M221" s="32"/>
      <c r="N221" s="63"/>
    </row>
    <row r="222" spans="1:15">
      <c r="A222" s="31">
        <v>22</v>
      </c>
      <c r="B222" s="65" t="s">
        <v>1140</v>
      </c>
      <c r="C222" s="32" t="s">
        <v>1141</v>
      </c>
      <c r="D222" s="50" t="s">
        <v>1142</v>
      </c>
      <c r="E222" s="34" t="str">
        <f>VLOOKUP(D222,总表!D:E,2,0)</f>
        <v>L006583</v>
      </c>
      <c r="F222" s="34" t="str">
        <f>VLOOKUP(E222,总表!E:H,2,0)</f>
        <v>数控加工工艺（第3版）</v>
      </c>
      <c r="G222" s="34" t="str">
        <f>VLOOKUP(E222,总表!E:H,3,0)</f>
        <v>978-7-304-12838-8</v>
      </c>
      <c r="H222" s="35">
        <f>VLOOKUP(E222,总表!E:H,4,0)</f>
        <v>34</v>
      </c>
      <c r="I222" s="36" t="s">
        <v>74</v>
      </c>
      <c r="J222" s="36" t="s">
        <v>265</v>
      </c>
      <c r="K222" s="36" t="s">
        <v>1145</v>
      </c>
      <c r="L222" s="39" t="s">
        <v>1402</v>
      </c>
      <c r="M222" s="32" t="s">
        <v>77</v>
      </c>
      <c r="N222" s="40" t="s">
        <v>78</v>
      </c>
    </row>
    <row r="223" spans="1:15">
      <c r="A223" s="31">
        <v>23</v>
      </c>
      <c r="B223" s="65" t="s">
        <v>1140</v>
      </c>
      <c r="C223" s="32" t="s">
        <v>1141</v>
      </c>
      <c r="D223" s="32" t="s">
        <v>1141</v>
      </c>
      <c r="E223" s="32"/>
      <c r="F223" s="32"/>
      <c r="G223" s="32"/>
      <c r="H223" s="39"/>
      <c r="I223" s="39" t="s">
        <v>93</v>
      </c>
      <c r="J223" s="39"/>
      <c r="K223" s="39"/>
      <c r="L223" s="39" t="s">
        <v>1402</v>
      </c>
      <c r="M223" s="32"/>
      <c r="N223" s="63"/>
    </row>
    <row r="224" spans="1:15">
      <c r="A224" s="31">
        <v>24</v>
      </c>
      <c r="B224" s="46" t="s">
        <v>1128</v>
      </c>
      <c r="C224" s="32" t="s">
        <v>1129</v>
      </c>
      <c r="D224" s="32" t="s">
        <v>1130</v>
      </c>
      <c r="E224" s="34" t="str">
        <f>VLOOKUP(D224,总表!D:E,2,0)</f>
        <v>L006573</v>
      </c>
      <c r="F224" s="34" t="str">
        <f>VLOOKUP(E224,总表!E:H,2,0)</f>
        <v>数控机床（第3版）</v>
      </c>
      <c r="G224" s="34" t="str">
        <f>VLOOKUP(E224,总表!E:H,3,0)</f>
        <v>978-7-304-12358-1</v>
      </c>
      <c r="H224" s="35">
        <f>VLOOKUP(E224,总表!E:H,4,0)</f>
        <v>30</v>
      </c>
      <c r="I224" s="39" t="s">
        <v>74</v>
      </c>
      <c r="J224" s="39" t="s">
        <v>265</v>
      </c>
      <c r="K224" s="39" t="s">
        <v>1133</v>
      </c>
      <c r="L224" s="39" t="s">
        <v>1402</v>
      </c>
      <c r="M224" s="32" t="s">
        <v>77</v>
      </c>
      <c r="N224" s="40" t="s">
        <v>78</v>
      </c>
    </row>
    <row r="225" spans="1:15">
      <c r="A225" s="31">
        <v>25</v>
      </c>
      <c r="B225" s="46" t="s">
        <v>1128</v>
      </c>
      <c r="C225" s="32" t="s">
        <v>1129</v>
      </c>
      <c r="D225" s="32" t="s">
        <v>1129</v>
      </c>
      <c r="E225" s="32"/>
      <c r="F225" s="32"/>
      <c r="G225" s="32"/>
      <c r="H225" s="39"/>
      <c r="I225" s="39" t="s">
        <v>93</v>
      </c>
      <c r="J225" s="39"/>
      <c r="K225" s="39"/>
      <c r="L225" s="39" t="s">
        <v>1402</v>
      </c>
      <c r="M225" s="32"/>
      <c r="N225" s="63"/>
    </row>
    <row r="226" spans="1:15">
      <c r="A226" s="31">
        <v>26</v>
      </c>
      <c r="B226" s="65" t="s">
        <v>1134</v>
      </c>
      <c r="C226" s="32" t="s">
        <v>1135</v>
      </c>
      <c r="D226" s="44" t="s">
        <v>1136</v>
      </c>
      <c r="E226" s="34" t="str">
        <f>VLOOKUP(D226,总表!D:E,2,0)</f>
        <v>L006074</v>
      </c>
      <c r="F226" s="34" t="str">
        <f>VLOOKUP(E226,总表!E:H,2,0)</f>
        <v>数控机床电气控制（第3版）</v>
      </c>
      <c r="G226" s="34" t="str">
        <f>VLOOKUP(E226,总表!E:H,3,0)</f>
        <v>978-7-304-11213-4</v>
      </c>
      <c r="H226" s="35">
        <f>VLOOKUP(E226,总表!E:H,4,0)</f>
        <v>28</v>
      </c>
      <c r="I226" s="43" t="s">
        <v>74</v>
      </c>
      <c r="J226" s="43" t="s">
        <v>173</v>
      </c>
      <c r="K226" s="43" t="s">
        <v>1139</v>
      </c>
      <c r="L226" s="39" t="s">
        <v>1402</v>
      </c>
      <c r="M226" s="32" t="s">
        <v>77</v>
      </c>
      <c r="N226" s="40" t="s">
        <v>78</v>
      </c>
    </row>
    <row r="227" spans="1:15">
      <c r="A227" s="31">
        <v>27</v>
      </c>
      <c r="B227" s="65" t="s">
        <v>1134</v>
      </c>
      <c r="C227" s="32" t="s">
        <v>1135</v>
      </c>
      <c r="D227" s="32" t="s">
        <v>1135</v>
      </c>
      <c r="E227" s="32"/>
      <c r="F227" s="32"/>
      <c r="G227" s="32"/>
      <c r="H227" s="39"/>
      <c r="I227" s="39" t="s">
        <v>93</v>
      </c>
      <c r="J227" s="39"/>
      <c r="K227" s="39"/>
      <c r="L227" s="39" t="s">
        <v>1402</v>
      </c>
      <c r="M227" s="32"/>
      <c r="N227" s="63"/>
    </row>
    <row r="228" ht="19" spans="1:15">
      <c r="A228" s="31">
        <v>28</v>
      </c>
      <c r="B228" s="46" t="s">
        <v>340</v>
      </c>
      <c r="C228" s="32" t="s">
        <v>341</v>
      </c>
      <c r="D228" s="32" t="s">
        <v>342</v>
      </c>
      <c r="E228" s="34" t="str">
        <f>VLOOKUP(D228,总表!D:E,2,0)</f>
        <v>L002402</v>
      </c>
      <c r="F228" s="34" t="str">
        <f>VLOOKUP(E228,总表!E:H,2,0)</f>
        <v>高等数学（上）第１分册：一元函数微积分</v>
      </c>
      <c r="G228" s="34" t="str">
        <f>VLOOKUP(E228,总表!E:H,3,0)</f>
        <v>978-7-304-01783-5</v>
      </c>
      <c r="H228" s="35">
        <f>VLOOKUP(E228,总表!E:H,4,0)</f>
        <v>53</v>
      </c>
      <c r="I228" s="39" t="s">
        <v>74</v>
      </c>
      <c r="J228" s="42" t="s">
        <v>346</v>
      </c>
      <c r="K228" s="39" t="s">
        <v>347</v>
      </c>
      <c r="L228" s="43" t="s">
        <v>1403</v>
      </c>
      <c r="M228" s="32" t="s">
        <v>77</v>
      </c>
      <c r="N228" s="40" t="s">
        <v>78</v>
      </c>
    </row>
    <row r="229" ht="19" spans="1:15">
      <c r="A229" s="31">
        <v>29</v>
      </c>
      <c r="B229" s="46" t="s">
        <v>340</v>
      </c>
      <c r="C229" s="32" t="s">
        <v>341</v>
      </c>
      <c r="D229" s="69" t="s">
        <v>341</v>
      </c>
      <c r="E229" s="69"/>
      <c r="F229" s="69"/>
      <c r="G229" s="69"/>
      <c r="H229" s="70"/>
      <c r="I229" s="39" t="s">
        <v>93</v>
      </c>
      <c r="J229" s="39"/>
      <c r="K229" s="39"/>
      <c r="L229" s="43" t="s">
        <v>1403</v>
      </c>
      <c r="M229" s="32"/>
      <c r="N229" s="40"/>
    </row>
    <row r="230" ht="19" spans="1:15">
      <c r="A230" s="31">
        <v>30</v>
      </c>
      <c r="B230" s="46" t="s">
        <v>568</v>
      </c>
      <c r="C230" s="44" t="s">
        <v>569</v>
      </c>
      <c r="D230" s="44" t="s">
        <v>569</v>
      </c>
      <c r="E230" s="34" t="str">
        <f>VLOOKUP(D230,总表!D:E,2,0)</f>
        <v>W003072</v>
      </c>
      <c r="F230" s="34" t="str">
        <f>VLOOKUP(E230,总表!E:H,2,0)</f>
        <v>基础写作</v>
      </c>
      <c r="G230" s="34" t="str">
        <f>VLOOKUP(E230,总表!E:H,3,0)</f>
        <v>978-7-304-03443-6</v>
      </c>
      <c r="H230" s="35">
        <f>VLOOKUP(E230,总表!E:H,4,0)</f>
        <v>26</v>
      </c>
      <c r="I230" s="43" t="s">
        <v>74</v>
      </c>
      <c r="J230" s="39" t="s">
        <v>572</v>
      </c>
      <c r="K230" s="43" t="s">
        <v>573</v>
      </c>
      <c r="L230" s="43" t="s">
        <v>1403</v>
      </c>
      <c r="M230" s="44" t="s">
        <v>77</v>
      </c>
      <c r="N230" s="40" t="s">
        <v>78</v>
      </c>
    </row>
    <row r="231" s="2" customFormat="1" ht="19" spans="1:15">
      <c r="A231" s="31">
        <v>31</v>
      </c>
      <c r="B231" s="46" t="s">
        <v>568</v>
      </c>
      <c r="C231" s="44" t="s">
        <v>569</v>
      </c>
      <c r="D231" s="44" t="s">
        <v>569</v>
      </c>
      <c r="E231" s="44"/>
      <c r="F231" s="44"/>
      <c r="G231" s="44"/>
      <c r="H231" s="43"/>
      <c r="I231" s="43" t="s">
        <v>93</v>
      </c>
      <c r="J231" s="43"/>
      <c r="K231" s="43"/>
      <c r="L231" s="43" t="s">
        <v>1403</v>
      </c>
      <c r="M231" s="44"/>
      <c r="N231" s="56"/>
    </row>
    <row r="232" s="2" customFormat="1" ht="19" spans="1:15">
      <c r="A232" s="31">
        <v>32</v>
      </c>
      <c r="B232" s="46" t="s">
        <v>634</v>
      </c>
      <c r="C232" s="41" t="s">
        <v>635</v>
      </c>
      <c r="D232" s="41" t="s">
        <v>636</v>
      </c>
      <c r="E232" s="34" t="str">
        <f>VLOOKUP(D232,总表!D:E,2,0)</f>
        <v>L01116</v>
      </c>
      <c r="F232" s="34" t="str">
        <f>VLOOKUP(E232,总表!E:H,2,0)</f>
        <v>计算机应用基础（信创版）</v>
      </c>
      <c r="G232" s="34" t="str">
        <f>VLOOKUP(E232,总表!E:H,3,0)</f>
        <v>978-7-304-12821-0</v>
      </c>
      <c r="H232" s="35">
        <f>VLOOKUP(E232,总表!E:H,4,0)</f>
        <v>43</v>
      </c>
      <c r="I232" s="42" t="s">
        <v>74</v>
      </c>
      <c r="J232" s="42" t="s">
        <v>165</v>
      </c>
      <c r="K232" s="42" t="s">
        <v>639</v>
      </c>
      <c r="L232" s="42" t="s">
        <v>1403</v>
      </c>
      <c r="M232" s="41" t="s">
        <v>77</v>
      </c>
      <c r="N232" s="51" t="s">
        <v>78</v>
      </c>
      <c r="O232" s="55" t="s">
        <v>640</v>
      </c>
    </row>
    <row r="233" s="2" customFormat="1" ht="19" spans="1:15">
      <c r="A233" s="31">
        <v>33</v>
      </c>
      <c r="B233" s="46" t="s">
        <v>634</v>
      </c>
      <c r="C233" s="41" t="s">
        <v>635</v>
      </c>
      <c r="D233" s="41" t="s">
        <v>641</v>
      </c>
      <c r="E233" s="34" t="str">
        <f>VLOOKUP(D233,总表!D:E,2,0)</f>
        <v>L005284</v>
      </c>
      <c r="F233" s="34" t="str">
        <f>VLOOKUP(E233,总表!E:H,2,0)</f>
        <v>计算机应用基础（第2版）</v>
      </c>
      <c r="G233" s="34" t="str">
        <f>VLOOKUP(E233,总表!E:H,3,0)</f>
        <v>978-7-304-11204-2</v>
      </c>
      <c r="H233" s="35">
        <f>VLOOKUP(E233,总表!E:H,4,0)</f>
        <v>39</v>
      </c>
      <c r="I233" s="42" t="s">
        <v>74</v>
      </c>
      <c r="J233" s="42" t="s">
        <v>91</v>
      </c>
      <c r="K233" s="42" t="s">
        <v>639</v>
      </c>
      <c r="L233" s="42" t="s">
        <v>1403</v>
      </c>
      <c r="M233" s="41" t="s">
        <v>77</v>
      </c>
      <c r="N233" s="51" t="s">
        <v>78</v>
      </c>
    </row>
    <row r="234" ht="19" spans="1:15">
      <c r="A234" s="31">
        <v>34</v>
      </c>
      <c r="B234" s="46" t="s">
        <v>634</v>
      </c>
      <c r="C234" s="32" t="s">
        <v>635</v>
      </c>
      <c r="D234" s="41" t="s">
        <v>635</v>
      </c>
      <c r="E234" s="41"/>
      <c r="F234" s="41"/>
      <c r="G234" s="41"/>
      <c r="H234" s="42"/>
      <c r="I234" s="42" t="s">
        <v>93</v>
      </c>
      <c r="J234" s="42"/>
      <c r="K234" s="42"/>
      <c r="L234" s="43" t="s">
        <v>1403</v>
      </c>
      <c r="M234" s="41"/>
      <c r="N234" s="51"/>
    </row>
    <row r="235" ht="19" spans="1:15">
      <c r="A235" s="31">
        <v>35</v>
      </c>
      <c r="B235" s="31" t="s">
        <v>1044</v>
      </c>
      <c r="C235" s="41" t="s">
        <v>1045</v>
      </c>
      <c r="D235" s="41" t="s">
        <v>1045</v>
      </c>
      <c r="E235" s="41"/>
      <c r="F235" s="41"/>
      <c r="G235" s="41"/>
      <c r="H235" s="42"/>
      <c r="I235" s="43" t="s">
        <v>93</v>
      </c>
      <c r="J235" s="57"/>
      <c r="K235" s="57"/>
      <c r="L235" s="43" t="s">
        <v>1403</v>
      </c>
      <c r="M235" s="44"/>
      <c r="N235" s="56"/>
    </row>
    <row r="236" s="2" customFormat="1" ht="19" spans="1:15">
      <c r="A236" s="31">
        <v>36</v>
      </c>
      <c r="B236" s="46" t="s">
        <v>1283</v>
      </c>
      <c r="C236" s="41" t="s">
        <v>1284</v>
      </c>
      <c r="D236" s="58" t="s">
        <v>1284</v>
      </c>
      <c r="E236" s="34" t="str">
        <f>VLOOKUP(D236,总表!D:E,2,0)</f>
        <v>W00747</v>
      </c>
      <c r="F236" s="34" t="str">
        <f>VLOOKUP(E236,总表!E:H,2,0)</f>
        <v>心理健康教育</v>
      </c>
      <c r="G236" s="34" t="str">
        <f>VLOOKUP(E236,总表!E:H,3,0)</f>
        <v>978-7-304-13534-8</v>
      </c>
      <c r="H236" s="35">
        <f>VLOOKUP(E236,总表!E:H,4,0)</f>
        <v>35</v>
      </c>
      <c r="I236" s="52" t="s">
        <v>74</v>
      </c>
      <c r="J236" s="52" t="s">
        <v>140</v>
      </c>
      <c r="K236" s="52" t="s">
        <v>1287</v>
      </c>
      <c r="L236" s="52" t="s">
        <v>1403</v>
      </c>
      <c r="M236" s="58" t="s">
        <v>77</v>
      </c>
      <c r="N236" s="59" t="s">
        <v>78</v>
      </c>
    </row>
    <row r="237" s="2" customFormat="1" ht="19" spans="1:15">
      <c r="A237" s="31">
        <v>37</v>
      </c>
      <c r="B237" s="46" t="s">
        <v>1283</v>
      </c>
      <c r="C237" s="41" t="s">
        <v>1284</v>
      </c>
      <c r="D237" s="41" t="s">
        <v>1284</v>
      </c>
      <c r="E237" s="41"/>
      <c r="F237" s="41"/>
      <c r="G237" s="41"/>
      <c r="H237" s="42"/>
      <c r="I237" s="42" t="s">
        <v>93</v>
      </c>
      <c r="J237" s="42"/>
      <c r="K237" s="60"/>
      <c r="L237" s="42" t="s">
        <v>1403</v>
      </c>
      <c r="M237" s="41"/>
      <c r="N237" s="61"/>
    </row>
    <row r="238" s="5" customFormat="1" ht="19" spans="1:15">
      <c r="A238" s="31">
        <v>38</v>
      </c>
      <c r="B238" s="46" t="s">
        <v>1294</v>
      </c>
      <c r="C238" s="41" t="s">
        <v>1295</v>
      </c>
      <c r="D238" s="58" t="s">
        <v>1296</v>
      </c>
      <c r="E238" s="34" t="str">
        <f>VLOOKUP(D238,总表!D:E,2,0)</f>
        <v>T007389</v>
      </c>
      <c r="F238" s="34" t="str">
        <f>VLOOKUP(E238,总表!E:H,2,0)</f>
        <v>形势与政策（国家开放大学版）（2026年春季）（人民日报）</v>
      </c>
      <c r="G238" s="34" t="str">
        <f>VLOOKUP(E238,总表!E:H,3,0)</f>
        <v>978-7-5115-9131-9</v>
      </c>
      <c r="H238" s="35">
        <f>VLOOKUP(E238,总表!E:H,4,0)</f>
        <v>26</v>
      </c>
      <c r="I238" s="54" t="s">
        <v>74</v>
      </c>
      <c r="J238" s="52" t="s">
        <v>1300</v>
      </c>
      <c r="K238" s="52" t="s">
        <v>1301</v>
      </c>
      <c r="L238" s="43" t="s">
        <v>1404</v>
      </c>
      <c r="M238" s="41" t="s">
        <v>1302</v>
      </c>
      <c r="N238" s="51" t="s">
        <v>78</v>
      </c>
    </row>
    <row r="239" s="2" customFormat="1" ht="19" spans="1:15">
      <c r="A239" s="31">
        <v>39</v>
      </c>
      <c r="B239" s="31" t="s">
        <v>1294</v>
      </c>
      <c r="C239" s="34" t="s">
        <v>1295</v>
      </c>
      <c r="D239" s="34" t="s">
        <v>1295</v>
      </c>
      <c r="E239" s="34"/>
      <c r="F239" s="34"/>
      <c r="G239" s="34"/>
      <c r="H239" s="47"/>
      <c r="I239" s="47" t="s">
        <v>93</v>
      </c>
      <c r="J239" s="47"/>
      <c r="K239" s="47"/>
      <c r="L239" s="43" t="s">
        <v>1404</v>
      </c>
      <c r="M239" s="34"/>
      <c r="N239" s="56"/>
    </row>
    <row r="240" s="5" customFormat="1" ht="14" spans="1:15">
      <c r="A240" s="31">
        <v>40</v>
      </c>
      <c r="B240" s="46" t="s">
        <v>881</v>
      </c>
      <c r="C240" s="32" t="s">
        <v>882</v>
      </c>
      <c r="D240" s="32" t="s">
        <v>882</v>
      </c>
      <c r="E240" s="34" t="str">
        <f>VLOOKUP(D240,总表!D:E,2,0)</f>
        <v>L01130</v>
      </c>
      <c r="F240" s="34" t="str">
        <f>VLOOKUP(E240,总表!E:H,2,0)</f>
        <v>模拟电子电路</v>
      </c>
      <c r="G240" s="34" t="str">
        <f>VLOOKUP(E240,总表!E:H,3,0)</f>
        <v>978-7-304-13202-6</v>
      </c>
      <c r="H240" s="35">
        <f>VLOOKUP(E240,总表!E:H,4,0)</f>
        <v>49</v>
      </c>
      <c r="I240" s="42" t="s">
        <v>74</v>
      </c>
      <c r="J240" s="42" t="s">
        <v>165</v>
      </c>
      <c r="K240" s="42" t="s">
        <v>885</v>
      </c>
      <c r="L240" s="39" t="s">
        <v>1405</v>
      </c>
      <c r="M240" s="32" t="s">
        <v>77</v>
      </c>
      <c r="N240" s="40" t="s">
        <v>78</v>
      </c>
    </row>
    <row r="241" spans="1:14">
      <c r="A241" s="31">
        <v>41</v>
      </c>
      <c r="B241" s="46" t="s">
        <v>881</v>
      </c>
      <c r="C241" s="32" t="s">
        <v>882</v>
      </c>
      <c r="D241" s="32" t="s">
        <v>882</v>
      </c>
      <c r="E241" s="32"/>
      <c r="F241" s="32"/>
      <c r="G241" s="32"/>
      <c r="H241" s="39"/>
      <c r="I241" s="39" t="s">
        <v>93</v>
      </c>
      <c r="J241" s="39"/>
      <c r="K241" s="90"/>
      <c r="L241" s="39" t="s">
        <v>1405</v>
      </c>
      <c r="M241" s="32"/>
      <c r="N241" s="63"/>
    </row>
    <row r="242" spans="1:14">
      <c r="A242" s="31">
        <v>42</v>
      </c>
      <c r="B242" s="46" t="s">
        <v>1146</v>
      </c>
      <c r="C242" s="32" t="s">
        <v>1147</v>
      </c>
      <c r="D242" s="32" t="s">
        <v>1148</v>
      </c>
      <c r="E242" s="34" t="str">
        <f>VLOOKUP(D242,总表!D:E,2,0)</f>
        <v>L000576</v>
      </c>
      <c r="F242" s="34" t="str">
        <f>VLOOKUP(E242,总表!E:H,2,0)</f>
        <v>数字电子电路（第2版）</v>
      </c>
      <c r="G242" s="34" t="str">
        <f>VLOOKUP(E242,总表!E:H,3,0)</f>
        <v>978-7-304-11870-9</v>
      </c>
      <c r="H242" s="35">
        <f>VLOOKUP(E242,总表!E:H,4,0)</f>
        <v>43</v>
      </c>
      <c r="I242" s="39" t="s">
        <v>74</v>
      </c>
      <c r="J242" s="39" t="s">
        <v>303</v>
      </c>
      <c r="K242" s="39" t="s">
        <v>1151</v>
      </c>
      <c r="L242" s="39" t="s">
        <v>1405</v>
      </c>
      <c r="M242" s="32" t="s">
        <v>77</v>
      </c>
      <c r="N242" s="40" t="s">
        <v>78</v>
      </c>
    </row>
    <row r="243" spans="1:14">
      <c r="A243" s="31">
        <v>43</v>
      </c>
      <c r="B243" s="46" t="s">
        <v>1146</v>
      </c>
      <c r="C243" s="32" t="s">
        <v>1147</v>
      </c>
      <c r="D243" s="32" t="s">
        <v>1147</v>
      </c>
      <c r="E243" s="32"/>
      <c r="F243" s="32"/>
      <c r="G243" s="32"/>
      <c r="H243" s="39"/>
      <c r="I243" s="39" t="s">
        <v>93</v>
      </c>
      <c r="J243" s="39"/>
      <c r="K243" s="39"/>
      <c r="L243" s="39" t="s">
        <v>1405</v>
      </c>
      <c r="M243" s="32"/>
      <c r="N243" s="45"/>
    </row>
    <row r="244" spans="1:14">
      <c r="A244" s="31">
        <v>44</v>
      </c>
      <c r="B244" s="65" t="s">
        <v>1172</v>
      </c>
      <c r="C244" s="32" t="s">
        <v>1173</v>
      </c>
      <c r="D244" s="32" t="s">
        <v>1173</v>
      </c>
      <c r="E244" s="32"/>
      <c r="F244" s="32"/>
      <c r="G244" s="32"/>
      <c r="H244" s="39"/>
      <c r="I244" s="39" t="s">
        <v>93</v>
      </c>
      <c r="J244" s="39"/>
      <c r="K244" s="39"/>
      <c r="L244" s="39" t="s">
        <v>1405</v>
      </c>
      <c r="M244" s="32"/>
      <c r="N244" s="63"/>
    </row>
    <row r="245" spans="1:14">
      <c r="A245" s="31">
        <v>45</v>
      </c>
      <c r="B245" s="46" t="s">
        <v>1315</v>
      </c>
      <c r="C245" s="32" t="s">
        <v>1316</v>
      </c>
      <c r="D245" s="44" t="s">
        <v>1317</v>
      </c>
      <c r="E245" s="34" t="str">
        <f>VLOOKUP(D245,总表!D:E,2,0)</f>
        <v>L008851</v>
      </c>
      <c r="F245" s="34" t="str">
        <f>VLOOKUP(E245,总表!E:H,2,0)</f>
        <v>液压与气压传动（第2版）</v>
      </c>
      <c r="G245" s="34" t="str">
        <f>VLOOKUP(E245,总表!E:H,3,0)</f>
        <v>978-7-304-11230-1</v>
      </c>
      <c r="H245" s="35">
        <f>VLOOKUP(E245,总表!E:H,4,0)</f>
        <v>39</v>
      </c>
      <c r="I245" s="43" t="s">
        <v>74</v>
      </c>
      <c r="J245" s="43" t="s">
        <v>91</v>
      </c>
      <c r="K245" s="43" t="s">
        <v>1320</v>
      </c>
      <c r="L245" s="39" t="s">
        <v>1405</v>
      </c>
      <c r="M245" s="32" t="s">
        <v>77</v>
      </c>
      <c r="N245" s="40" t="s">
        <v>78</v>
      </c>
    </row>
    <row r="246" spans="1:14">
      <c r="A246" s="31">
        <v>46</v>
      </c>
      <c r="B246" s="46" t="s">
        <v>1315</v>
      </c>
      <c r="C246" s="32" t="s">
        <v>1316</v>
      </c>
      <c r="D246" s="32" t="s">
        <v>1316</v>
      </c>
      <c r="E246" s="32"/>
      <c r="F246" s="32"/>
      <c r="G246" s="32"/>
      <c r="H246" s="39"/>
      <c r="I246" s="39" t="s">
        <v>93</v>
      </c>
      <c r="J246" s="39"/>
      <c r="K246" s="39"/>
      <c r="L246" s="39" t="s">
        <v>1405</v>
      </c>
      <c r="M246" s="32"/>
      <c r="N246" s="63"/>
    </row>
    <row r="247" spans="1:14">
      <c r="A247" s="31">
        <v>47</v>
      </c>
      <c r="B247" s="46" t="s">
        <v>707</v>
      </c>
      <c r="C247" s="32" t="s">
        <v>708</v>
      </c>
      <c r="D247" s="78" t="s">
        <v>709</v>
      </c>
      <c r="E247" s="34" t="str">
        <f>VLOOKUP(D247,总表!D:E,2,0)</f>
        <v>L006214</v>
      </c>
      <c r="F247" s="34" t="str">
        <f>VLOOKUP(E247,总表!E:H,2,0)</f>
        <v>可编程控制器应用（第4版）</v>
      </c>
      <c r="G247" s="34" t="str">
        <f>VLOOKUP(E247,总表!E:H,3,0)</f>
        <v>978-7-304-13294-1</v>
      </c>
      <c r="H247" s="35">
        <f>VLOOKUP(E247,总表!E:H,4,0)</f>
        <v>42</v>
      </c>
      <c r="I247" s="39" t="s">
        <v>74</v>
      </c>
      <c r="J247" s="54" t="s">
        <v>239</v>
      </c>
      <c r="K247" s="43" t="s">
        <v>712</v>
      </c>
      <c r="L247" s="39" t="s">
        <v>1405</v>
      </c>
      <c r="M247" s="32" t="s">
        <v>77</v>
      </c>
      <c r="N247" s="40" t="s">
        <v>78</v>
      </c>
    </row>
    <row r="248" spans="1:14">
      <c r="A248" s="31">
        <v>48</v>
      </c>
      <c r="B248" s="46" t="s">
        <v>707</v>
      </c>
      <c r="C248" s="32" t="s">
        <v>708</v>
      </c>
      <c r="D248" s="32" t="s">
        <v>708</v>
      </c>
      <c r="E248" s="32"/>
      <c r="F248" s="32"/>
      <c r="G248" s="32"/>
      <c r="H248" s="39"/>
      <c r="I248" s="39" t="s">
        <v>93</v>
      </c>
      <c r="J248" s="39"/>
      <c r="K248" s="39"/>
      <c r="L248" s="39" t="s">
        <v>1405</v>
      </c>
      <c r="M248" s="32"/>
      <c r="N248" s="63"/>
    </row>
    <row r="249" spans="1:14">
      <c r="A249" s="31">
        <v>49</v>
      </c>
      <c r="B249" s="65" t="s">
        <v>713</v>
      </c>
      <c r="C249" s="32" t="s">
        <v>714</v>
      </c>
      <c r="D249" s="32" t="s">
        <v>714</v>
      </c>
      <c r="E249" s="34" t="str">
        <f>VLOOKUP(D249,总表!D:E,2,0)</f>
        <v>L01012</v>
      </c>
      <c r="F249" s="34" t="str">
        <f>VLOOKUP(E249,总表!E:H,2,0)</f>
        <v>可编程控制器应用实训</v>
      </c>
      <c r="G249" s="34" t="str">
        <f>VLOOKUP(E249,总表!E:H,3,0)</f>
        <v>978-7-304-11713-9</v>
      </c>
      <c r="H249" s="35">
        <f>VLOOKUP(E249,总表!E:H,4,0)</f>
        <v>37</v>
      </c>
      <c r="I249" s="39" t="s">
        <v>74</v>
      </c>
      <c r="J249" s="39" t="s">
        <v>148</v>
      </c>
      <c r="K249" s="39" t="s">
        <v>717</v>
      </c>
      <c r="L249" s="39" t="s">
        <v>1405</v>
      </c>
      <c r="M249" s="32" t="s">
        <v>77</v>
      </c>
      <c r="N249" s="40" t="s">
        <v>78</v>
      </c>
    </row>
    <row r="250" s="12" customFormat="1" spans="1:14">
      <c r="A250" s="31">
        <v>50</v>
      </c>
      <c r="B250" s="65" t="s">
        <v>713</v>
      </c>
      <c r="C250" s="32" t="s">
        <v>714</v>
      </c>
      <c r="D250" s="32" t="s">
        <v>714</v>
      </c>
      <c r="E250" s="32"/>
      <c r="F250" s="32"/>
      <c r="G250" s="32"/>
      <c r="H250" s="39"/>
      <c r="I250" s="39" t="s">
        <v>93</v>
      </c>
      <c r="J250" s="39"/>
      <c r="K250" s="39"/>
      <c r="L250" s="39" t="s">
        <v>1405</v>
      </c>
      <c r="M250" s="32"/>
      <c r="N250" s="63"/>
    </row>
    <row r="251" s="12" customFormat="1" spans="1:14">
      <c r="A251" s="31">
        <v>51</v>
      </c>
      <c r="B251" s="46" t="s">
        <v>241</v>
      </c>
      <c r="C251" s="32" t="s">
        <v>242</v>
      </c>
      <c r="D251" s="32" t="s">
        <v>242</v>
      </c>
      <c r="E251" s="32"/>
      <c r="F251" s="32"/>
      <c r="G251" s="32"/>
      <c r="H251" s="39"/>
      <c r="I251" s="39" t="s">
        <v>93</v>
      </c>
      <c r="J251" s="39"/>
      <c r="K251" s="39"/>
      <c r="L251" s="39" t="s">
        <v>1405</v>
      </c>
      <c r="M251" s="32"/>
      <c r="N251" s="40"/>
    </row>
    <row r="252" ht="19" spans="1:14">
      <c r="A252" s="31">
        <v>52</v>
      </c>
      <c r="B252" s="65" t="s">
        <v>574</v>
      </c>
      <c r="C252" s="32" t="s">
        <v>575</v>
      </c>
      <c r="D252" s="32" t="s">
        <v>576</v>
      </c>
      <c r="E252" s="34" t="str">
        <f>VLOOKUP(D252,总表!D:E,2,0)</f>
        <v>L008623</v>
      </c>
      <c r="F252" s="34" t="str">
        <f>VLOOKUP(E252,总表!E:H,2,0)</f>
        <v>机电一体化系统（第2版）</v>
      </c>
      <c r="G252" s="34" t="str">
        <f>VLOOKUP(E252,总表!E:H,3,0)</f>
        <v>978-7-304-10895-3</v>
      </c>
      <c r="H252" s="35">
        <f>VLOOKUP(E252,总表!E:H,4,0)</f>
        <v>38</v>
      </c>
      <c r="I252" s="47" t="s">
        <v>74</v>
      </c>
      <c r="J252" s="91" t="s">
        <v>579</v>
      </c>
      <c r="K252" s="42" t="s">
        <v>580</v>
      </c>
      <c r="L252" s="39" t="s">
        <v>1405</v>
      </c>
      <c r="M252" s="32" t="s">
        <v>77</v>
      </c>
      <c r="N252" s="40" t="s">
        <v>78</v>
      </c>
    </row>
    <row r="253" spans="1:14">
      <c r="A253" s="31">
        <v>53</v>
      </c>
      <c r="B253" s="65" t="s">
        <v>574</v>
      </c>
      <c r="C253" s="32" t="s">
        <v>575</v>
      </c>
      <c r="D253" s="32" t="s">
        <v>575</v>
      </c>
      <c r="E253" s="32"/>
      <c r="F253" s="32"/>
      <c r="G253" s="32"/>
      <c r="H253" s="39"/>
      <c r="I253" s="39" t="s">
        <v>93</v>
      </c>
      <c r="J253" s="39"/>
      <c r="K253" s="42"/>
      <c r="L253" s="39" t="s">
        <v>1405</v>
      </c>
      <c r="M253" s="32"/>
      <c r="N253" s="63"/>
    </row>
    <row r="254" s="6" customFormat="1" ht="24" customHeight="1" spans="1:14">
      <c r="A254" s="64"/>
      <c r="B254" s="65">
        <v>51704</v>
      </c>
      <c r="C254" s="32" t="s">
        <v>1406</v>
      </c>
      <c r="D254" s="32" t="s">
        <v>1406</v>
      </c>
      <c r="E254" s="32" t="s">
        <v>1407</v>
      </c>
      <c r="F254" s="32" t="s">
        <v>1408</v>
      </c>
      <c r="G254" s="32" t="s">
        <v>1409</v>
      </c>
      <c r="H254" s="66">
        <v>34</v>
      </c>
      <c r="I254" s="36" t="s">
        <v>74</v>
      </c>
      <c r="J254" s="49" t="s">
        <v>165</v>
      </c>
      <c r="K254" s="39" t="s">
        <v>1410</v>
      </c>
      <c r="L254" s="39" t="s">
        <v>1405</v>
      </c>
      <c r="M254" s="32" t="s">
        <v>77</v>
      </c>
      <c r="N254" s="40" t="s">
        <v>78</v>
      </c>
    </row>
    <row r="255" s="7" customFormat="1" spans="1:14">
      <c r="A255" s="64"/>
      <c r="B255" s="31">
        <v>51708</v>
      </c>
      <c r="C255" s="34" t="s">
        <v>1411</v>
      </c>
      <c r="D255" s="50" t="s">
        <v>1411</v>
      </c>
      <c r="E255" s="34" t="s">
        <v>1412</v>
      </c>
      <c r="F255" s="34" t="s">
        <v>1411</v>
      </c>
      <c r="G255" s="34" t="s">
        <v>1413</v>
      </c>
      <c r="H255" s="35">
        <v>30</v>
      </c>
      <c r="I255" s="36" t="s">
        <v>74</v>
      </c>
      <c r="J255" s="36" t="s">
        <v>148</v>
      </c>
      <c r="K255" s="36" t="s">
        <v>1414</v>
      </c>
      <c r="L255" s="47" t="s">
        <v>1405</v>
      </c>
      <c r="M255" s="34" t="s">
        <v>77</v>
      </c>
      <c r="N255" s="67" t="s">
        <v>78</v>
      </c>
    </row>
    <row r="256" s="7" customFormat="1" spans="1:14">
      <c r="A256" s="64"/>
      <c r="B256" s="31" t="s">
        <v>1415</v>
      </c>
      <c r="C256" s="34" t="s">
        <v>1416</v>
      </c>
      <c r="D256" s="50" t="s">
        <v>1417</v>
      </c>
      <c r="E256" s="34" t="s">
        <v>1418</v>
      </c>
      <c r="F256" s="34" t="s">
        <v>1417</v>
      </c>
      <c r="G256" s="34" t="s">
        <v>1419</v>
      </c>
      <c r="H256" s="35">
        <v>35</v>
      </c>
      <c r="I256" s="36" t="s">
        <v>74</v>
      </c>
      <c r="J256" s="36" t="s">
        <v>303</v>
      </c>
      <c r="K256" s="36" t="s">
        <v>1420</v>
      </c>
      <c r="L256" s="47" t="s">
        <v>1405</v>
      </c>
      <c r="M256" s="34" t="s">
        <v>77</v>
      </c>
      <c r="N256" s="67" t="s">
        <v>78</v>
      </c>
    </row>
    <row r="257" s="7" customFormat="1" spans="1:14">
      <c r="A257" s="64"/>
      <c r="B257" s="203" t="s">
        <v>1421</v>
      </c>
      <c r="C257" s="34" t="s">
        <v>1422</v>
      </c>
      <c r="D257" s="50" t="s">
        <v>1422</v>
      </c>
      <c r="E257" s="34" t="s">
        <v>1423</v>
      </c>
      <c r="F257" s="34" t="s">
        <v>1424</v>
      </c>
      <c r="G257" s="34" t="s">
        <v>1425</v>
      </c>
      <c r="H257" s="35">
        <v>38</v>
      </c>
      <c r="I257" s="36" t="s">
        <v>1426</v>
      </c>
      <c r="J257" s="36" t="s">
        <v>148</v>
      </c>
      <c r="K257" s="36" t="s">
        <v>1427</v>
      </c>
      <c r="L257" s="47" t="s">
        <v>1405</v>
      </c>
      <c r="M257" s="34" t="s">
        <v>77</v>
      </c>
      <c r="N257" s="67" t="s">
        <v>78</v>
      </c>
    </row>
    <row r="258" s="7" customFormat="1" spans="1:14">
      <c r="A258" s="64"/>
      <c r="B258" s="203" t="s">
        <v>1428</v>
      </c>
      <c r="C258" s="34" t="s">
        <v>1429</v>
      </c>
      <c r="D258" s="50" t="s">
        <v>1429</v>
      </c>
      <c r="E258" s="34" t="s">
        <v>1430</v>
      </c>
      <c r="F258" s="34" t="s">
        <v>1431</v>
      </c>
      <c r="G258" s="34" t="s">
        <v>1432</v>
      </c>
      <c r="H258" s="35">
        <v>39.8</v>
      </c>
      <c r="I258" s="36" t="s">
        <v>1426</v>
      </c>
      <c r="J258" s="36" t="s">
        <v>148</v>
      </c>
      <c r="K258" s="36" t="s">
        <v>1433</v>
      </c>
      <c r="L258" s="47" t="s">
        <v>1405</v>
      </c>
      <c r="M258" s="34" t="s">
        <v>77</v>
      </c>
      <c r="N258" s="67" t="s">
        <v>78</v>
      </c>
    </row>
    <row r="259" s="8" customFormat="1" spans="1:14">
      <c r="A259" s="31"/>
      <c r="B259" s="203" t="s">
        <v>1434</v>
      </c>
      <c r="C259" s="34" t="s">
        <v>1435</v>
      </c>
      <c r="D259" s="50" t="s">
        <v>1436</v>
      </c>
      <c r="E259" s="34" t="s">
        <v>1437</v>
      </c>
      <c r="F259" s="34" t="s">
        <v>1438</v>
      </c>
      <c r="G259" s="34" t="s">
        <v>1439</v>
      </c>
      <c r="H259" s="35">
        <v>36</v>
      </c>
      <c r="I259" s="36" t="s">
        <v>1426</v>
      </c>
      <c r="J259" s="36" t="s">
        <v>121</v>
      </c>
      <c r="K259" s="36" t="s">
        <v>1440</v>
      </c>
      <c r="L259" s="47" t="s">
        <v>1405</v>
      </c>
      <c r="M259" s="34" t="s">
        <v>77</v>
      </c>
      <c r="N259" s="67" t="s">
        <v>78</v>
      </c>
    </row>
    <row r="260" s="8" customFormat="1" spans="1:14">
      <c r="A260" s="31"/>
      <c r="B260" s="203" t="s">
        <v>1434</v>
      </c>
      <c r="C260" s="34" t="s">
        <v>1435</v>
      </c>
      <c r="D260" s="34" t="s">
        <v>1435</v>
      </c>
      <c r="E260" s="34" t="s">
        <v>1441</v>
      </c>
      <c r="F260" s="34" t="s">
        <v>1442</v>
      </c>
      <c r="G260" s="34" t="s">
        <v>1443</v>
      </c>
      <c r="H260" s="35">
        <v>29</v>
      </c>
      <c r="I260" s="36" t="s">
        <v>1426</v>
      </c>
      <c r="J260" s="36" t="s">
        <v>121</v>
      </c>
      <c r="K260" s="36" t="s">
        <v>1444</v>
      </c>
      <c r="L260" s="47" t="s">
        <v>1405</v>
      </c>
      <c r="M260" s="34" t="s">
        <v>77</v>
      </c>
      <c r="N260" s="67" t="s">
        <v>78</v>
      </c>
    </row>
    <row r="261" s="9" customFormat="1" spans="1:14">
      <c r="A261" s="31"/>
      <c r="B261" s="31" t="s">
        <v>1445</v>
      </c>
      <c r="C261" s="34" t="s">
        <v>1446</v>
      </c>
      <c r="D261" s="34" t="s">
        <v>1446</v>
      </c>
      <c r="E261" s="34" t="s">
        <v>1447</v>
      </c>
      <c r="F261" s="34" t="s">
        <v>1448</v>
      </c>
      <c r="G261" s="34" t="s">
        <v>1449</v>
      </c>
      <c r="H261" s="35">
        <v>30</v>
      </c>
      <c r="I261" s="36" t="s">
        <v>74</v>
      </c>
      <c r="J261" s="36" t="s">
        <v>121</v>
      </c>
      <c r="K261" s="36" t="s">
        <v>843</v>
      </c>
      <c r="L261" s="47" t="s">
        <v>1405</v>
      </c>
      <c r="M261" s="34" t="s">
        <v>77</v>
      </c>
      <c r="N261" s="67" t="s">
        <v>78</v>
      </c>
    </row>
    <row r="262" s="9" customFormat="1" spans="1:14">
      <c r="A262" s="31"/>
      <c r="B262" s="31">
        <v>51679</v>
      </c>
      <c r="C262" s="34" t="s">
        <v>1450</v>
      </c>
      <c r="D262" s="34" t="s">
        <v>1450</v>
      </c>
      <c r="E262" s="34" t="s">
        <v>1451</v>
      </c>
      <c r="F262" s="34" t="s">
        <v>1452</v>
      </c>
      <c r="G262" s="34" t="s">
        <v>1453</v>
      </c>
      <c r="H262" s="35">
        <v>39</v>
      </c>
      <c r="I262" s="36" t="s">
        <v>74</v>
      </c>
      <c r="J262" s="36" t="s">
        <v>165</v>
      </c>
      <c r="K262" s="36" t="s">
        <v>1454</v>
      </c>
      <c r="L262" s="47" t="s">
        <v>1405</v>
      </c>
      <c r="M262" s="34" t="s">
        <v>77</v>
      </c>
      <c r="N262" s="67" t="s">
        <v>78</v>
      </c>
    </row>
    <row r="263" s="9" customFormat="1" spans="1:14">
      <c r="A263" s="31"/>
      <c r="B263" s="31">
        <v>51769</v>
      </c>
      <c r="C263" s="34" t="s">
        <v>1455</v>
      </c>
      <c r="D263" s="34" t="s">
        <v>1456</v>
      </c>
      <c r="E263" s="34" t="s">
        <v>1457</v>
      </c>
      <c r="F263" s="34" t="s">
        <v>1458</v>
      </c>
      <c r="G263" s="34" t="s">
        <v>1459</v>
      </c>
      <c r="H263" s="35">
        <v>35</v>
      </c>
      <c r="I263" s="36" t="s">
        <v>74</v>
      </c>
      <c r="J263" s="36" t="s">
        <v>75</v>
      </c>
      <c r="K263" s="36" t="s">
        <v>1460</v>
      </c>
      <c r="L263" s="47" t="s">
        <v>1405</v>
      </c>
      <c r="M263" s="34" t="s">
        <v>77</v>
      </c>
      <c r="N263" s="67" t="s">
        <v>78</v>
      </c>
    </row>
    <row r="264" s="9" customFormat="1" spans="1:14">
      <c r="A264" s="31"/>
      <c r="B264" s="31">
        <v>51709</v>
      </c>
      <c r="C264" s="34" t="s">
        <v>1461</v>
      </c>
      <c r="D264" s="34" t="s">
        <v>1462</v>
      </c>
      <c r="E264" s="34" t="s">
        <v>1463</v>
      </c>
      <c r="F264" s="34" t="s">
        <v>1462</v>
      </c>
      <c r="G264" s="34" t="s">
        <v>1464</v>
      </c>
      <c r="H264" s="35">
        <v>42</v>
      </c>
      <c r="I264" s="36" t="s">
        <v>74</v>
      </c>
      <c r="J264" s="36" t="s">
        <v>165</v>
      </c>
      <c r="K264" s="36" t="s">
        <v>1465</v>
      </c>
      <c r="L264" s="47" t="s">
        <v>1405</v>
      </c>
      <c r="M264" s="34" t="s">
        <v>77</v>
      </c>
      <c r="N264" s="67" t="s">
        <v>78</v>
      </c>
    </row>
    <row r="265" s="9" customFormat="1" spans="1:14">
      <c r="A265" s="31"/>
      <c r="B265" s="31">
        <v>51762</v>
      </c>
      <c r="C265" s="34" t="s">
        <v>1466</v>
      </c>
      <c r="D265" s="34" t="s">
        <v>1466</v>
      </c>
      <c r="E265" s="34" t="s">
        <v>1467</v>
      </c>
      <c r="F265" s="34" t="s">
        <v>1466</v>
      </c>
      <c r="G265" s="34" t="s">
        <v>1468</v>
      </c>
      <c r="H265" s="35">
        <v>27</v>
      </c>
      <c r="I265" s="36" t="s">
        <v>74</v>
      </c>
      <c r="J265" s="36" t="s">
        <v>165</v>
      </c>
      <c r="K265" s="36" t="s">
        <v>1469</v>
      </c>
      <c r="L265" s="47" t="s">
        <v>1405</v>
      </c>
      <c r="M265" s="34" t="s">
        <v>77</v>
      </c>
      <c r="N265" s="67" t="s">
        <v>78</v>
      </c>
    </row>
    <row r="266" s="9" customFormat="1" spans="1:14">
      <c r="A266" s="31"/>
      <c r="B266" s="203" t="s">
        <v>1470</v>
      </c>
      <c r="C266" s="34" t="s">
        <v>1471</v>
      </c>
      <c r="D266" s="34" t="s">
        <v>1471</v>
      </c>
      <c r="E266" s="34" t="s">
        <v>1472</v>
      </c>
      <c r="F266" s="34" t="s">
        <v>1471</v>
      </c>
      <c r="G266" s="34" t="s">
        <v>1473</v>
      </c>
      <c r="H266" s="35">
        <v>49</v>
      </c>
      <c r="I266" s="36" t="s">
        <v>74</v>
      </c>
      <c r="J266" s="36" t="s">
        <v>165</v>
      </c>
      <c r="K266" s="36" t="s">
        <v>1474</v>
      </c>
      <c r="L266" s="47" t="s">
        <v>1405</v>
      </c>
      <c r="M266" s="34" t="s">
        <v>77</v>
      </c>
      <c r="N266" s="67" t="s">
        <v>78</v>
      </c>
    </row>
    <row r="267" s="9" customFormat="1" spans="1:14">
      <c r="A267" s="31"/>
      <c r="B267" s="31">
        <v>51693</v>
      </c>
      <c r="C267" s="34" t="s">
        <v>1475</v>
      </c>
      <c r="D267" s="34" t="s">
        <v>1475</v>
      </c>
      <c r="E267" s="34" t="s">
        <v>1476</v>
      </c>
      <c r="F267" s="34" t="s">
        <v>1475</v>
      </c>
      <c r="G267" s="34" t="s">
        <v>1477</v>
      </c>
      <c r="H267" s="35">
        <v>45</v>
      </c>
      <c r="I267" s="36" t="s">
        <v>74</v>
      </c>
      <c r="J267" s="36" t="s">
        <v>165</v>
      </c>
      <c r="K267" s="36" t="s">
        <v>1478</v>
      </c>
      <c r="L267" s="47" t="s">
        <v>1405</v>
      </c>
      <c r="M267" s="34" t="s">
        <v>77</v>
      </c>
      <c r="N267" s="67" t="s">
        <v>78</v>
      </c>
    </row>
    <row r="268" ht="19.5" customHeight="1" spans="1:14">
      <c r="A268" s="92"/>
      <c r="B268" s="93"/>
      <c r="C268" s="86"/>
      <c r="D268" s="86"/>
      <c r="E268" s="86"/>
      <c r="F268" s="86"/>
      <c r="G268" s="86"/>
      <c r="H268" s="87"/>
      <c r="I268" s="87"/>
      <c r="J268" s="87"/>
      <c r="K268" s="87"/>
      <c r="L268" s="87"/>
      <c r="M268" s="86"/>
      <c r="N268" s="88"/>
    </row>
    <row r="269" ht="24.75" customHeight="1" spans="1:14">
      <c r="A269" s="25" t="s">
        <v>29</v>
      </c>
      <c r="B269" s="25"/>
      <c r="C269" s="25"/>
      <c r="D269" s="25"/>
      <c r="E269" s="25"/>
      <c r="F269" s="25"/>
      <c r="G269" s="25"/>
      <c r="H269" s="68"/>
      <c r="I269" s="25"/>
      <c r="J269" s="25"/>
      <c r="K269" s="25"/>
      <c r="L269" s="25"/>
      <c r="M269" s="25"/>
      <c r="N269" s="25"/>
    </row>
    <row r="270" ht="24" spans="1:14">
      <c r="A270" s="26" t="s">
        <v>7</v>
      </c>
      <c r="B270" s="26" t="s">
        <v>57</v>
      </c>
      <c r="C270" s="27" t="s">
        <v>58</v>
      </c>
      <c r="D270" s="27" t="s">
        <v>59</v>
      </c>
      <c r="E270" s="28" t="s">
        <v>60</v>
      </c>
      <c r="F270" s="28" t="s">
        <v>61</v>
      </c>
      <c r="G270" s="28" t="s">
        <v>62</v>
      </c>
      <c r="H270" s="29" t="s">
        <v>63</v>
      </c>
      <c r="I270" s="27" t="s">
        <v>64</v>
      </c>
      <c r="J270" s="27" t="s">
        <v>65</v>
      </c>
      <c r="K270" s="27" t="s">
        <v>66</v>
      </c>
      <c r="L270" s="27" t="s">
        <v>1401</v>
      </c>
      <c r="M270" s="27" t="s">
        <v>67</v>
      </c>
      <c r="N270" s="30" t="s">
        <v>68</v>
      </c>
    </row>
    <row r="271" s="1" customFormat="1" ht="18" spans="1:14">
      <c r="A271" s="31">
        <v>1</v>
      </c>
      <c r="B271" s="31" t="s">
        <v>453</v>
      </c>
      <c r="C271" s="32" t="s">
        <v>454</v>
      </c>
      <c r="D271" s="33" t="s">
        <v>455</v>
      </c>
      <c r="E271" s="34" t="str">
        <f>VLOOKUP(D271,总表!D:E,2,0)</f>
        <v>W0052012</v>
      </c>
      <c r="F271" s="34" t="str">
        <f>VLOOKUP(E271,总表!E:H,2,0)</f>
        <v>国家开放大学学习指南（2026版）</v>
      </c>
      <c r="G271" s="34" t="str">
        <f>VLOOKUP(E271,总表!E:H,3,0)</f>
        <v>978-7-304-13464-8</v>
      </c>
      <c r="H271" s="35">
        <f>VLOOKUP(E271,总表!E:H,4,0)</f>
        <v>17.8</v>
      </c>
      <c r="I271" s="36" t="s">
        <v>74</v>
      </c>
      <c r="J271" s="37" t="s">
        <v>140</v>
      </c>
      <c r="K271" s="38" t="s">
        <v>458</v>
      </c>
      <c r="L271" s="39" t="s">
        <v>1402</v>
      </c>
      <c r="M271" s="32" t="s">
        <v>77</v>
      </c>
      <c r="N271" s="40" t="s">
        <v>78</v>
      </c>
    </row>
    <row r="272" s="2" customFormat="1" ht="14" spans="1:14">
      <c r="A272" s="31">
        <v>2</v>
      </c>
      <c r="B272" s="31" t="s">
        <v>453</v>
      </c>
      <c r="C272" s="41" t="s">
        <v>454</v>
      </c>
      <c r="D272" s="41" t="s">
        <v>454</v>
      </c>
      <c r="E272" s="41"/>
      <c r="F272" s="41"/>
      <c r="G272" s="41"/>
      <c r="H272" s="42"/>
      <c r="I272" s="42" t="s">
        <v>93</v>
      </c>
      <c r="J272" s="42"/>
      <c r="K272" s="42"/>
      <c r="L272" s="43" t="s">
        <v>1402</v>
      </c>
      <c r="M272" s="44"/>
      <c r="N272" s="45"/>
    </row>
    <row r="273" s="2" customFormat="1" ht="19" spans="1:15">
      <c r="A273" s="31">
        <v>3</v>
      </c>
      <c r="B273" s="46" t="s">
        <v>1270</v>
      </c>
      <c r="C273" s="44" t="s">
        <v>1271</v>
      </c>
      <c r="D273" s="34" t="s">
        <v>1271</v>
      </c>
      <c r="E273" s="34" t="str">
        <f>VLOOKUP(D273,总表!D:E,2,0)</f>
        <v>WZ4424</v>
      </c>
      <c r="F273" s="34" t="str">
        <f>VLOOKUP(E273,总表!E:H,2,0)</f>
        <v>习近平新时代中国特色社会主义思想概论（高教）</v>
      </c>
      <c r="G273" s="34" t="str">
        <f>VLOOKUP(E273,总表!E:H,3,0)</f>
        <v>978-7-04-061053-6</v>
      </c>
      <c r="H273" s="35">
        <f>VLOOKUP(E273,总表!E:H,4,0)</f>
        <v>26</v>
      </c>
      <c r="I273" s="42" t="s">
        <v>74</v>
      </c>
      <c r="J273" s="47" t="s">
        <v>148</v>
      </c>
      <c r="K273" s="47" t="s">
        <v>800</v>
      </c>
      <c r="L273" s="39" t="s">
        <v>1402</v>
      </c>
      <c r="M273" s="32" t="s">
        <v>1275</v>
      </c>
      <c r="N273" s="48" t="s">
        <v>78</v>
      </c>
    </row>
    <row r="274" s="2" customFormat="1" ht="19" spans="1:15">
      <c r="A274" s="31">
        <v>4</v>
      </c>
      <c r="B274" s="46" t="s">
        <v>1270</v>
      </c>
      <c r="C274" s="44" t="s">
        <v>1271</v>
      </c>
      <c r="D274" s="34" t="s">
        <v>1276</v>
      </c>
      <c r="E274" s="34" t="str">
        <f>VLOOKUP(D274,总表!D:E,2,0)</f>
        <v>W005956</v>
      </c>
      <c r="F274" s="34" t="str">
        <f>VLOOKUP(E274,总表!E:H,2,0)</f>
        <v>国家开放大学思想政治理论课学习指南</v>
      </c>
      <c r="G274" s="34" t="str">
        <f>VLOOKUP(E274,总表!E:H,3,0)</f>
        <v>978-7-304-10428-3</v>
      </c>
      <c r="H274" s="35">
        <f>VLOOKUP(E274,总表!E:H,4,0)</f>
        <v>13.8</v>
      </c>
      <c r="I274" s="49" t="s">
        <v>74</v>
      </c>
      <c r="J274" s="37" t="s">
        <v>1279</v>
      </c>
      <c r="K274" s="47" t="s">
        <v>1280</v>
      </c>
      <c r="L274" s="47" t="s">
        <v>1402</v>
      </c>
      <c r="M274" s="50" t="s">
        <v>77</v>
      </c>
      <c r="N274" s="48" t="s">
        <v>78</v>
      </c>
    </row>
    <row r="275" ht="19" spans="1:15">
      <c r="A275" s="31">
        <v>5</v>
      </c>
      <c r="B275" s="46" t="s">
        <v>1270</v>
      </c>
      <c r="C275" s="44" t="s">
        <v>1271</v>
      </c>
      <c r="D275" s="32" t="s">
        <v>1271</v>
      </c>
      <c r="E275" s="32"/>
      <c r="F275" s="32"/>
      <c r="G275" s="32"/>
      <c r="H275" s="39"/>
      <c r="I275" s="42" t="s">
        <v>93</v>
      </c>
      <c r="J275" s="39"/>
      <c r="K275" s="39"/>
      <c r="L275" s="42" t="s">
        <v>1402</v>
      </c>
      <c r="M275" s="32"/>
      <c r="N275" s="40"/>
    </row>
    <row r="276" s="2" customFormat="1" ht="19" spans="1:15">
      <c r="A276" s="31">
        <v>6</v>
      </c>
      <c r="B276" s="46" t="s">
        <v>793</v>
      </c>
      <c r="C276" s="32" t="s">
        <v>794</v>
      </c>
      <c r="D276" s="32" t="s">
        <v>795</v>
      </c>
      <c r="E276" s="34" t="str">
        <f>VLOOKUP(D276,总表!D:E,2,0)</f>
        <v>WZ19782</v>
      </c>
      <c r="F276" s="34" t="str">
        <f>VLOOKUP(E276,总表!E:H,2,0)</f>
        <v>毛泽东思想和中国特色社会主义理论体系概论（2023年版）（高教）</v>
      </c>
      <c r="G276" s="34" t="str">
        <f>VLOOKUP(E276,总表!E:H,3,0)</f>
        <v>978-7-04-059903-9</v>
      </c>
      <c r="H276" s="35">
        <f>VLOOKUP(E276,总表!E:H,4,0)</f>
        <v>25</v>
      </c>
      <c r="I276" s="42" t="s">
        <v>74</v>
      </c>
      <c r="J276" s="42" t="s">
        <v>799</v>
      </c>
      <c r="K276" s="39" t="s">
        <v>800</v>
      </c>
      <c r="L276" s="42" t="s">
        <v>1402</v>
      </c>
      <c r="M276" s="41" t="s">
        <v>725</v>
      </c>
      <c r="N276" s="51" t="s">
        <v>78</v>
      </c>
      <c r="O276" s="20"/>
    </row>
    <row r="277" ht="19" spans="1:15">
      <c r="A277" s="31">
        <v>7</v>
      </c>
      <c r="B277" s="46" t="s">
        <v>793</v>
      </c>
      <c r="C277" s="32" t="s">
        <v>794</v>
      </c>
      <c r="D277" s="32" t="s">
        <v>801</v>
      </c>
      <c r="E277" s="34" t="str">
        <f>VLOOKUP(D277,总表!D:E,2,0)</f>
        <v>W005815</v>
      </c>
      <c r="F277" s="34" t="str">
        <f>VLOOKUP(E277,总表!E:H,2,0)</f>
        <v>毛泽东思想和中国特色社会主义理论体系概论学习指导</v>
      </c>
      <c r="G277" s="34" t="str">
        <f>VLOOKUP(E277,总表!E:H,3,0)</f>
        <v>978-7-304-09660-1</v>
      </c>
      <c r="H277" s="35">
        <f>VLOOKUP(E277,总表!E:H,4,0)</f>
        <v>22</v>
      </c>
      <c r="I277" s="42" t="s">
        <v>74</v>
      </c>
      <c r="J277" s="52" t="s">
        <v>804</v>
      </c>
      <c r="K277" s="39" t="s">
        <v>805</v>
      </c>
      <c r="L277" s="39" t="s">
        <v>1402</v>
      </c>
      <c r="M277" s="32" t="s">
        <v>77</v>
      </c>
      <c r="N277" s="40" t="s">
        <v>78</v>
      </c>
    </row>
    <row r="278" s="2" customFormat="1" ht="19" spans="1:15">
      <c r="A278" s="31">
        <v>8</v>
      </c>
      <c r="B278" s="46" t="s">
        <v>793</v>
      </c>
      <c r="C278" s="32" t="s">
        <v>794</v>
      </c>
      <c r="D278" s="32" t="s">
        <v>794</v>
      </c>
      <c r="E278" s="32"/>
      <c r="F278" s="32"/>
      <c r="G278" s="32"/>
      <c r="H278" s="39"/>
      <c r="I278" s="42" t="s">
        <v>93</v>
      </c>
      <c r="J278" s="39"/>
      <c r="K278" s="39"/>
      <c r="L278" s="42" t="s">
        <v>1402</v>
      </c>
      <c r="M278" s="32"/>
      <c r="N278" s="40"/>
    </row>
    <row r="279" spans="1:15">
      <c r="A279" s="31">
        <v>9</v>
      </c>
      <c r="B279" s="46" t="s">
        <v>1154</v>
      </c>
      <c r="C279" s="32" t="s">
        <v>1155</v>
      </c>
      <c r="D279" s="53" t="s">
        <v>1156</v>
      </c>
      <c r="E279" s="34" t="str">
        <f>VLOOKUP(D279,总表!D:E,2,0)</f>
        <v>WZ18232</v>
      </c>
      <c r="F279" s="34" t="str">
        <f>VLOOKUP(E279,总表!E:H,2,0)</f>
        <v>思想道德与法治（2023年版）（高教）</v>
      </c>
      <c r="G279" s="34" t="str">
        <f>VLOOKUP(E279,总表!E:H,3,0)</f>
        <v>978-7-04-059902-2</v>
      </c>
      <c r="H279" s="35">
        <f>VLOOKUP(E279,总表!E:H,4,0)</f>
        <v>18</v>
      </c>
      <c r="I279" s="47" t="s">
        <v>74</v>
      </c>
      <c r="J279" s="47" t="s">
        <v>799</v>
      </c>
      <c r="K279" s="47" t="s">
        <v>800</v>
      </c>
      <c r="L279" s="42" t="s">
        <v>1402</v>
      </c>
      <c r="M279" s="41" t="s">
        <v>725</v>
      </c>
      <c r="N279" s="51" t="s">
        <v>78</v>
      </c>
      <c r="O279" s="2"/>
    </row>
    <row r="280" ht="19" spans="1:15">
      <c r="A280" s="31">
        <v>10</v>
      </c>
      <c r="B280" s="46" t="s">
        <v>1154</v>
      </c>
      <c r="C280" s="32" t="s">
        <v>1155</v>
      </c>
      <c r="D280" s="32" t="s">
        <v>1160</v>
      </c>
      <c r="E280" s="34" t="str">
        <f>VLOOKUP(D280,总表!D:E,2,0)</f>
        <v>W005775</v>
      </c>
      <c r="F280" s="34" t="str">
        <f>VLOOKUP(E280,总表!E:H,2,0)</f>
        <v>思想道德与法治学习指导</v>
      </c>
      <c r="G280" s="34" t="str">
        <f>VLOOKUP(E280,总表!E:H,3,0)</f>
        <v>978-7-304-11347-6</v>
      </c>
      <c r="H280" s="35">
        <f>VLOOKUP(E280,总表!E:H,4,0)</f>
        <v>17.8</v>
      </c>
      <c r="I280" s="42" t="s">
        <v>74</v>
      </c>
      <c r="J280" s="54" t="s">
        <v>1163</v>
      </c>
      <c r="K280" s="39" t="s">
        <v>805</v>
      </c>
      <c r="L280" s="39" t="s">
        <v>1402</v>
      </c>
      <c r="M280" s="32" t="s">
        <v>77</v>
      </c>
      <c r="N280" s="40" t="s">
        <v>78</v>
      </c>
    </row>
    <row r="281" spans="1:15">
      <c r="A281" s="31">
        <v>11</v>
      </c>
      <c r="B281" s="46" t="s">
        <v>1154</v>
      </c>
      <c r="C281" s="32" t="s">
        <v>1155</v>
      </c>
      <c r="D281" s="32" t="s">
        <v>1155</v>
      </c>
      <c r="E281" s="32"/>
      <c r="F281" s="32"/>
      <c r="G281" s="32"/>
      <c r="H281" s="39"/>
      <c r="I281" s="42" t="s">
        <v>93</v>
      </c>
      <c r="J281" s="39"/>
      <c r="K281" s="39"/>
      <c r="L281" s="42" t="s">
        <v>1402</v>
      </c>
      <c r="M281" s="32"/>
      <c r="N281" s="40"/>
    </row>
    <row r="282" s="2" customFormat="1" ht="19" spans="1:15">
      <c r="A282" s="31">
        <v>12</v>
      </c>
      <c r="B282" s="46" t="s">
        <v>634</v>
      </c>
      <c r="C282" s="41" t="s">
        <v>635</v>
      </c>
      <c r="D282" s="41" t="s">
        <v>636</v>
      </c>
      <c r="E282" s="34" t="str">
        <f>VLOOKUP(D282,总表!D:E,2,0)</f>
        <v>L01116</v>
      </c>
      <c r="F282" s="34" t="str">
        <f>VLOOKUP(E282,总表!E:H,2,0)</f>
        <v>计算机应用基础（信创版）</v>
      </c>
      <c r="G282" s="34" t="str">
        <f>VLOOKUP(E282,总表!E:H,3,0)</f>
        <v>978-7-304-12821-0</v>
      </c>
      <c r="H282" s="35">
        <f>VLOOKUP(E282,总表!E:H,4,0)</f>
        <v>43</v>
      </c>
      <c r="I282" s="42" t="s">
        <v>74</v>
      </c>
      <c r="J282" s="42" t="s">
        <v>165</v>
      </c>
      <c r="K282" s="42" t="s">
        <v>639</v>
      </c>
      <c r="L282" s="39" t="s">
        <v>1402</v>
      </c>
      <c r="M282" s="41" t="s">
        <v>77</v>
      </c>
      <c r="N282" s="51" t="s">
        <v>78</v>
      </c>
      <c r="O282" s="55" t="s">
        <v>640</v>
      </c>
    </row>
    <row r="283" s="2" customFormat="1" ht="14" spans="1:15">
      <c r="A283" s="31">
        <v>13</v>
      </c>
      <c r="B283" s="46" t="s">
        <v>634</v>
      </c>
      <c r="C283" s="41" t="s">
        <v>635</v>
      </c>
      <c r="D283" s="41" t="s">
        <v>641</v>
      </c>
      <c r="E283" s="34" t="str">
        <f>VLOOKUP(D283,总表!D:E,2,0)</f>
        <v>L005284</v>
      </c>
      <c r="F283" s="34" t="str">
        <f>VLOOKUP(E283,总表!E:H,2,0)</f>
        <v>计算机应用基础（第2版）</v>
      </c>
      <c r="G283" s="34" t="str">
        <f>VLOOKUP(E283,总表!E:H,3,0)</f>
        <v>978-7-304-11204-2</v>
      </c>
      <c r="H283" s="35">
        <f>VLOOKUP(E283,总表!E:H,4,0)</f>
        <v>39</v>
      </c>
      <c r="I283" s="42" t="s">
        <v>74</v>
      </c>
      <c r="J283" s="42" t="s">
        <v>91</v>
      </c>
      <c r="K283" s="42" t="s">
        <v>639</v>
      </c>
      <c r="L283" s="39" t="s">
        <v>1402</v>
      </c>
      <c r="M283" s="41" t="s">
        <v>77</v>
      </c>
      <c r="N283" s="51" t="s">
        <v>78</v>
      </c>
    </row>
    <row r="284" spans="1:15">
      <c r="A284" s="31">
        <v>14</v>
      </c>
      <c r="B284" s="46" t="s">
        <v>634</v>
      </c>
      <c r="C284" s="32" t="s">
        <v>635</v>
      </c>
      <c r="D284" s="41" t="s">
        <v>635</v>
      </c>
      <c r="E284" s="41"/>
      <c r="F284" s="41"/>
      <c r="G284" s="41"/>
      <c r="H284" s="42"/>
      <c r="I284" s="42" t="s">
        <v>93</v>
      </c>
      <c r="J284" s="42"/>
      <c r="K284" s="42"/>
      <c r="L284" s="43" t="s">
        <v>1402</v>
      </c>
      <c r="M284" s="41"/>
      <c r="N284" s="51"/>
    </row>
    <row r="285" spans="1:15">
      <c r="A285" s="31">
        <v>15</v>
      </c>
      <c r="B285" s="65" t="s">
        <v>581</v>
      </c>
      <c r="C285" s="32" t="s">
        <v>582</v>
      </c>
      <c r="D285" s="32" t="s">
        <v>583</v>
      </c>
      <c r="E285" s="34" t="str">
        <f>VLOOKUP(D285,总表!D:E,2,0)</f>
        <v>L005833</v>
      </c>
      <c r="F285" s="34" t="str">
        <f>VLOOKUP(E285,总表!E:H,2,0)</f>
        <v>机械设计基础（第3版）</v>
      </c>
      <c r="G285" s="34" t="str">
        <f>VLOOKUP(E285,总表!E:H,3,0)</f>
        <v>978-7-304-12230-0</v>
      </c>
      <c r="H285" s="35">
        <f>VLOOKUP(E285,总表!E:H,4,0)</f>
        <v>40</v>
      </c>
      <c r="I285" s="42" t="s">
        <v>74</v>
      </c>
      <c r="J285" s="39" t="s">
        <v>102</v>
      </c>
      <c r="K285" s="39" t="s">
        <v>586</v>
      </c>
      <c r="L285" s="39" t="s">
        <v>1402</v>
      </c>
      <c r="M285" s="32" t="s">
        <v>77</v>
      </c>
      <c r="N285" s="40" t="s">
        <v>78</v>
      </c>
    </row>
    <row r="286" spans="1:15">
      <c r="A286" s="31">
        <v>16</v>
      </c>
      <c r="B286" s="65" t="s">
        <v>581</v>
      </c>
      <c r="C286" s="32" t="s">
        <v>582</v>
      </c>
      <c r="D286" s="32" t="s">
        <v>582</v>
      </c>
      <c r="E286" s="32"/>
      <c r="F286" s="32"/>
      <c r="G286" s="32"/>
      <c r="H286" s="39"/>
      <c r="I286" s="39" t="s">
        <v>93</v>
      </c>
      <c r="J286" s="39"/>
      <c r="K286" s="39"/>
      <c r="L286" s="39" t="s">
        <v>1402</v>
      </c>
      <c r="M286" s="32"/>
      <c r="N286" s="63"/>
    </row>
    <row r="287" ht="19" spans="1:15">
      <c r="A287" s="31">
        <v>17</v>
      </c>
      <c r="B287" s="65" t="s">
        <v>587</v>
      </c>
      <c r="C287" s="32" t="s">
        <v>588</v>
      </c>
      <c r="D287" s="32" t="s">
        <v>589</v>
      </c>
      <c r="E287" s="34" t="str">
        <f>VLOOKUP(D287,总表!D:E,2,0)</f>
        <v>L005884</v>
      </c>
      <c r="F287" s="34" t="str">
        <f>VLOOKUP(E287,总表!E:H,2,0)</f>
        <v>机械制图（第3版）</v>
      </c>
      <c r="G287" s="34" t="str">
        <f>VLOOKUP(E287,总表!E:H,3,0)</f>
        <v>978-7-304-08381-6</v>
      </c>
      <c r="H287" s="35">
        <f>VLOOKUP(E287,总表!E:H,4,0)</f>
        <v>33</v>
      </c>
      <c r="I287" s="39" t="s">
        <v>74</v>
      </c>
      <c r="J287" s="39" t="s">
        <v>592</v>
      </c>
      <c r="K287" s="39" t="s">
        <v>593</v>
      </c>
      <c r="L287" s="39" t="s">
        <v>1402</v>
      </c>
      <c r="M287" s="32" t="s">
        <v>77</v>
      </c>
      <c r="N287" s="40" t="s">
        <v>78</v>
      </c>
    </row>
    <row r="288" spans="1:15">
      <c r="A288" s="31">
        <v>18</v>
      </c>
      <c r="B288" s="65" t="s">
        <v>587</v>
      </c>
      <c r="C288" s="32" t="s">
        <v>588</v>
      </c>
      <c r="D288" s="32" t="s">
        <v>588</v>
      </c>
      <c r="E288" s="32"/>
      <c r="F288" s="32"/>
      <c r="G288" s="32"/>
      <c r="H288" s="39"/>
      <c r="I288" s="39" t="s">
        <v>93</v>
      </c>
      <c r="J288" s="39"/>
      <c r="K288" s="39"/>
      <c r="L288" s="39" t="s">
        <v>1402</v>
      </c>
      <c r="M288" s="32"/>
      <c r="N288" s="63"/>
    </row>
    <row r="289" ht="19" spans="1:14">
      <c r="A289" s="31">
        <v>19</v>
      </c>
      <c r="B289" s="46" t="s">
        <v>480</v>
      </c>
      <c r="C289" s="32" t="s">
        <v>481</v>
      </c>
      <c r="D289" s="32" t="s">
        <v>482</v>
      </c>
      <c r="E289" s="34" t="str">
        <f>VLOOKUP(D289,总表!D:E,2,0)</f>
        <v>T00827</v>
      </c>
      <c r="F289" s="34" t="str">
        <f>VLOOKUP(E289,总表!E:H,2,0)</f>
        <v>焊接结构生产（第2版）（机械工业）</v>
      </c>
      <c r="G289" s="34" t="str">
        <f>VLOOKUP(E289,总表!E:H,3,0)</f>
        <v>978-7-111-47977-2</v>
      </c>
      <c r="H289" s="35">
        <f>VLOOKUP(E289,总表!E:H,4,0)</f>
        <v>39.8</v>
      </c>
      <c r="I289" s="42" t="s">
        <v>74</v>
      </c>
      <c r="J289" s="39" t="s">
        <v>486</v>
      </c>
      <c r="K289" s="39" t="s">
        <v>487</v>
      </c>
      <c r="L289" s="39" t="s">
        <v>1402</v>
      </c>
      <c r="M289" s="32" t="s">
        <v>150</v>
      </c>
      <c r="N289" s="40" t="s">
        <v>78</v>
      </c>
    </row>
    <row r="290" spans="1:14">
      <c r="A290" s="31">
        <v>20</v>
      </c>
      <c r="B290" s="46" t="s">
        <v>474</v>
      </c>
      <c r="C290" s="32" t="s">
        <v>475</v>
      </c>
      <c r="D290" s="78" t="s">
        <v>476</v>
      </c>
      <c r="E290" s="34" t="str">
        <f>VLOOKUP(D290,总表!D:E,2,0)</f>
        <v>L01145</v>
      </c>
      <c r="F290" s="34" t="str">
        <f>VLOOKUP(E290,总表!E:H,2,0)</f>
        <v>焊接质量检验</v>
      </c>
      <c r="G290" s="34" t="str">
        <f>VLOOKUP(E290,总表!E:H,3,0)</f>
        <v>978-7-304-13309-2</v>
      </c>
      <c r="H290" s="35">
        <f>VLOOKUP(E290,总表!E:H,4,0)</f>
        <v>39</v>
      </c>
      <c r="I290" s="42" t="s">
        <v>74</v>
      </c>
      <c r="J290" s="54" t="s">
        <v>140</v>
      </c>
      <c r="K290" s="54" t="s">
        <v>479</v>
      </c>
      <c r="L290" s="39" t="s">
        <v>1402</v>
      </c>
      <c r="M290" s="78" t="s">
        <v>77</v>
      </c>
      <c r="N290" s="40" t="s">
        <v>78</v>
      </c>
    </row>
    <row r="291" spans="1:14">
      <c r="A291" s="31">
        <v>21</v>
      </c>
      <c r="B291" s="46" t="s">
        <v>679</v>
      </c>
      <c r="C291" s="32" t="s">
        <v>680</v>
      </c>
      <c r="D291" s="32" t="s">
        <v>681</v>
      </c>
      <c r="E291" s="34" t="str">
        <f>VLOOKUP(D291,总表!D:E,2,0)</f>
        <v>T00828</v>
      </c>
      <c r="F291" s="34" t="str">
        <f>VLOOKUP(E291,总表!E:H,2,0)</f>
        <v>金属熔焊原理及材料焊接（第2版）（机械工业）</v>
      </c>
      <c r="G291" s="34" t="str">
        <f>VLOOKUP(E291,总表!E:H,3,0)</f>
        <v>978-7-111-69063-4</v>
      </c>
      <c r="H291" s="35">
        <f>VLOOKUP(E291,总表!E:H,4,0)</f>
        <v>66</v>
      </c>
      <c r="I291" s="42" t="s">
        <v>74</v>
      </c>
      <c r="J291" s="39" t="s">
        <v>91</v>
      </c>
      <c r="K291" s="39" t="s">
        <v>466</v>
      </c>
      <c r="L291" s="39" t="s">
        <v>1402</v>
      </c>
      <c r="M291" s="32" t="s">
        <v>150</v>
      </c>
      <c r="N291" s="40" t="s">
        <v>78</v>
      </c>
    </row>
    <row r="292" ht="19" spans="1:14">
      <c r="A292" s="31">
        <v>22</v>
      </c>
      <c r="B292" s="46" t="s">
        <v>459</v>
      </c>
      <c r="C292" s="32" t="s">
        <v>460</v>
      </c>
      <c r="D292" s="32" t="s">
        <v>461</v>
      </c>
      <c r="E292" s="34" t="str">
        <f>VLOOKUP(D292,总表!D:E,2,0)</f>
        <v>T00890</v>
      </c>
      <c r="F292" s="34" t="str">
        <f>VLOOKUP(E292,总表!E:H,2,0)</f>
        <v>焊接方法与设备（第3版）（化学工业）</v>
      </c>
      <c r="G292" s="34" t="str">
        <f>VLOOKUP(E292,总表!E:H,3,0)</f>
        <v>978-7-122-38705-9</v>
      </c>
      <c r="H292" s="35">
        <f>VLOOKUP(E292,总表!E:H,4,0)</f>
        <v>42</v>
      </c>
      <c r="I292" s="42" t="s">
        <v>74</v>
      </c>
      <c r="J292" s="39" t="s">
        <v>465</v>
      </c>
      <c r="K292" s="39" t="s">
        <v>466</v>
      </c>
      <c r="L292" s="39" t="s">
        <v>1402</v>
      </c>
      <c r="M292" s="32" t="s">
        <v>305</v>
      </c>
      <c r="N292" s="40" t="s">
        <v>78</v>
      </c>
    </row>
    <row r="293" ht="19" spans="1:14">
      <c r="A293" s="31">
        <v>23</v>
      </c>
      <c r="B293" s="46" t="s">
        <v>467</v>
      </c>
      <c r="C293" s="34" t="s">
        <v>468</v>
      </c>
      <c r="D293" s="32" t="s">
        <v>469</v>
      </c>
      <c r="E293" s="34" t="str">
        <f>VLOOKUP(D293,总表!D:E,2,0)</f>
        <v>T00864</v>
      </c>
      <c r="F293" s="34" t="str">
        <f>VLOOKUP(E293,总表!E:H,2,0)</f>
        <v>焊接机器人编程及应用（第2版）(机械工业)</v>
      </c>
      <c r="G293" s="34" t="str">
        <f>VLOOKUP(E293,总表!E:H,3,0)</f>
        <v>978-7-111-71132-2</v>
      </c>
      <c r="H293" s="35">
        <f>VLOOKUP(E293,总表!E:H,4,0)</f>
        <v>65</v>
      </c>
      <c r="I293" s="47" t="s">
        <v>74</v>
      </c>
      <c r="J293" s="39" t="s">
        <v>91</v>
      </c>
      <c r="K293" s="39" t="s">
        <v>473</v>
      </c>
      <c r="L293" s="39" t="s">
        <v>1402</v>
      </c>
      <c r="M293" s="32" t="s">
        <v>150</v>
      </c>
      <c r="N293" s="40" t="s">
        <v>78</v>
      </c>
    </row>
    <row r="294" ht="19" spans="1:14">
      <c r="A294" s="31">
        <v>24</v>
      </c>
      <c r="B294" s="46" t="s">
        <v>340</v>
      </c>
      <c r="C294" s="32" t="s">
        <v>341</v>
      </c>
      <c r="D294" s="32" t="s">
        <v>342</v>
      </c>
      <c r="E294" s="34" t="str">
        <f>VLOOKUP(D294,总表!D:E,2,0)</f>
        <v>L002402</v>
      </c>
      <c r="F294" s="34" t="str">
        <f>VLOOKUP(E294,总表!E:H,2,0)</f>
        <v>高等数学（上）第１分册：一元函数微积分</v>
      </c>
      <c r="G294" s="34" t="str">
        <f>VLOOKUP(E294,总表!E:H,3,0)</f>
        <v>978-7-304-01783-5</v>
      </c>
      <c r="H294" s="35">
        <f>VLOOKUP(E294,总表!E:H,4,0)</f>
        <v>53</v>
      </c>
      <c r="I294" s="39" t="s">
        <v>74</v>
      </c>
      <c r="J294" s="42" t="s">
        <v>346</v>
      </c>
      <c r="K294" s="39" t="s">
        <v>347</v>
      </c>
      <c r="L294" s="43" t="s">
        <v>1403</v>
      </c>
      <c r="M294" s="32" t="s">
        <v>77</v>
      </c>
      <c r="N294" s="40" t="s">
        <v>78</v>
      </c>
    </row>
    <row r="295" ht="19" spans="1:14">
      <c r="A295" s="31">
        <v>25</v>
      </c>
      <c r="B295" s="46" t="s">
        <v>340</v>
      </c>
      <c r="C295" s="32" t="s">
        <v>341</v>
      </c>
      <c r="D295" s="69" t="s">
        <v>341</v>
      </c>
      <c r="E295" s="69"/>
      <c r="F295" s="69"/>
      <c r="G295" s="69"/>
      <c r="H295" s="70"/>
      <c r="I295" s="39" t="s">
        <v>93</v>
      </c>
      <c r="J295" s="39"/>
      <c r="K295" s="39"/>
      <c r="L295" s="43" t="s">
        <v>1403</v>
      </c>
      <c r="M295" s="32"/>
      <c r="N295" s="40"/>
    </row>
    <row r="296" s="2" customFormat="1" ht="19" spans="1:14">
      <c r="A296" s="31">
        <v>26</v>
      </c>
      <c r="B296" s="31" t="s">
        <v>1044</v>
      </c>
      <c r="C296" s="41" t="s">
        <v>1045</v>
      </c>
      <c r="D296" s="41" t="s">
        <v>1045</v>
      </c>
      <c r="E296" s="41"/>
      <c r="F296" s="41"/>
      <c r="G296" s="41"/>
      <c r="H296" s="42"/>
      <c r="I296" s="43" t="s">
        <v>93</v>
      </c>
      <c r="J296" s="57"/>
      <c r="K296" s="57"/>
      <c r="L296" s="43" t="s">
        <v>1403</v>
      </c>
      <c r="M296" s="44"/>
      <c r="N296" s="56"/>
    </row>
    <row r="297" s="2" customFormat="1" ht="19" spans="1:14">
      <c r="A297" s="31">
        <v>27</v>
      </c>
      <c r="B297" s="46" t="s">
        <v>1283</v>
      </c>
      <c r="C297" s="41" t="s">
        <v>1284</v>
      </c>
      <c r="D297" s="58" t="s">
        <v>1284</v>
      </c>
      <c r="E297" s="34" t="str">
        <f>VLOOKUP(D297,总表!D:E,2,0)</f>
        <v>W00747</v>
      </c>
      <c r="F297" s="34" t="str">
        <f>VLOOKUP(E297,总表!E:H,2,0)</f>
        <v>心理健康教育</v>
      </c>
      <c r="G297" s="34" t="str">
        <f>VLOOKUP(E297,总表!E:H,3,0)</f>
        <v>978-7-304-13534-8</v>
      </c>
      <c r="H297" s="35">
        <f>VLOOKUP(E297,总表!E:H,4,0)</f>
        <v>35</v>
      </c>
      <c r="I297" s="52" t="s">
        <v>74</v>
      </c>
      <c r="J297" s="52" t="s">
        <v>140</v>
      </c>
      <c r="K297" s="52" t="s">
        <v>1287</v>
      </c>
      <c r="L297" s="52" t="s">
        <v>1403</v>
      </c>
      <c r="M297" s="58" t="s">
        <v>77</v>
      </c>
      <c r="N297" s="59" t="s">
        <v>78</v>
      </c>
    </row>
    <row r="298" s="2" customFormat="1" ht="19" spans="1:14">
      <c r="A298" s="31">
        <v>28</v>
      </c>
      <c r="B298" s="46" t="s">
        <v>1283</v>
      </c>
      <c r="C298" s="41" t="s">
        <v>1284</v>
      </c>
      <c r="D298" s="41" t="s">
        <v>1284</v>
      </c>
      <c r="E298" s="41"/>
      <c r="F298" s="41"/>
      <c r="G298" s="41"/>
      <c r="H298" s="42"/>
      <c r="I298" s="42" t="s">
        <v>93</v>
      </c>
      <c r="J298" s="42"/>
      <c r="K298" s="60"/>
      <c r="L298" s="42" t="s">
        <v>1403</v>
      </c>
      <c r="M298" s="41"/>
      <c r="N298" s="61"/>
    </row>
    <row r="299" s="5" customFormat="1" ht="19" spans="1:14">
      <c r="A299" s="31">
        <v>29</v>
      </c>
      <c r="B299" s="46" t="s">
        <v>1294</v>
      </c>
      <c r="C299" s="41" t="s">
        <v>1295</v>
      </c>
      <c r="D299" s="58" t="s">
        <v>1296</v>
      </c>
      <c r="E299" s="34" t="str">
        <f>VLOOKUP(D299,总表!D:E,2,0)</f>
        <v>T007389</v>
      </c>
      <c r="F299" s="34" t="str">
        <f>VLOOKUP(E299,总表!E:H,2,0)</f>
        <v>形势与政策（国家开放大学版）（2026年春季）（人民日报）</v>
      </c>
      <c r="G299" s="34" t="str">
        <f>VLOOKUP(E299,总表!E:H,3,0)</f>
        <v>978-7-5115-9131-9</v>
      </c>
      <c r="H299" s="35">
        <f>VLOOKUP(E299,总表!E:H,4,0)</f>
        <v>26</v>
      </c>
      <c r="I299" s="54" t="s">
        <v>74</v>
      </c>
      <c r="J299" s="52" t="s">
        <v>1300</v>
      </c>
      <c r="K299" s="52" t="s">
        <v>1301</v>
      </c>
      <c r="L299" s="43" t="s">
        <v>1404</v>
      </c>
      <c r="M299" s="41" t="s">
        <v>1302</v>
      </c>
      <c r="N299" s="51" t="s">
        <v>78</v>
      </c>
    </row>
    <row r="300" s="2" customFormat="1" ht="19" spans="1:14">
      <c r="A300" s="31">
        <v>30</v>
      </c>
      <c r="B300" s="31" t="s">
        <v>1294</v>
      </c>
      <c r="C300" s="34" t="s">
        <v>1295</v>
      </c>
      <c r="D300" s="34" t="s">
        <v>1295</v>
      </c>
      <c r="E300" s="34"/>
      <c r="F300" s="34"/>
      <c r="G300" s="34"/>
      <c r="H300" s="47"/>
      <c r="I300" s="47" t="s">
        <v>93</v>
      </c>
      <c r="J300" s="47"/>
      <c r="K300" s="47"/>
      <c r="L300" s="43" t="s">
        <v>1404</v>
      </c>
      <c r="M300" s="34"/>
      <c r="N300" s="56"/>
    </row>
    <row r="301" spans="1:14">
      <c r="A301" s="31">
        <v>31</v>
      </c>
      <c r="B301" s="46" t="s">
        <v>594</v>
      </c>
      <c r="C301" s="32" t="s">
        <v>595</v>
      </c>
      <c r="D301" s="41" t="s">
        <v>596</v>
      </c>
      <c r="E301" s="34" t="str">
        <f>VLOOKUP(D301,总表!D:E,2,0)</f>
        <v>L005855</v>
      </c>
      <c r="F301" s="34" t="str">
        <f>VLOOKUP(E301,总表!E:H,2,0)</f>
        <v>机械制造基础（第3版）</v>
      </c>
      <c r="G301" s="34" t="str">
        <f>VLOOKUP(E301,总表!E:H,3,0)</f>
        <v>978-7-304-11188-5</v>
      </c>
      <c r="H301" s="35">
        <f>VLOOKUP(E301,总表!E:H,4,0)</f>
        <v>37</v>
      </c>
      <c r="I301" s="42" t="s">
        <v>74</v>
      </c>
      <c r="J301" s="42" t="s">
        <v>173</v>
      </c>
      <c r="K301" s="42" t="s">
        <v>599</v>
      </c>
      <c r="L301" s="39" t="s">
        <v>1405</v>
      </c>
      <c r="M301" s="32" t="s">
        <v>77</v>
      </c>
      <c r="N301" s="40" t="s">
        <v>78</v>
      </c>
    </row>
    <row r="302" s="13" customFormat="1" spans="1:14">
      <c r="A302" s="31">
        <v>32</v>
      </c>
      <c r="B302" s="46" t="s">
        <v>594</v>
      </c>
      <c r="C302" s="32" t="s">
        <v>595</v>
      </c>
      <c r="D302" s="32" t="s">
        <v>595</v>
      </c>
      <c r="E302" s="32"/>
      <c r="F302" s="32"/>
      <c r="G302" s="32"/>
      <c r="H302" s="39"/>
      <c r="I302" s="42" t="s">
        <v>93</v>
      </c>
      <c r="J302" s="42"/>
      <c r="K302" s="42"/>
      <c r="L302" s="39" t="s">
        <v>1405</v>
      </c>
      <c r="M302" s="41"/>
      <c r="N302" s="63"/>
    </row>
    <row r="303" spans="1:14">
      <c r="A303" s="31">
        <v>33</v>
      </c>
      <c r="B303" s="65" t="s">
        <v>1140</v>
      </c>
      <c r="C303" s="50" t="s">
        <v>1141</v>
      </c>
      <c r="D303" s="50" t="s">
        <v>1142</v>
      </c>
      <c r="E303" s="34" t="str">
        <f>VLOOKUP(D303,总表!D:E,2,0)</f>
        <v>L006583</v>
      </c>
      <c r="F303" s="34" t="str">
        <f>VLOOKUP(E303,总表!E:H,2,0)</f>
        <v>数控加工工艺（第3版）</v>
      </c>
      <c r="G303" s="34" t="str">
        <f>VLOOKUP(E303,总表!E:H,3,0)</f>
        <v>978-7-304-12838-8</v>
      </c>
      <c r="H303" s="35">
        <f>VLOOKUP(E303,总表!E:H,4,0)</f>
        <v>34</v>
      </c>
      <c r="I303" s="36" t="s">
        <v>74</v>
      </c>
      <c r="J303" s="36" t="s">
        <v>265</v>
      </c>
      <c r="K303" s="36" t="s">
        <v>1145</v>
      </c>
      <c r="L303" s="39" t="s">
        <v>1405</v>
      </c>
      <c r="M303" s="32" t="s">
        <v>77</v>
      </c>
      <c r="N303" s="40" t="s">
        <v>78</v>
      </c>
    </row>
    <row r="304" spans="1:14">
      <c r="A304" s="31">
        <v>34</v>
      </c>
      <c r="B304" s="65" t="s">
        <v>1140</v>
      </c>
      <c r="C304" s="50" t="s">
        <v>1141</v>
      </c>
      <c r="D304" s="50" t="s">
        <v>1141</v>
      </c>
      <c r="E304" s="50"/>
      <c r="F304" s="50"/>
      <c r="G304" s="50"/>
      <c r="H304" s="36"/>
      <c r="I304" s="36" t="s">
        <v>93</v>
      </c>
      <c r="J304" s="36"/>
      <c r="K304" s="36"/>
      <c r="L304" s="39" t="s">
        <v>1405</v>
      </c>
      <c r="M304" s="32"/>
      <c r="N304" s="40"/>
    </row>
    <row r="305" s="6" customFormat="1" ht="24" customHeight="1" spans="1:14">
      <c r="A305" s="64"/>
      <c r="B305" s="65">
        <v>51704</v>
      </c>
      <c r="C305" s="32" t="s">
        <v>1406</v>
      </c>
      <c r="D305" s="32" t="s">
        <v>1406</v>
      </c>
      <c r="E305" s="32" t="s">
        <v>1407</v>
      </c>
      <c r="F305" s="32" t="s">
        <v>1408</v>
      </c>
      <c r="G305" s="32" t="s">
        <v>1409</v>
      </c>
      <c r="H305" s="66">
        <v>34</v>
      </c>
      <c r="I305" s="36" t="s">
        <v>74</v>
      </c>
      <c r="J305" s="49" t="s">
        <v>165</v>
      </c>
      <c r="K305" s="39" t="s">
        <v>1410</v>
      </c>
      <c r="L305" s="39" t="s">
        <v>1405</v>
      </c>
      <c r="M305" s="32" t="s">
        <v>77</v>
      </c>
      <c r="N305" s="40" t="s">
        <v>78</v>
      </c>
    </row>
    <row r="306" s="7" customFormat="1" spans="1:14">
      <c r="A306" s="64"/>
      <c r="B306" s="31">
        <v>51708</v>
      </c>
      <c r="C306" s="34" t="s">
        <v>1411</v>
      </c>
      <c r="D306" s="50" t="s">
        <v>1411</v>
      </c>
      <c r="E306" s="34" t="s">
        <v>1412</v>
      </c>
      <c r="F306" s="34" t="s">
        <v>1411</v>
      </c>
      <c r="G306" s="34" t="s">
        <v>1413</v>
      </c>
      <c r="H306" s="35">
        <v>30</v>
      </c>
      <c r="I306" s="36" t="s">
        <v>74</v>
      </c>
      <c r="J306" s="36" t="s">
        <v>148</v>
      </c>
      <c r="K306" s="36" t="s">
        <v>1414</v>
      </c>
      <c r="L306" s="47" t="s">
        <v>1405</v>
      </c>
      <c r="M306" s="34" t="s">
        <v>77</v>
      </c>
      <c r="N306" s="67" t="s">
        <v>78</v>
      </c>
    </row>
    <row r="307" s="7" customFormat="1" spans="1:14">
      <c r="A307" s="64"/>
      <c r="B307" s="31" t="s">
        <v>1415</v>
      </c>
      <c r="C307" s="34" t="s">
        <v>1416</v>
      </c>
      <c r="D307" s="50" t="s">
        <v>1417</v>
      </c>
      <c r="E307" s="34" t="s">
        <v>1418</v>
      </c>
      <c r="F307" s="34" t="s">
        <v>1417</v>
      </c>
      <c r="G307" s="34" t="s">
        <v>1419</v>
      </c>
      <c r="H307" s="35">
        <v>35</v>
      </c>
      <c r="I307" s="36" t="s">
        <v>74</v>
      </c>
      <c r="J307" s="36" t="s">
        <v>303</v>
      </c>
      <c r="K307" s="36" t="s">
        <v>1420</v>
      </c>
      <c r="L307" s="47" t="s">
        <v>1405</v>
      </c>
      <c r="M307" s="34" t="s">
        <v>77</v>
      </c>
      <c r="N307" s="67" t="s">
        <v>78</v>
      </c>
    </row>
    <row r="308" s="7" customFormat="1" spans="1:14">
      <c r="A308" s="64"/>
      <c r="B308" s="203" t="s">
        <v>1421</v>
      </c>
      <c r="C308" s="34" t="s">
        <v>1422</v>
      </c>
      <c r="D308" s="50" t="s">
        <v>1422</v>
      </c>
      <c r="E308" s="34" t="s">
        <v>1423</v>
      </c>
      <c r="F308" s="34" t="s">
        <v>1424</v>
      </c>
      <c r="G308" s="34" t="s">
        <v>1425</v>
      </c>
      <c r="H308" s="35">
        <v>38</v>
      </c>
      <c r="I308" s="36" t="s">
        <v>1426</v>
      </c>
      <c r="J308" s="36" t="s">
        <v>148</v>
      </c>
      <c r="K308" s="36" t="s">
        <v>1427</v>
      </c>
      <c r="L308" s="47" t="s">
        <v>1405</v>
      </c>
      <c r="M308" s="34" t="s">
        <v>77</v>
      </c>
      <c r="N308" s="67" t="s">
        <v>78</v>
      </c>
    </row>
    <row r="309" s="7" customFormat="1" spans="1:14">
      <c r="A309" s="64"/>
      <c r="B309" s="203" t="s">
        <v>1428</v>
      </c>
      <c r="C309" s="34" t="s">
        <v>1429</v>
      </c>
      <c r="D309" s="50" t="s">
        <v>1429</v>
      </c>
      <c r="E309" s="34" t="s">
        <v>1430</v>
      </c>
      <c r="F309" s="34" t="s">
        <v>1431</v>
      </c>
      <c r="G309" s="34" t="s">
        <v>1432</v>
      </c>
      <c r="H309" s="35">
        <v>39.8</v>
      </c>
      <c r="I309" s="36" t="s">
        <v>1426</v>
      </c>
      <c r="J309" s="36" t="s">
        <v>148</v>
      </c>
      <c r="K309" s="36" t="s">
        <v>1433</v>
      </c>
      <c r="L309" s="47" t="s">
        <v>1405</v>
      </c>
      <c r="M309" s="34" t="s">
        <v>77</v>
      </c>
      <c r="N309" s="67" t="s">
        <v>78</v>
      </c>
    </row>
    <row r="310" s="8" customFormat="1" spans="1:14">
      <c r="A310" s="31"/>
      <c r="B310" s="203" t="s">
        <v>1434</v>
      </c>
      <c r="C310" s="34" t="s">
        <v>1435</v>
      </c>
      <c r="D310" s="50" t="s">
        <v>1436</v>
      </c>
      <c r="E310" s="34" t="s">
        <v>1437</v>
      </c>
      <c r="F310" s="34" t="s">
        <v>1438</v>
      </c>
      <c r="G310" s="34" t="s">
        <v>1439</v>
      </c>
      <c r="H310" s="35">
        <v>36</v>
      </c>
      <c r="I310" s="36" t="s">
        <v>1426</v>
      </c>
      <c r="J310" s="36" t="s">
        <v>121</v>
      </c>
      <c r="K310" s="36" t="s">
        <v>1440</v>
      </c>
      <c r="L310" s="47" t="s">
        <v>1405</v>
      </c>
      <c r="M310" s="34" t="s">
        <v>77</v>
      </c>
      <c r="N310" s="67" t="s">
        <v>78</v>
      </c>
    </row>
    <row r="311" s="8" customFormat="1" spans="1:14">
      <c r="A311" s="31"/>
      <c r="B311" s="203" t="s">
        <v>1434</v>
      </c>
      <c r="C311" s="34" t="s">
        <v>1435</v>
      </c>
      <c r="D311" s="34" t="s">
        <v>1435</v>
      </c>
      <c r="E311" s="34" t="s">
        <v>1441</v>
      </c>
      <c r="F311" s="34" t="s">
        <v>1442</v>
      </c>
      <c r="G311" s="34" t="s">
        <v>1443</v>
      </c>
      <c r="H311" s="35">
        <v>29</v>
      </c>
      <c r="I311" s="36" t="s">
        <v>1426</v>
      </c>
      <c r="J311" s="36" t="s">
        <v>121</v>
      </c>
      <c r="K311" s="36" t="s">
        <v>1444</v>
      </c>
      <c r="L311" s="47" t="s">
        <v>1405</v>
      </c>
      <c r="M311" s="34" t="s">
        <v>77</v>
      </c>
      <c r="N311" s="67" t="s">
        <v>78</v>
      </c>
    </row>
    <row r="312" s="9" customFormat="1" spans="1:14">
      <c r="A312" s="31"/>
      <c r="B312" s="31" t="s">
        <v>1445</v>
      </c>
      <c r="C312" s="34" t="s">
        <v>1446</v>
      </c>
      <c r="D312" s="34" t="s">
        <v>1446</v>
      </c>
      <c r="E312" s="34" t="s">
        <v>1447</v>
      </c>
      <c r="F312" s="34" t="s">
        <v>1448</v>
      </c>
      <c r="G312" s="34" t="s">
        <v>1449</v>
      </c>
      <c r="H312" s="35">
        <v>30</v>
      </c>
      <c r="I312" s="36" t="s">
        <v>74</v>
      </c>
      <c r="J312" s="36" t="s">
        <v>121</v>
      </c>
      <c r="K312" s="36" t="s">
        <v>843</v>
      </c>
      <c r="L312" s="47" t="s">
        <v>1405</v>
      </c>
      <c r="M312" s="34" t="s">
        <v>77</v>
      </c>
      <c r="N312" s="67" t="s">
        <v>78</v>
      </c>
    </row>
    <row r="313" s="9" customFormat="1" spans="1:14">
      <c r="A313" s="31"/>
      <c r="B313" s="31">
        <v>51679</v>
      </c>
      <c r="C313" s="34" t="s">
        <v>1450</v>
      </c>
      <c r="D313" s="34" t="s">
        <v>1450</v>
      </c>
      <c r="E313" s="34" t="s">
        <v>1451</v>
      </c>
      <c r="F313" s="34" t="s">
        <v>1452</v>
      </c>
      <c r="G313" s="34" t="s">
        <v>1453</v>
      </c>
      <c r="H313" s="35">
        <v>39</v>
      </c>
      <c r="I313" s="36" t="s">
        <v>74</v>
      </c>
      <c r="J313" s="36" t="s">
        <v>165</v>
      </c>
      <c r="K313" s="36" t="s">
        <v>1454</v>
      </c>
      <c r="L313" s="47" t="s">
        <v>1405</v>
      </c>
      <c r="M313" s="34" t="s">
        <v>77</v>
      </c>
      <c r="N313" s="67" t="s">
        <v>78</v>
      </c>
    </row>
    <row r="314" s="9" customFormat="1" spans="1:14">
      <c r="A314" s="31"/>
      <c r="B314" s="31">
        <v>51769</v>
      </c>
      <c r="C314" s="34" t="s">
        <v>1455</v>
      </c>
      <c r="D314" s="34" t="s">
        <v>1456</v>
      </c>
      <c r="E314" s="34" t="s">
        <v>1457</v>
      </c>
      <c r="F314" s="34" t="s">
        <v>1458</v>
      </c>
      <c r="G314" s="34" t="s">
        <v>1459</v>
      </c>
      <c r="H314" s="35">
        <v>35</v>
      </c>
      <c r="I314" s="36" t="s">
        <v>74</v>
      </c>
      <c r="J314" s="36" t="s">
        <v>75</v>
      </c>
      <c r="K314" s="36" t="s">
        <v>1460</v>
      </c>
      <c r="L314" s="47" t="s">
        <v>1405</v>
      </c>
      <c r="M314" s="34" t="s">
        <v>77</v>
      </c>
      <c r="N314" s="67" t="s">
        <v>78</v>
      </c>
    </row>
    <row r="315" s="9" customFormat="1" spans="1:14">
      <c r="A315" s="31"/>
      <c r="B315" s="31">
        <v>51709</v>
      </c>
      <c r="C315" s="34" t="s">
        <v>1461</v>
      </c>
      <c r="D315" s="34" t="s">
        <v>1462</v>
      </c>
      <c r="E315" s="34" t="s">
        <v>1463</v>
      </c>
      <c r="F315" s="34" t="s">
        <v>1462</v>
      </c>
      <c r="G315" s="34" t="s">
        <v>1464</v>
      </c>
      <c r="H315" s="35">
        <v>42</v>
      </c>
      <c r="I315" s="36" t="s">
        <v>74</v>
      </c>
      <c r="J315" s="36" t="s">
        <v>165</v>
      </c>
      <c r="K315" s="36" t="s">
        <v>1465</v>
      </c>
      <c r="L315" s="47" t="s">
        <v>1405</v>
      </c>
      <c r="M315" s="34" t="s">
        <v>77</v>
      </c>
      <c r="N315" s="67" t="s">
        <v>78</v>
      </c>
    </row>
    <row r="316" s="9" customFormat="1" spans="1:14">
      <c r="A316" s="31"/>
      <c r="B316" s="31">
        <v>51762</v>
      </c>
      <c r="C316" s="34" t="s">
        <v>1466</v>
      </c>
      <c r="D316" s="34" t="s">
        <v>1466</v>
      </c>
      <c r="E316" s="34" t="s">
        <v>1467</v>
      </c>
      <c r="F316" s="34" t="s">
        <v>1466</v>
      </c>
      <c r="G316" s="34" t="s">
        <v>1468</v>
      </c>
      <c r="H316" s="35">
        <v>27</v>
      </c>
      <c r="I316" s="36" t="s">
        <v>74</v>
      </c>
      <c r="J316" s="36" t="s">
        <v>165</v>
      </c>
      <c r="K316" s="36" t="s">
        <v>1469</v>
      </c>
      <c r="L316" s="47" t="s">
        <v>1405</v>
      </c>
      <c r="M316" s="34" t="s">
        <v>77</v>
      </c>
      <c r="N316" s="67" t="s">
        <v>78</v>
      </c>
    </row>
    <row r="317" s="9" customFormat="1" spans="1:14">
      <c r="A317" s="31"/>
      <c r="B317" s="203" t="s">
        <v>1470</v>
      </c>
      <c r="C317" s="34" t="s">
        <v>1471</v>
      </c>
      <c r="D317" s="34" t="s">
        <v>1471</v>
      </c>
      <c r="E317" s="34" t="s">
        <v>1472</v>
      </c>
      <c r="F317" s="34" t="s">
        <v>1471</v>
      </c>
      <c r="G317" s="34" t="s">
        <v>1473</v>
      </c>
      <c r="H317" s="35">
        <v>49</v>
      </c>
      <c r="I317" s="36" t="s">
        <v>74</v>
      </c>
      <c r="J317" s="36" t="s">
        <v>165</v>
      </c>
      <c r="K317" s="36" t="s">
        <v>1474</v>
      </c>
      <c r="L317" s="47" t="s">
        <v>1405</v>
      </c>
      <c r="M317" s="34" t="s">
        <v>77</v>
      </c>
      <c r="N317" s="67" t="s">
        <v>78</v>
      </c>
    </row>
    <row r="318" s="9" customFormat="1" spans="1:14">
      <c r="A318" s="31"/>
      <c r="B318" s="31">
        <v>51693</v>
      </c>
      <c r="C318" s="34" t="s">
        <v>1475</v>
      </c>
      <c r="D318" s="34" t="s">
        <v>1475</v>
      </c>
      <c r="E318" s="34" t="s">
        <v>1476</v>
      </c>
      <c r="F318" s="34" t="s">
        <v>1475</v>
      </c>
      <c r="G318" s="34" t="s">
        <v>1477</v>
      </c>
      <c r="H318" s="35">
        <v>45</v>
      </c>
      <c r="I318" s="36" t="s">
        <v>74</v>
      </c>
      <c r="J318" s="36" t="s">
        <v>165</v>
      </c>
      <c r="K318" s="36" t="s">
        <v>1478</v>
      </c>
      <c r="L318" s="47" t="s">
        <v>1405</v>
      </c>
      <c r="M318" s="34" t="s">
        <v>77</v>
      </c>
      <c r="N318" s="67" t="s">
        <v>78</v>
      </c>
    </row>
    <row r="319" s="14" customFormat="1" ht="20.25" customHeight="1" spans="1:14">
      <c r="A319" s="94"/>
      <c r="B319" s="95"/>
      <c r="H319" s="96"/>
      <c r="I319" s="96"/>
      <c r="J319" s="96"/>
      <c r="K319" s="96"/>
      <c r="L319" s="96"/>
      <c r="N319" s="97"/>
    </row>
    <row r="320" ht="17.5" spans="1:14">
      <c r="A320" s="25" t="s">
        <v>31</v>
      </c>
      <c r="B320" s="25"/>
      <c r="C320" s="25"/>
      <c r="D320" s="25"/>
      <c r="E320" s="25"/>
      <c r="F320" s="25"/>
      <c r="G320" s="25"/>
      <c r="H320" s="68"/>
      <c r="I320" s="25"/>
      <c r="J320" s="25"/>
      <c r="K320" s="25"/>
      <c r="L320" s="25"/>
      <c r="M320" s="25"/>
      <c r="N320" s="25"/>
    </row>
    <row r="321" ht="24" spans="1:15">
      <c r="A321" s="26" t="s">
        <v>7</v>
      </c>
      <c r="B321" s="26" t="s">
        <v>57</v>
      </c>
      <c r="C321" s="27" t="s">
        <v>58</v>
      </c>
      <c r="D321" s="27" t="s">
        <v>59</v>
      </c>
      <c r="E321" s="28" t="s">
        <v>60</v>
      </c>
      <c r="F321" s="28" t="s">
        <v>61</v>
      </c>
      <c r="G321" s="28" t="s">
        <v>62</v>
      </c>
      <c r="H321" s="29" t="s">
        <v>63</v>
      </c>
      <c r="I321" s="27" t="s">
        <v>64</v>
      </c>
      <c r="J321" s="27" t="s">
        <v>65</v>
      </c>
      <c r="K321" s="27" t="s">
        <v>66</v>
      </c>
      <c r="L321" s="27" t="s">
        <v>1401</v>
      </c>
      <c r="M321" s="27" t="s">
        <v>67</v>
      </c>
      <c r="N321" s="30" t="s">
        <v>68</v>
      </c>
    </row>
    <row r="322" s="1" customFormat="1" ht="18" spans="1:15">
      <c r="A322" s="31">
        <v>1</v>
      </c>
      <c r="B322" s="31" t="s">
        <v>453</v>
      </c>
      <c r="C322" s="50" t="s">
        <v>454</v>
      </c>
      <c r="D322" s="33" t="s">
        <v>455</v>
      </c>
      <c r="E322" s="34" t="str">
        <f>VLOOKUP(D322,总表!D:E,2,0)</f>
        <v>W0052012</v>
      </c>
      <c r="F322" s="34" t="str">
        <f>VLOOKUP(E322,总表!E:H,2,0)</f>
        <v>国家开放大学学习指南（2026版）</v>
      </c>
      <c r="G322" s="34" t="str">
        <f>VLOOKUP(E322,总表!E:H,3,0)</f>
        <v>978-7-304-13464-8</v>
      </c>
      <c r="H322" s="35">
        <f>VLOOKUP(E322,总表!E:H,4,0)</f>
        <v>17.8</v>
      </c>
      <c r="I322" s="36" t="s">
        <v>74</v>
      </c>
      <c r="J322" s="37" t="s">
        <v>140</v>
      </c>
      <c r="K322" s="38" t="s">
        <v>458</v>
      </c>
      <c r="L322" s="36" t="s">
        <v>1402</v>
      </c>
      <c r="M322" s="50" t="s">
        <v>77</v>
      </c>
      <c r="N322" s="40" t="s">
        <v>78</v>
      </c>
    </row>
    <row r="323" s="2" customFormat="1" ht="14" spans="1:15">
      <c r="A323" s="31">
        <v>2</v>
      </c>
      <c r="B323" s="31" t="s">
        <v>453</v>
      </c>
      <c r="C323" s="34" t="s">
        <v>454</v>
      </c>
      <c r="D323" s="34" t="s">
        <v>454</v>
      </c>
      <c r="E323" s="34"/>
      <c r="F323" s="34"/>
      <c r="G323" s="34"/>
      <c r="H323" s="47"/>
      <c r="I323" s="47" t="s">
        <v>93</v>
      </c>
      <c r="J323" s="47"/>
      <c r="K323" s="47"/>
      <c r="L323" s="49" t="s">
        <v>1402</v>
      </c>
      <c r="M323" s="53"/>
      <c r="N323" s="98"/>
    </row>
    <row r="324" s="2" customFormat="1" ht="19" spans="1:15">
      <c r="A324" s="31">
        <v>3</v>
      </c>
      <c r="B324" s="46" t="s">
        <v>1270</v>
      </c>
      <c r="C324" s="44" t="s">
        <v>1271</v>
      </c>
      <c r="D324" s="34" t="s">
        <v>1271</v>
      </c>
      <c r="E324" s="34" t="str">
        <f>VLOOKUP(D324,总表!D:E,2,0)</f>
        <v>WZ4424</v>
      </c>
      <c r="F324" s="34" t="str">
        <f>VLOOKUP(E324,总表!E:H,2,0)</f>
        <v>习近平新时代中国特色社会主义思想概论（高教）</v>
      </c>
      <c r="G324" s="34" t="str">
        <f>VLOOKUP(E324,总表!E:H,3,0)</f>
        <v>978-7-04-061053-6</v>
      </c>
      <c r="H324" s="35">
        <f>VLOOKUP(E324,总表!E:H,4,0)</f>
        <v>26</v>
      </c>
      <c r="I324" s="42" t="s">
        <v>74</v>
      </c>
      <c r="J324" s="47" t="s">
        <v>148</v>
      </c>
      <c r="K324" s="47" t="s">
        <v>800</v>
      </c>
      <c r="L324" s="39" t="s">
        <v>1402</v>
      </c>
      <c r="M324" s="32" t="s">
        <v>1275</v>
      </c>
      <c r="N324" s="48" t="s">
        <v>78</v>
      </c>
    </row>
    <row r="325" s="2" customFormat="1" ht="19" spans="1:15">
      <c r="A325" s="31">
        <v>4</v>
      </c>
      <c r="B325" s="46" t="s">
        <v>1270</v>
      </c>
      <c r="C325" s="44" t="s">
        <v>1271</v>
      </c>
      <c r="D325" s="34" t="s">
        <v>1276</v>
      </c>
      <c r="E325" s="34" t="str">
        <f>VLOOKUP(D325,总表!D:E,2,0)</f>
        <v>W005956</v>
      </c>
      <c r="F325" s="34" t="str">
        <f>VLOOKUP(E325,总表!E:H,2,0)</f>
        <v>国家开放大学思想政治理论课学习指南</v>
      </c>
      <c r="G325" s="34" t="str">
        <f>VLOOKUP(E325,总表!E:H,3,0)</f>
        <v>978-7-304-10428-3</v>
      </c>
      <c r="H325" s="35">
        <f>VLOOKUP(E325,总表!E:H,4,0)</f>
        <v>13.8</v>
      </c>
      <c r="I325" s="49" t="s">
        <v>74</v>
      </c>
      <c r="J325" s="37" t="s">
        <v>1279</v>
      </c>
      <c r="K325" s="47" t="s">
        <v>1280</v>
      </c>
      <c r="L325" s="47" t="s">
        <v>1402</v>
      </c>
      <c r="M325" s="50" t="s">
        <v>77</v>
      </c>
      <c r="N325" s="48" t="s">
        <v>78</v>
      </c>
    </row>
    <row r="326" ht="19" spans="1:15">
      <c r="A326" s="31">
        <v>5</v>
      </c>
      <c r="B326" s="46" t="s">
        <v>1270</v>
      </c>
      <c r="C326" s="44" t="s">
        <v>1271</v>
      </c>
      <c r="D326" s="32" t="s">
        <v>1271</v>
      </c>
      <c r="E326" s="32"/>
      <c r="F326" s="32"/>
      <c r="G326" s="32"/>
      <c r="H326" s="39"/>
      <c r="I326" s="42" t="s">
        <v>93</v>
      </c>
      <c r="J326" s="39"/>
      <c r="K326" s="39"/>
      <c r="L326" s="42" t="s">
        <v>1402</v>
      </c>
      <c r="M326" s="32"/>
      <c r="N326" s="40"/>
    </row>
    <row r="327" s="2" customFormat="1" ht="19" spans="1:15">
      <c r="A327" s="31">
        <v>6</v>
      </c>
      <c r="B327" s="46" t="s">
        <v>793</v>
      </c>
      <c r="C327" s="32" t="s">
        <v>794</v>
      </c>
      <c r="D327" s="32" t="s">
        <v>795</v>
      </c>
      <c r="E327" s="34" t="str">
        <f>VLOOKUP(D327,总表!D:E,2,0)</f>
        <v>WZ19782</v>
      </c>
      <c r="F327" s="34" t="str">
        <f>VLOOKUP(E327,总表!E:H,2,0)</f>
        <v>毛泽东思想和中国特色社会主义理论体系概论（2023年版）（高教）</v>
      </c>
      <c r="G327" s="34" t="str">
        <f>VLOOKUP(E327,总表!E:H,3,0)</f>
        <v>978-7-04-059903-9</v>
      </c>
      <c r="H327" s="35">
        <f>VLOOKUP(E327,总表!E:H,4,0)</f>
        <v>25</v>
      </c>
      <c r="I327" s="42" t="s">
        <v>74</v>
      </c>
      <c r="J327" s="42" t="s">
        <v>799</v>
      </c>
      <c r="K327" s="39" t="s">
        <v>800</v>
      </c>
      <c r="L327" s="42" t="s">
        <v>1402</v>
      </c>
      <c r="M327" s="41" t="s">
        <v>725</v>
      </c>
      <c r="N327" s="51" t="s">
        <v>78</v>
      </c>
      <c r="O327" s="20"/>
    </row>
    <row r="328" ht="19" spans="1:15">
      <c r="A328" s="31">
        <v>7</v>
      </c>
      <c r="B328" s="46" t="s">
        <v>793</v>
      </c>
      <c r="C328" s="32" t="s">
        <v>794</v>
      </c>
      <c r="D328" s="32" t="s">
        <v>801</v>
      </c>
      <c r="E328" s="34" t="str">
        <f>VLOOKUP(D328,总表!D:E,2,0)</f>
        <v>W005815</v>
      </c>
      <c r="F328" s="34" t="str">
        <f>VLOOKUP(E328,总表!E:H,2,0)</f>
        <v>毛泽东思想和中国特色社会主义理论体系概论学习指导</v>
      </c>
      <c r="G328" s="34" t="str">
        <f>VLOOKUP(E328,总表!E:H,3,0)</f>
        <v>978-7-304-09660-1</v>
      </c>
      <c r="H328" s="35">
        <f>VLOOKUP(E328,总表!E:H,4,0)</f>
        <v>22</v>
      </c>
      <c r="I328" s="42" t="s">
        <v>74</v>
      </c>
      <c r="J328" s="52" t="s">
        <v>804</v>
      </c>
      <c r="K328" s="39" t="s">
        <v>805</v>
      </c>
      <c r="L328" s="39" t="s">
        <v>1402</v>
      </c>
      <c r="M328" s="32" t="s">
        <v>77</v>
      </c>
      <c r="N328" s="40" t="s">
        <v>78</v>
      </c>
    </row>
    <row r="329" s="2" customFormat="1" ht="19" spans="1:15">
      <c r="A329" s="31">
        <v>8</v>
      </c>
      <c r="B329" s="46" t="s">
        <v>793</v>
      </c>
      <c r="C329" s="32" t="s">
        <v>794</v>
      </c>
      <c r="D329" s="32" t="s">
        <v>794</v>
      </c>
      <c r="E329" s="32"/>
      <c r="F329" s="32"/>
      <c r="G329" s="32"/>
      <c r="H329" s="39"/>
      <c r="I329" s="42" t="s">
        <v>93</v>
      </c>
      <c r="J329" s="39"/>
      <c r="K329" s="39"/>
      <c r="L329" s="42" t="s">
        <v>1402</v>
      </c>
      <c r="M329" s="32"/>
      <c r="N329" s="40"/>
    </row>
    <row r="330" spans="1:15">
      <c r="A330" s="31">
        <v>9</v>
      </c>
      <c r="B330" s="46" t="s">
        <v>1154</v>
      </c>
      <c r="C330" s="32" t="s">
        <v>1155</v>
      </c>
      <c r="D330" s="53" t="s">
        <v>1156</v>
      </c>
      <c r="E330" s="34" t="str">
        <f>VLOOKUP(D330,总表!D:E,2,0)</f>
        <v>WZ18232</v>
      </c>
      <c r="F330" s="34" t="str">
        <f>VLOOKUP(E330,总表!E:H,2,0)</f>
        <v>思想道德与法治（2023年版）（高教）</v>
      </c>
      <c r="G330" s="34" t="str">
        <f>VLOOKUP(E330,总表!E:H,3,0)</f>
        <v>978-7-04-059902-2</v>
      </c>
      <c r="H330" s="35">
        <f>VLOOKUP(E330,总表!E:H,4,0)</f>
        <v>18</v>
      </c>
      <c r="I330" s="47" t="s">
        <v>74</v>
      </c>
      <c r="J330" s="47" t="s">
        <v>799</v>
      </c>
      <c r="K330" s="47" t="s">
        <v>800</v>
      </c>
      <c r="L330" s="42" t="s">
        <v>1402</v>
      </c>
      <c r="M330" s="41" t="s">
        <v>725</v>
      </c>
      <c r="N330" s="51" t="s">
        <v>78</v>
      </c>
      <c r="O330" s="2"/>
    </row>
    <row r="331" ht="19" spans="1:15">
      <c r="A331" s="31">
        <v>10</v>
      </c>
      <c r="B331" s="46" t="s">
        <v>1154</v>
      </c>
      <c r="C331" s="32" t="s">
        <v>1155</v>
      </c>
      <c r="D331" s="32" t="s">
        <v>1160</v>
      </c>
      <c r="E331" s="34" t="str">
        <f>VLOOKUP(D331,总表!D:E,2,0)</f>
        <v>W005775</v>
      </c>
      <c r="F331" s="34" t="str">
        <f>VLOOKUP(E331,总表!E:H,2,0)</f>
        <v>思想道德与法治学习指导</v>
      </c>
      <c r="G331" s="34" t="str">
        <f>VLOOKUP(E331,总表!E:H,3,0)</f>
        <v>978-7-304-11347-6</v>
      </c>
      <c r="H331" s="35">
        <f>VLOOKUP(E331,总表!E:H,4,0)</f>
        <v>17.8</v>
      </c>
      <c r="I331" s="42" t="s">
        <v>74</v>
      </c>
      <c r="J331" s="54" t="s">
        <v>1163</v>
      </c>
      <c r="K331" s="39" t="s">
        <v>805</v>
      </c>
      <c r="L331" s="39" t="s">
        <v>1402</v>
      </c>
      <c r="M331" s="32" t="s">
        <v>77</v>
      </c>
      <c r="N331" s="40" t="s">
        <v>78</v>
      </c>
    </row>
    <row r="332" spans="1:15">
      <c r="A332" s="31">
        <v>11</v>
      </c>
      <c r="B332" s="46" t="s">
        <v>1154</v>
      </c>
      <c r="C332" s="32" t="s">
        <v>1155</v>
      </c>
      <c r="D332" s="32" t="s">
        <v>1155</v>
      </c>
      <c r="E332" s="32"/>
      <c r="F332" s="32"/>
      <c r="G332" s="32"/>
      <c r="H332" s="39"/>
      <c r="I332" s="42" t="s">
        <v>93</v>
      </c>
      <c r="J332" s="39"/>
      <c r="K332" s="39"/>
      <c r="L332" s="42" t="s">
        <v>1402</v>
      </c>
      <c r="M332" s="32"/>
      <c r="N332" s="40"/>
    </row>
    <row r="333" s="1" customFormat="1" spans="1:15">
      <c r="A333" s="31">
        <v>12</v>
      </c>
      <c r="B333" s="46" t="s">
        <v>284</v>
      </c>
      <c r="C333" s="50" t="s">
        <v>285</v>
      </c>
      <c r="D333" s="62" t="s">
        <v>286</v>
      </c>
      <c r="E333" s="34" t="str">
        <f>VLOOKUP(D333,总表!D:E,2,0)</f>
        <v>L005846</v>
      </c>
      <c r="F333" s="34" t="str">
        <f>VLOOKUP(E333,总表!E:H,2,0)</f>
        <v>电工电子技术（第4版）</v>
      </c>
      <c r="G333" s="34" t="str">
        <f>VLOOKUP(E333,总表!E:H,3,0)</f>
        <v>978-7-304-13531-7</v>
      </c>
      <c r="H333" s="35">
        <f>VLOOKUP(E333,总表!E:H,4,0)</f>
        <v>45</v>
      </c>
      <c r="I333" s="43" t="s">
        <v>74</v>
      </c>
      <c r="J333" s="54" t="s">
        <v>239</v>
      </c>
      <c r="K333" s="47" t="s">
        <v>289</v>
      </c>
      <c r="L333" s="36" t="s">
        <v>1402</v>
      </c>
      <c r="M333" s="50" t="s">
        <v>77</v>
      </c>
      <c r="N333" s="40" t="s">
        <v>78</v>
      </c>
    </row>
    <row r="334" spans="1:15">
      <c r="A334" s="31">
        <v>13</v>
      </c>
      <c r="B334" s="46" t="s">
        <v>284</v>
      </c>
      <c r="C334" s="50" t="s">
        <v>285</v>
      </c>
      <c r="D334" s="50" t="s">
        <v>285</v>
      </c>
      <c r="E334" s="50"/>
      <c r="F334" s="50"/>
      <c r="G334" s="50"/>
      <c r="H334" s="36"/>
      <c r="I334" s="36" t="s">
        <v>93</v>
      </c>
      <c r="J334" s="36"/>
      <c r="K334" s="47"/>
      <c r="L334" s="36" t="s">
        <v>1402</v>
      </c>
      <c r="M334" s="50"/>
      <c r="N334" s="99"/>
    </row>
    <row r="335" spans="1:15">
      <c r="A335" s="31">
        <v>14</v>
      </c>
      <c r="B335" s="65" t="s">
        <v>581</v>
      </c>
      <c r="C335" s="50" t="s">
        <v>582</v>
      </c>
      <c r="D335" s="32" t="s">
        <v>583</v>
      </c>
      <c r="E335" s="34" t="str">
        <f>VLOOKUP(D335,总表!D:E,2,0)</f>
        <v>L005833</v>
      </c>
      <c r="F335" s="34" t="str">
        <f>VLOOKUP(E335,总表!E:H,2,0)</f>
        <v>机械设计基础（第3版）</v>
      </c>
      <c r="G335" s="34" t="str">
        <f>VLOOKUP(E335,总表!E:H,3,0)</f>
        <v>978-7-304-12230-0</v>
      </c>
      <c r="H335" s="35">
        <f>VLOOKUP(E335,总表!E:H,4,0)</f>
        <v>40</v>
      </c>
      <c r="I335" s="42" t="s">
        <v>74</v>
      </c>
      <c r="J335" s="39" t="s">
        <v>102</v>
      </c>
      <c r="K335" s="39" t="s">
        <v>586</v>
      </c>
      <c r="L335" s="36" t="s">
        <v>1402</v>
      </c>
      <c r="M335" s="50" t="s">
        <v>77</v>
      </c>
      <c r="N335" s="40" t="s">
        <v>78</v>
      </c>
    </row>
    <row r="336" spans="1:15">
      <c r="A336" s="31">
        <v>15</v>
      </c>
      <c r="B336" s="65" t="s">
        <v>581</v>
      </c>
      <c r="C336" s="50" t="s">
        <v>582</v>
      </c>
      <c r="D336" s="50" t="s">
        <v>582</v>
      </c>
      <c r="E336" s="50"/>
      <c r="F336" s="50"/>
      <c r="G336" s="50"/>
      <c r="H336" s="36"/>
      <c r="I336" s="36" t="s">
        <v>93</v>
      </c>
      <c r="J336" s="36"/>
      <c r="K336" s="36"/>
      <c r="L336" s="36" t="s">
        <v>1402</v>
      </c>
      <c r="M336" s="50"/>
      <c r="N336" s="99"/>
    </row>
    <row r="337" ht="19" spans="1:14">
      <c r="A337" s="31">
        <v>16</v>
      </c>
      <c r="B337" s="65" t="s">
        <v>587</v>
      </c>
      <c r="C337" s="50" t="s">
        <v>588</v>
      </c>
      <c r="D337" s="50" t="s">
        <v>589</v>
      </c>
      <c r="E337" s="34" t="str">
        <f>VLOOKUP(D337,总表!D:E,2,0)</f>
        <v>L005884</v>
      </c>
      <c r="F337" s="34" t="str">
        <f>VLOOKUP(E337,总表!E:H,2,0)</f>
        <v>机械制图（第3版）</v>
      </c>
      <c r="G337" s="34" t="str">
        <f>VLOOKUP(E337,总表!E:H,3,0)</f>
        <v>978-7-304-08381-6</v>
      </c>
      <c r="H337" s="35">
        <f>VLOOKUP(E337,总表!E:H,4,0)</f>
        <v>33</v>
      </c>
      <c r="I337" s="36" t="s">
        <v>74</v>
      </c>
      <c r="J337" s="39" t="s">
        <v>592</v>
      </c>
      <c r="K337" s="36" t="s">
        <v>593</v>
      </c>
      <c r="L337" s="36" t="s">
        <v>1402</v>
      </c>
      <c r="M337" s="50" t="s">
        <v>77</v>
      </c>
      <c r="N337" s="40" t="s">
        <v>78</v>
      </c>
    </row>
    <row r="338" spans="1:14">
      <c r="A338" s="31">
        <v>17</v>
      </c>
      <c r="B338" s="65" t="s">
        <v>587</v>
      </c>
      <c r="C338" s="50" t="s">
        <v>588</v>
      </c>
      <c r="D338" s="50" t="s">
        <v>588</v>
      </c>
      <c r="E338" s="50"/>
      <c r="F338" s="50"/>
      <c r="G338" s="50"/>
      <c r="H338" s="36"/>
      <c r="I338" s="36" t="s">
        <v>93</v>
      </c>
      <c r="J338" s="36"/>
      <c r="K338" s="36"/>
      <c r="L338" s="36" t="s">
        <v>1402</v>
      </c>
      <c r="M338" s="50"/>
      <c r="N338" s="99"/>
    </row>
    <row r="339" spans="1:14">
      <c r="A339" s="31">
        <v>18</v>
      </c>
      <c r="B339" s="46" t="s">
        <v>594</v>
      </c>
      <c r="C339" s="50" t="s">
        <v>595</v>
      </c>
      <c r="D339" s="34" t="s">
        <v>596</v>
      </c>
      <c r="E339" s="34" t="str">
        <f>VLOOKUP(D339,总表!D:E,2,0)</f>
        <v>L005855</v>
      </c>
      <c r="F339" s="34" t="str">
        <f>VLOOKUP(E339,总表!E:H,2,0)</f>
        <v>机械制造基础（第3版）</v>
      </c>
      <c r="G339" s="34" t="str">
        <f>VLOOKUP(E339,总表!E:H,3,0)</f>
        <v>978-7-304-11188-5</v>
      </c>
      <c r="H339" s="35">
        <f>VLOOKUP(E339,总表!E:H,4,0)</f>
        <v>37</v>
      </c>
      <c r="I339" s="47" t="s">
        <v>74</v>
      </c>
      <c r="J339" s="47" t="s">
        <v>173</v>
      </c>
      <c r="K339" s="47" t="s">
        <v>599</v>
      </c>
      <c r="L339" s="36" t="s">
        <v>1402</v>
      </c>
      <c r="M339" s="50" t="s">
        <v>77</v>
      </c>
      <c r="N339" s="40" t="s">
        <v>78</v>
      </c>
    </row>
    <row r="340" spans="1:14">
      <c r="A340" s="31">
        <v>19</v>
      </c>
      <c r="B340" s="46" t="s">
        <v>594</v>
      </c>
      <c r="C340" s="50" t="s">
        <v>595</v>
      </c>
      <c r="D340" s="50" t="s">
        <v>595</v>
      </c>
      <c r="E340" s="50"/>
      <c r="F340" s="50"/>
      <c r="G340" s="50"/>
      <c r="H340" s="36"/>
      <c r="I340" s="47" t="s">
        <v>93</v>
      </c>
      <c r="J340" s="47"/>
      <c r="K340" s="47"/>
      <c r="L340" s="36" t="s">
        <v>1402</v>
      </c>
      <c r="M340" s="34"/>
      <c r="N340" s="99"/>
    </row>
    <row r="341" spans="1:14">
      <c r="A341" s="31">
        <v>20</v>
      </c>
      <c r="B341" s="46" t="s">
        <v>707</v>
      </c>
      <c r="C341" s="50" t="s">
        <v>708</v>
      </c>
      <c r="D341" s="78" t="s">
        <v>709</v>
      </c>
      <c r="E341" s="34" t="str">
        <f>VLOOKUP(D341,总表!D:E,2,0)</f>
        <v>L006214</v>
      </c>
      <c r="F341" s="34" t="str">
        <f>VLOOKUP(E341,总表!E:H,2,0)</f>
        <v>可编程控制器应用（第4版）</v>
      </c>
      <c r="G341" s="34" t="str">
        <f>VLOOKUP(E341,总表!E:H,3,0)</f>
        <v>978-7-304-13294-1</v>
      </c>
      <c r="H341" s="35">
        <f>VLOOKUP(E341,总表!E:H,4,0)</f>
        <v>42</v>
      </c>
      <c r="I341" s="39" t="s">
        <v>74</v>
      </c>
      <c r="J341" s="54" t="s">
        <v>239</v>
      </c>
      <c r="K341" s="49" t="s">
        <v>712</v>
      </c>
      <c r="L341" s="36" t="s">
        <v>1402</v>
      </c>
      <c r="M341" s="50" t="s">
        <v>77</v>
      </c>
      <c r="N341" s="40" t="s">
        <v>78</v>
      </c>
    </row>
    <row r="342" spans="1:14">
      <c r="A342" s="31">
        <v>21</v>
      </c>
      <c r="B342" s="46" t="s">
        <v>707</v>
      </c>
      <c r="C342" s="50" t="s">
        <v>708</v>
      </c>
      <c r="D342" s="50" t="s">
        <v>708</v>
      </c>
      <c r="E342" s="50"/>
      <c r="F342" s="50"/>
      <c r="G342" s="50"/>
      <c r="H342" s="36"/>
      <c r="I342" s="36" t="s">
        <v>93</v>
      </c>
      <c r="J342" s="36"/>
      <c r="K342" s="36"/>
      <c r="L342" s="36" t="s">
        <v>1402</v>
      </c>
      <c r="M342" s="50"/>
      <c r="N342" s="99"/>
    </row>
    <row r="343" spans="1:14">
      <c r="A343" s="31">
        <v>22</v>
      </c>
      <c r="B343" s="65" t="s">
        <v>713</v>
      </c>
      <c r="C343" s="50" t="s">
        <v>714</v>
      </c>
      <c r="D343" s="32" t="s">
        <v>714</v>
      </c>
      <c r="E343" s="34" t="str">
        <f>VLOOKUP(D343,总表!D:E,2,0)</f>
        <v>L01012</v>
      </c>
      <c r="F343" s="34" t="str">
        <f>VLOOKUP(E343,总表!E:H,2,0)</f>
        <v>可编程控制器应用实训</v>
      </c>
      <c r="G343" s="34" t="str">
        <f>VLOOKUP(E343,总表!E:H,3,0)</f>
        <v>978-7-304-11713-9</v>
      </c>
      <c r="H343" s="35">
        <f>VLOOKUP(E343,总表!E:H,4,0)</f>
        <v>37</v>
      </c>
      <c r="I343" s="39" t="s">
        <v>74</v>
      </c>
      <c r="J343" s="39" t="s">
        <v>148</v>
      </c>
      <c r="K343" s="39" t="s">
        <v>717</v>
      </c>
      <c r="L343" s="36" t="s">
        <v>1402</v>
      </c>
      <c r="M343" s="50" t="s">
        <v>77</v>
      </c>
      <c r="N343" s="40" t="s">
        <v>78</v>
      </c>
    </row>
    <row r="344" spans="1:14">
      <c r="A344" s="31">
        <v>23</v>
      </c>
      <c r="B344" s="65" t="s">
        <v>713</v>
      </c>
      <c r="C344" s="50" t="s">
        <v>714</v>
      </c>
      <c r="D344" s="50" t="s">
        <v>714</v>
      </c>
      <c r="E344" s="50"/>
      <c r="F344" s="50"/>
      <c r="G344" s="50"/>
      <c r="H344" s="36"/>
      <c r="I344" s="36" t="s">
        <v>93</v>
      </c>
      <c r="J344" s="36"/>
      <c r="K344" s="36"/>
      <c r="L344" s="36" t="s">
        <v>1402</v>
      </c>
      <c r="M344" s="50"/>
      <c r="N344" s="99"/>
    </row>
    <row r="345" spans="1:14">
      <c r="A345" s="31">
        <v>24</v>
      </c>
      <c r="B345" s="46" t="s">
        <v>1315</v>
      </c>
      <c r="C345" s="50" t="s">
        <v>1316</v>
      </c>
      <c r="D345" s="53" t="s">
        <v>1317</v>
      </c>
      <c r="E345" s="34" t="str">
        <f>VLOOKUP(D345,总表!D:E,2,0)</f>
        <v>L008851</v>
      </c>
      <c r="F345" s="34" t="str">
        <f>VLOOKUP(E345,总表!E:H,2,0)</f>
        <v>液压与气压传动（第2版）</v>
      </c>
      <c r="G345" s="34" t="str">
        <f>VLOOKUP(E345,总表!E:H,3,0)</f>
        <v>978-7-304-11230-1</v>
      </c>
      <c r="H345" s="35">
        <f>VLOOKUP(E345,总表!E:H,4,0)</f>
        <v>39</v>
      </c>
      <c r="I345" s="49" t="s">
        <v>74</v>
      </c>
      <c r="J345" s="49" t="s">
        <v>91</v>
      </c>
      <c r="K345" s="49" t="s">
        <v>1320</v>
      </c>
      <c r="L345" s="36" t="s">
        <v>1402</v>
      </c>
      <c r="M345" s="50" t="s">
        <v>77</v>
      </c>
      <c r="N345" s="40" t="s">
        <v>78</v>
      </c>
    </row>
    <row r="346" spans="1:14">
      <c r="A346" s="31">
        <v>25</v>
      </c>
      <c r="B346" s="46" t="s">
        <v>1315</v>
      </c>
      <c r="C346" s="50" t="s">
        <v>1316</v>
      </c>
      <c r="D346" s="50" t="s">
        <v>1316</v>
      </c>
      <c r="E346" s="50"/>
      <c r="F346" s="50"/>
      <c r="G346" s="50"/>
      <c r="H346" s="36"/>
      <c r="I346" s="36" t="s">
        <v>93</v>
      </c>
      <c r="J346" s="36"/>
      <c r="K346" s="36"/>
      <c r="L346" s="36" t="s">
        <v>1402</v>
      </c>
      <c r="M346" s="50"/>
      <c r="N346" s="99"/>
    </row>
    <row r="347" ht="19" spans="1:14">
      <c r="A347" s="31">
        <v>26</v>
      </c>
      <c r="B347" s="65" t="s">
        <v>574</v>
      </c>
      <c r="C347" s="50" t="s">
        <v>575</v>
      </c>
      <c r="D347" s="32" t="s">
        <v>576</v>
      </c>
      <c r="E347" s="34" t="str">
        <f>VLOOKUP(D347,总表!D:E,2,0)</f>
        <v>L008623</v>
      </c>
      <c r="F347" s="34" t="str">
        <f>VLOOKUP(E347,总表!E:H,2,0)</f>
        <v>机电一体化系统（第2版）</v>
      </c>
      <c r="G347" s="34" t="str">
        <f>VLOOKUP(E347,总表!E:H,3,0)</f>
        <v>978-7-304-10895-3</v>
      </c>
      <c r="H347" s="35">
        <f>VLOOKUP(E347,总表!E:H,4,0)</f>
        <v>38</v>
      </c>
      <c r="I347" s="47" t="s">
        <v>74</v>
      </c>
      <c r="J347" s="91" t="s">
        <v>579</v>
      </c>
      <c r="K347" s="47" t="s">
        <v>580</v>
      </c>
      <c r="L347" s="36" t="s">
        <v>1402</v>
      </c>
      <c r="M347" s="50" t="s">
        <v>77</v>
      </c>
      <c r="N347" s="40" t="s">
        <v>78</v>
      </c>
    </row>
    <row r="348" spans="1:14">
      <c r="A348" s="31">
        <v>27</v>
      </c>
      <c r="B348" s="65" t="s">
        <v>574</v>
      </c>
      <c r="C348" s="50" t="s">
        <v>575</v>
      </c>
      <c r="D348" s="50" t="s">
        <v>575</v>
      </c>
      <c r="E348" s="50"/>
      <c r="F348" s="50"/>
      <c r="G348" s="50"/>
      <c r="H348" s="36"/>
      <c r="I348" s="36" t="s">
        <v>93</v>
      </c>
      <c r="J348" s="36"/>
      <c r="K348" s="47"/>
      <c r="L348" s="36" t="s">
        <v>1402</v>
      </c>
      <c r="M348" s="50"/>
      <c r="N348" s="99"/>
    </row>
    <row r="349" ht="19" spans="1:14">
      <c r="A349" s="31">
        <v>28</v>
      </c>
      <c r="B349" s="46" t="s">
        <v>340</v>
      </c>
      <c r="C349" s="50" t="s">
        <v>341</v>
      </c>
      <c r="D349" s="50" t="s">
        <v>342</v>
      </c>
      <c r="E349" s="34" t="str">
        <f>VLOOKUP(D349,总表!D:E,2,0)</f>
        <v>L002402</v>
      </c>
      <c r="F349" s="34" t="str">
        <f>VLOOKUP(E349,总表!E:H,2,0)</f>
        <v>高等数学（上）第１分册：一元函数微积分</v>
      </c>
      <c r="G349" s="34" t="str">
        <f>VLOOKUP(E349,总表!E:H,3,0)</f>
        <v>978-7-304-01783-5</v>
      </c>
      <c r="H349" s="35">
        <f>VLOOKUP(E349,总表!E:H,4,0)</f>
        <v>53</v>
      </c>
      <c r="I349" s="36" t="s">
        <v>74</v>
      </c>
      <c r="J349" s="42" t="s">
        <v>346</v>
      </c>
      <c r="K349" s="36" t="s">
        <v>347</v>
      </c>
      <c r="L349" s="49" t="s">
        <v>1403</v>
      </c>
      <c r="M349" s="50" t="s">
        <v>77</v>
      </c>
      <c r="N349" s="40" t="s">
        <v>78</v>
      </c>
    </row>
    <row r="350" ht="19" spans="1:14">
      <c r="A350" s="31">
        <v>29</v>
      </c>
      <c r="B350" s="46" t="s">
        <v>340</v>
      </c>
      <c r="C350" s="50" t="s">
        <v>341</v>
      </c>
      <c r="D350" s="69" t="s">
        <v>341</v>
      </c>
      <c r="E350" s="69"/>
      <c r="F350" s="69"/>
      <c r="G350" s="69"/>
      <c r="H350" s="70"/>
      <c r="I350" s="36" t="s">
        <v>93</v>
      </c>
      <c r="J350" s="36"/>
      <c r="K350" s="36"/>
      <c r="L350" s="49" t="s">
        <v>1403</v>
      </c>
      <c r="M350" s="50"/>
      <c r="N350" s="48"/>
    </row>
    <row r="351" ht="19" spans="1:14">
      <c r="A351" s="31">
        <v>30</v>
      </c>
      <c r="B351" s="46" t="s">
        <v>568</v>
      </c>
      <c r="C351" s="53" t="s">
        <v>569</v>
      </c>
      <c r="D351" s="53" t="s">
        <v>569</v>
      </c>
      <c r="E351" s="34" t="str">
        <f>VLOOKUP(D351,总表!D:E,2,0)</f>
        <v>W003072</v>
      </c>
      <c r="F351" s="34" t="str">
        <f>VLOOKUP(E351,总表!E:H,2,0)</f>
        <v>基础写作</v>
      </c>
      <c r="G351" s="34" t="str">
        <f>VLOOKUP(E351,总表!E:H,3,0)</f>
        <v>978-7-304-03443-6</v>
      </c>
      <c r="H351" s="35">
        <f>VLOOKUP(E351,总表!E:H,4,0)</f>
        <v>26</v>
      </c>
      <c r="I351" s="49" t="s">
        <v>74</v>
      </c>
      <c r="J351" s="39" t="s">
        <v>572</v>
      </c>
      <c r="K351" s="49" t="s">
        <v>573</v>
      </c>
      <c r="L351" s="49" t="s">
        <v>1403</v>
      </c>
      <c r="M351" s="53" t="s">
        <v>77</v>
      </c>
      <c r="N351" s="40" t="s">
        <v>78</v>
      </c>
    </row>
    <row r="352" s="4" customFormat="1" ht="19" spans="1:14">
      <c r="A352" s="31">
        <v>31</v>
      </c>
      <c r="B352" s="46" t="s">
        <v>568</v>
      </c>
      <c r="C352" s="53" t="s">
        <v>569</v>
      </c>
      <c r="D352" s="53" t="s">
        <v>569</v>
      </c>
      <c r="E352" s="53"/>
      <c r="F352" s="53"/>
      <c r="G352" s="53"/>
      <c r="H352" s="49"/>
      <c r="I352" s="49" t="s">
        <v>93</v>
      </c>
      <c r="J352" s="49"/>
      <c r="K352" s="49"/>
      <c r="L352" s="49" t="s">
        <v>1403</v>
      </c>
      <c r="M352" s="53"/>
      <c r="N352" s="100"/>
    </row>
    <row r="353" s="2" customFormat="1" ht="19" spans="1:15">
      <c r="A353" s="31">
        <v>32</v>
      </c>
      <c r="B353" s="46" t="s">
        <v>634</v>
      </c>
      <c r="C353" s="41" t="s">
        <v>635</v>
      </c>
      <c r="D353" s="41" t="s">
        <v>636</v>
      </c>
      <c r="E353" s="34" t="str">
        <f>VLOOKUP(D353,总表!D:E,2,0)</f>
        <v>L01116</v>
      </c>
      <c r="F353" s="34" t="str">
        <f>VLOOKUP(E353,总表!E:H,2,0)</f>
        <v>计算机应用基础（信创版）</v>
      </c>
      <c r="G353" s="34" t="str">
        <f>VLOOKUP(E353,总表!E:H,3,0)</f>
        <v>978-7-304-12821-0</v>
      </c>
      <c r="H353" s="35">
        <f>VLOOKUP(E353,总表!E:H,4,0)</f>
        <v>43</v>
      </c>
      <c r="I353" s="42" t="s">
        <v>74</v>
      </c>
      <c r="J353" s="42" t="s">
        <v>165</v>
      </c>
      <c r="K353" s="42" t="s">
        <v>639</v>
      </c>
      <c r="L353" s="42" t="s">
        <v>1403</v>
      </c>
      <c r="M353" s="41" t="s">
        <v>77</v>
      </c>
      <c r="N353" s="51" t="s">
        <v>78</v>
      </c>
      <c r="O353" s="55" t="s">
        <v>640</v>
      </c>
    </row>
    <row r="354" s="2" customFormat="1" ht="19" spans="1:15">
      <c r="A354" s="31">
        <v>33</v>
      </c>
      <c r="B354" s="46" t="s">
        <v>634</v>
      </c>
      <c r="C354" s="41" t="s">
        <v>635</v>
      </c>
      <c r="D354" s="41" t="s">
        <v>641</v>
      </c>
      <c r="E354" s="34" t="str">
        <f>VLOOKUP(D354,总表!D:E,2,0)</f>
        <v>L005284</v>
      </c>
      <c r="F354" s="34" t="str">
        <f>VLOOKUP(E354,总表!E:H,2,0)</f>
        <v>计算机应用基础（第2版）</v>
      </c>
      <c r="G354" s="34" t="str">
        <f>VLOOKUP(E354,总表!E:H,3,0)</f>
        <v>978-7-304-11204-2</v>
      </c>
      <c r="H354" s="35">
        <f>VLOOKUP(E354,总表!E:H,4,0)</f>
        <v>39</v>
      </c>
      <c r="I354" s="42" t="s">
        <v>74</v>
      </c>
      <c r="J354" s="42" t="s">
        <v>91</v>
      </c>
      <c r="K354" s="42" t="s">
        <v>639</v>
      </c>
      <c r="L354" s="42" t="s">
        <v>1403</v>
      </c>
      <c r="M354" s="41" t="s">
        <v>77</v>
      </c>
      <c r="N354" s="51" t="s">
        <v>78</v>
      </c>
    </row>
    <row r="355" ht="19" spans="1:15">
      <c r="A355" s="31">
        <v>34</v>
      </c>
      <c r="B355" s="46" t="s">
        <v>634</v>
      </c>
      <c r="C355" s="50" t="s">
        <v>635</v>
      </c>
      <c r="D355" s="34" t="s">
        <v>635</v>
      </c>
      <c r="E355" s="34"/>
      <c r="F355" s="34"/>
      <c r="G355" s="34"/>
      <c r="H355" s="47"/>
      <c r="I355" s="47" t="s">
        <v>93</v>
      </c>
      <c r="J355" s="47"/>
      <c r="K355" s="47"/>
      <c r="L355" s="49" t="s">
        <v>1403</v>
      </c>
      <c r="M355" s="34"/>
      <c r="N355" s="67"/>
    </row>
    <row r="356" s="2" customFormat="1" ht="19" spans="1:15">
      <c r="A356" s="31">
        <v>35</v>
      </c>
      <c r="B356" s="31" t="s">
        <v>1044</v>
      </c>
      <c r="C356" s="34" t="s">
        <v>1045</v>
      </c>
      <c r="D356" s="34" t="s">
        <v>1045</v>
      </c>
      <c r="E356" s="34"/>
      <c r="F356" s="34"/>
      <c r="G356" s="34"/>
      <c r="H356" s="47"/>
      <c r="I356" s="49" t="s">
        <v>93</v>
      </c>
      <c r="J356" s="57"/>
      <c r="K356" s="57"/>
      <c r="L356" s="49" t="s">
        <v>1403</v>
      </c>
      <c r="M356" s="53"/>
      <c r="N356" s="100"/>
    </row>
    <row r="357" s="2" customFormat="1" ht="19" spans="1:15">
      <c r="A357" s="31">
        <v>36</v>
      </c>
      <c r="B357" s="46" t="s">
        <v>1283</v>
      </c>
      <c r="C357" s="41" t="s">
        <v>1284</v>
      </c>
      <c r="D357" s="58" t="s">
        <v>1284</v>
      </c>
      <c r="E357" s="34" t="str">
        <f>VLOOKUP(D357,总表!D:E,2,0)</f>
        <v>W00747</v>
      </c>
      <c r="F357" s="34" t="str">
        <f>VLOOKUP(E357,总表!E:H,2,0)</f>
        <v>心理健康教育</v>
      </c>
      <c r="G357" s="34" t="str">
        <f>VLOOKUP(E357,总表!E:H,3,0)</f>
        <v>978-7-304-13534-8</v>
      </c>
      <c r="H357" s="35">
        <f>VLOOKUP(E357,总表!E:H,4,0)</f>
        <v>35</v>
      </c>
      <c r="I357" s="52" t="s">
        <v>74</v>
      </c>
      <c r="J357" s="52" t="s">
        <v>140</v>
      </c>
      <c r="K357" s="52" t="s">
        <v>1287</v>
      </c>
      <c r="L357" s="52" t="s">
        <v>1403</v>
      </c>
      <c r="M357" s="58" t="s">
        <v>77</v>
      </c>
      <c r="N357" s="59" t="s">
        <v>78</v>
      </c>
    </row>
    <row r="358" s="2" customFormat="1" ht="19" spans="1:15">
      <c r="A358" s="31">
        <v>37</v>
      </c>
      <c r="B358" s="46" t="s">
        <v>1283</v>
      </c>
      <c r="C358" s="41" t="s">
        <v>1284</v>
      </c>
      <c r="D358" s="41" t="s">
        <v>1284</v>
      </c>
      <c r="E358" s="41"/>
      <c r="F358" s="41"/>
      <c r="G358" s="41"/>
      <c r="H358" s="42"/>
      <c r="I358" s="42" t="s">
        <v>93</v>
      </c>
      <c r="J358" s="42"/>
      <c r="K358" s="60"/>
      <c r="L358" s="42" t="s">
        <v>1403</v>
      </c>
      <c r="M358" s="41"/>
      <c r="N358" s="61"/>
    </row>
    <row r="359" s="5" customFormat="1" ht="19" spans="1:15">
      <c r="A359" s="31">
        <v>38</v>
      </c>
      <c r="B359" s="46" t="s">
        <v>1294</v>
      </c>
      <c r="C359" s="41" t="s">
        <v>1295</v>
      </c>
      <c r="D359" s="58" t="s">
        <v>1296</v>
      </c>
      <c r="E359" s="34" t="str">
        <f>VLOOKUP(D359,总表!D:E,2,0)</f>
        <v>T007389</v>
      </c>
      <c r="F359" s="34" t="str">
        <f>VLOOKUP(E359,总表!E:H,2,0)</f>
        <v>形势与政策（国家开放大学版）（2026年春季）（人民日报）</v>
      </c>
      <c r="G359" s="34" t="str">
        <f>VLOOKUP(E359,总表!E:H,3,0)</f>
        <v>978-7-5115-9131-9</v>
      </c>
      <c r="H359" s="35">
        <f>VLOOKUP(E359,总表!E:H,4,0)</f>
        <v>26</v>
      </c>
      <c r="I359" s="54" t="s">
        <v>74</v>
      </c>
      <c r="J359" s="52" t="s">
        <v>1300</v>
      </c>
      <c r="K359" s="52" t="s">
        <v>1301</v>
      </c>
      <c r="L359" s="43" t="s">
        <v>1404</v>
      </c>
      <c r="M359" s="41" t="s">
        <v>1302</v>
      </c>
      <c r="N359" s="51" t="s">
        <v>78</v>
      </c>
    </row>
    <row r="360" s="2" customFormat="1" ht="19" spans="1:15">
      <c r="A360" s="31">
        <v>39</v>
      </c>
      <c r="B360" s="31" t="s">
        <v>1294</v>
      </c>
      <c r="C360" s="34" t="s">
        <v>1295</v>
      </c>
      <c r="D360" s="34" t="s">
        <v>1295</v>
      </c>
      <c r="E360" s="34"/>
      <c r="F360" s="34"/>
      <c r="G360" s="34"/>
      <c r="H360" s="47"/>
      <c r="I360" s="47" t="s">
        <v>93</v>
      </c>
      <c r="J360" s="47"/>
      <c r="K360" s="47"/>
      <c r="L360" s="43" t="s">
        <v>1404</v>
      </c>
      <c r="M360" s="34"/>
      <c r="N360" s="100"/>
    </row>
    <row r="361" s="5" customFormat="1" ht="14" spans="1:15">
      <c r="A361" s="31">
        <v>40</v>
      </c>
      <c r="B361" s="46" t="s">
        <v>881</v>
      </c>
      <c r="C361" s="32" t="s">
        <v>882</v>
      </c>
      <c r="D361" s="32" t="s">
        <v>882</v>
      </c>
      <c r="E361" s="34" t="str">
        <f>VLOOKUP(D361,总表!D:E,2,0)</f>
        <v>L01130</v>
      </c>
      <c r="F361" s="34" t="str">
        <f>VLOOKUP(E361,总表!E:H,2,0)</f>
        <v>模拟电子电路</v>
      </c>
      <c r="G361" s="34" t="str">
        <f>VLOOKUP(E361,总表!E:H,3,0)</f>
        <v>978-7-304-13202-6</v>
      </c>
      <c r="H361" s="35">
        <f>VLOOKUP(E361,总表!E:H,4,0)</f>
        <v>49</v>
      </c>
      <c r="I361" s="42" t="s">
        <v>74</v>
      </c>
      <c r="J361" s="42" t="s">
        <v>165</v>
      </c>
      <c r="K361" s="42" t="s">
        <v>885</v>
      </c>
      <c r="L361" s="39" t="s">
        <v>1405</v>
      </c>
      <c r="M361" s="32" t="s">
        <v>77</v>
      </c>
      <c r="N361" s="40" t="s">
        <v>78</v>
      </c>
    </row>
    <row r="362" spans="1:15">
      <c r="A362" s="31">
        <v>41</v>
      </c>
      <c r="B362" s="46" t="s">
        <v>881</v>
      </c>
      <c r="C362" s="50" t="s">
        <v>882</v>
      </c>
      <c r="D362" s="50" t="s">
        <v>882</v>
      </c>
      <c r="E362" s="50"/>
      <c r="F362" s="50"/>
      <c r="G362" s="50"/>
      <c r="H362" s="36"/>
      <c r="I362" s="36" t="s">
        <v>93</v>
      </c>
      <c r="J362" s="36"/>
      <c r="K362" s="101"/>
      <c r="L362" s="36" t="s">
        <v>1405</v>
      </c>
      <c r="M362" s="50"/>
      <c r="N362" s="99"/>
    </row>
    <row r="363" spans="1:15">
      <c r="A363" s="31">
        <v>42</v>
      </c>
      <c r="B363" s="65" t="s">
        <v>1123</v>
      </c>
      <c r="C363" s="50" t="s">
        <v>1124</v>
      </c>
      <c r="D363" s="32" t="s">
        <v>1124</v>
      </c>
      <c r="E363" s="34" t="str">
        <f>VLOOKUP(D363,总表!D:E,2,0)</f>
        <v>L01131</v>
      </c>
      <c r="F363" s="34" t="str">
        <f>VLOOKUP(E363,总表!E:H,2,0)</f>
        <v>数控编程技术</v>
      </c>
      <c r="G363" s="34" t="str">
        <f>VLOOKUP(E363,总表!E:H,3,0)</f>
        <v>978-7-304-12779-4</v>
      </c>
      <c r="H363" s="35">
        <f>VLOOKUP(E363,总表!E:H,4,0)</f>
        <v>36</v>
      </c>
      <c r="I363" s="39" t="s">
        <v>74</v>
      </c>
      <c r="J363" s="39" t="s">
        <v>165</v>
      </c>
      <c r="K363" s="39" t="s">
        <v>1127</v>
      </c>
      <c r="L363" s="36" t="s">
        <v>1405</v>
      </c>
      <c r="M363" s="50" t="s">
        <v>77</v>
      </c>
      <c r="N363" s="40" t="s">
        <v>78</v>
      </c>
    </row>
    <row r="364" spans="1:15">
      <c r="A364" s="31">
        <v>43</v>
      </c>
      <c r="B364" s="65" t="s">
        <v>1123</v>
      </c>
      <c r="C364" s="50" t="s">
        <v>1124</v>
      </c>
      <c r="D364" s="50" t="s">
        <v>1124</v>
      </c>
      <c r="E364" s="50"/>
      <c r="F364" s="50"/>
      <c r="G364" s="50"/>
      <c r="H364" s="36"/>
      <c r="I364" s="36" t="s">
        <v>93</v>
      </c>
      <c r="J364" s="36"/>
      <c r="K364" s="36"/>
      <c r="L364" s="36" t="s">
        <v>1405</v>
      </c>
      <c r="M364" s="50"/>
      <c r="N364" s="99"/>
    </row>
    <row r="365" spans="1:15">
      <c r="A365" s="31">
        <v>44</v>
      </c>
      <c r="B365" s="65" t="s">
        <v>1140</v>
      </c>
      <c r="C365" s="50" t="s">
        <v>1141</v>
      </c>
      <c r="D365" s="50" t="s">
        <v>1142</v>
      </c>
      <c r="E365" s="34" t="str">
        <f>VLOOKUP(D365,总表!D:E,2,0)</f>
        <v>L006583</v>
      </c>
      <c r="F365" s="34" t="str">
        <f>VLOOKUP(E365,总表!E:H,2,0)</f>
        <v>数控加工工艺（第3版）</v>
      </c>
      <c r="G365" s="34" t="str">
        <f>VLOOKUP(E365,总表!E:H,3,0)</f>
        <v>978-7-304-12838-8</v>
      </c>
      <c r="H365" s="35">
        <f>VLOOKUP(E365,总表!E:H,4,0)</f>
        <v>34</v>
      </c>
      <c r="I365" s="36" t="s">
        <v>74</v>
      </c>
      <c r="J365" s="36" t="s">
        <v>265</v>
      </c>
      <c r="K365" s="36" t="s">
        <v>1145</v>
      </c>
      <c r="L365" s="36" t="s">
        <v>1405</v>
      </c>
      <c r="M365" s="50" t="s">
        <v>77</v>
      </c>
      <c r="N365" s="40" t="s">
        <v>78</v>
      </c>
    </row>
    <row r="366" spans="1:15">
      <c r="A366" s="31">
        <v>45</v>
      </c>
      <c r="B366" s="65" t="s">
        <v>1140</v>
      </c>
      <c r="C366" s="50" t="s">
        <v>1141</v>
      </c>
      <c r="D366" s="50" t="s">
        <v>1141</v>
      </c>
      <c r="E366" s="50"/>
      <c r="F366" s="50"/>
      <c r="G366" s="50"/>
      <c r="H366" s="36"/>
      <c r="I366" s="36" t="s">
        <v>93</v>
      </c>
      <c r="J366" s="36"/>
      <c r="K366" s="36"/>
      <c r="L366" s="36" t="s">
        <v>1405</v>
      </c>
      <c r="M366" s="50"/>
      <c r="N366" s="99"/>
    </row>
    <row r="367" spans="1:15">
      <c r="A367" s="31">
        <v>46</v>
      </c>
      <c r="B367" s="46" t="s">
        <v>1128</v>
      </c>
      <c r="C367" s="50" t="s">
        <v>1129</v>
      </c>
      <c r="D367" s="32" t="s">
        <v>1130</v>
      </c>
      <c r="E367" s="34" t="str">
        <f>VLOOKUP(D367,总表!D:E,2,0)</f>
        <v>L006573</v>
      </c>
      <c r="F367" s="34" t="str">
        <f>VLOOKUP(E367,总表!E:H,2,0)</f>
        <v>数控机床（第3版）</v>
      </c>
      <c r="G367" s="34" t="str">
        <f>VLOOKUP(E367,总表!E:H,3,0)</f>
        <v>978-7-304-12358-1</v>
      </c>
      <c r="H367" s="35">
        <f>VLOOKUP(E367,总表!E:H,4,0)</f>
        <v>30</v>
      </c>
      <c r="I367" s="39" t="s">
        <v>74</v>
      </c>
      <c r="J367" s="39" t="s">
        <v>265</v>
      </c>
      <c r="K367" s="39" t="s">
        <v>1133</v>
      </c>
      <c r="L367" s="36" t="s">
        <v>1405</v>
      </c>
      <c r="M367" s="50" t="s">
        <v>77</v>
      </c>
      <c r="N367" s="40" t="s">
        <v>78</v>
      </c>
    </row>
    <row r="368" spans="1:15">
      <c r="A368" s="31">
        <v>47</v>
      </c>
      <c r="B368" s="46" t="s">
        <v>1128</v>
      </c>
      <c r="C368" s="50" t="s">
        <v>1129</v>
      </c>
      <c r="D368" s="50" t="s">
        <v>1129</v>
      </c>
      <c r="E368" s="50"/>
      <c r="F368" s="50"/>
      <c r="G368" s="50"/>
      <c r="H368" s="36"/>
      <c r="I368" s="36" t="s">
        <v>93</v>
      </c>
      <c r="J368" s="36"/>
      <c r="K368" s="36"/>
      <c r="L368" s="36" t="s">
        <v>1405</v>
      </c>
      <c r="M368" s="50"/>
      <c r="N368" s="99"/>
    </row>
    <row r="369" s="2" customFormat="1" ht="14" spans="1:14">
      <c r="A369" s="31">
        <v>48</v>
      </c>
      <c r="B369" s="65" t="s">
        <v>1134</v>
      </c>
      <c r="C369" s="50" t="s">
        <v>1135</v>
      </c>
      <c r="D369" s="53" t="s">
        <v>1136</v>
      </c>
      <c r="E369" s="34" t="str">
        <f>VLOOKUP(D369,总表!D:E,2,0)</f>
        <v>L006074</v>
      </c>
      <c r="F369" s="34" t="str">
        <f>VLOOKUP(E369,总表!E:H,2,0)</f>
        <v>数控机床电气控制（第3版）</v>
      </c>
      <c r="G369" s="34" t="str">
        <f>VLOOKUP(E369,总表!E:H,3,0)</f>
        <v>978-7-304-11213-4</v>
      </c>
      <c r="H369" s="35">
        <f>VLOOKUP(E369,总表!E:H,4,0)</f>
        <v>28</v>
      </c>
      <c r="I369" s="49" t="s">
        <v>74</v>
      </c>
      <c r="J369" s="49" t="s">
        <v>173</v>
      </c>
      <c r="K369" s="49" t="s">
        <v>1139</v>
      </c>
      <c r="L369" s="36" t="s">
        <v>1405</v>
      </c>
      <c r="M369" s="50" t="s">
        <v>77</v>
      </c>
      <c r="N369" s="40" t="s">
        <v>78</v>
      </c>
    </row>
    <row r="370" spans="1:14">
      <c r="A370" s="31">
        <v>49</v>
      </c>
      <c r="B370" s="65" t="s">
        <v>1134</v>
      </c>
      <c r="C370" s="50" t="s">
        <v>1135</v>
      </c>
      <c r="D370" s="50" t="s">
        <v>1135</v>
      </c>
      <c r="E370" s="50"/>
      <c r="F370" s="50"/>
      <c r="G370" s="50"/>
      <c r="H370" s="36"/>
      <c r="I370" s="36" t="s">
        <v>93</v>
      </c>
      <c r="J370" s="36"/>
      <c r="K370" s="36"/>
      <c r="L370" s="36" t="s">
        <v>1405</v>
      </c>
      <c r="M370" s="50"/>
      <c r="N370" s="99"/>
    </row>
    <row r="371" spans="1:14">
      <c r="A371" s="31">
        <v>50</v>
      </c>
      <c r="B371" s="46" t="s">
        <v>1146</v>
      </c>
      <c r="C371" s="50" t="s">
        <v>1147</v>
      </c>
      <c r="D371" s="32" t="s">
        <v>1148</v>
      </c>
      <c r="E371" s="34" t="str">
        <f>VLOOKUP(D371,总表!D:E,2,0)</f>
        <v>L000576</v>
      </c>
      <c r="F371" s="34" t="str">
        <f>VLOOKUP(E371,总表!E:H,2,0)</f>
        <v>数字电子电路（第2版）</v>
      </c>
      <c r="G371" s="34" t="str">
        <f>VLOOKUP(E371,总表!E:H,3,0)</f>
        <v>978-7-304-11870-9</v>
      </c>
      <c r="H371" s="35">
        <f>VLOOKUP(E371,总表!E:H,4,0)</f>
        <v>43</v>
      </c>
      <c r="I371" s="39" t="s">
        <v>74</v>
      </c>
      <c r="J371" s="39" t="s">
        <v>303</v>
      </c>
      <c r="K371" s="39" t="s">
        <v>1151</v>
      </c>
      <c r="L371" s="36" t="s">
        <v>1405</v>
      </c>
      <c r="M371" s="50" t="s">
        <v>77</v>
      </c>
      <c r="N371" s="40" t="s">
        <v>78</v>
      </c>
    </row>
    <row r="372" spans="1:14">
      <c r="A372" s="31">
        <v>51</v>
      </c>
      <c r="B372" s="46" t="s">
        <v>1146</v>
      </c>
      <c r="C372" s="50" t="s">
        <v>1147</v>
      </c>
      <c r="D372" s="50" t="s">
        <v>1147</v>
      </c>
      <c r="E372" s="50"/>
      <c r="F372" s="50"/>
      <c r="G372" s="50"/>
      <c r="H372" s="36"/>
      <c r="I372" s="36" t="s">
        <v>93</v>
      </c>
      <c r="J372" s="36"/>
      <c r="K372" s="36"/>
      <c r="L372" s="36" t="s">
        <v>1405</v>
      </c>
      <c r="M372" s="50"/>
      <c r="N372" s="98"/>
    </row>
    <row r="373" spans="1:14">
      <c r="A373" s="31">
        <v>52</v>
      </c>
      <c r="B373" s="46" t="s">
        <v>241</v>
      </c>
      <c r="C373" s="50" t="s">
        <v>242</v>
      </c>
      <c r="D373" s="50" t="s">
        <v>242</v>
      </c>
      <c r="E373" s="50"/>
      <c r="F373" s="50"/>
      <c r="G373" s="50"/>
      <c r="H373" s="36"/>
      <c r="I373" s="36" t="s">
        <v>93</v>
      </c>
      <c r="J373" s="36"/>
      <c r="K373" s="36"/>
      <c r="L373" s="36" t="s">
        <v>1405</v>
      </c>
      <c r="M373" s="50"/>
      <c r="N373" s="48"/>
    </row>
    <row r="374" spans="1:14">
      <c r="A374" s="31">
        <v>53</v>
      </c>
      <c r="B374" s="65" t="s">
        <v>1172</v>
      </c>
      <c r="C374" s="50" t="s">
        <v>1173</v>
      </c>
      <c r="D374" s="50" t="s">
        <v>1173</v>
      </c>
      <c r="E374" s="50"/>
      <c r="F374" s="50"/>
      <c r="G374" s="50"/>
      <c r="H374" s="36"/>
      <c r="I374" s="36" t="s">
        <v>93</v>
      </c>
      <c r="J374" s="36"/>
      <c r="K374" s="36"/>
      <c r="L374" s="36" t="s">
        <v>1405</v>
      </c>
      <c r="M374" s="50"/>
      <c r="N374" s="99"/>
    </row>
    <row r="375" s="12" customFormat="1" spans="1:14">
      <c r="A375" s="31">
        <v>54</v>
      </c>
      <c r="B375" s="46" t="s">
        <v>295</v>
      </c>
      <c r="C375" s="50" t="s">
        <v>296</v>
      </c>
      <c r="D375" s="50" t="s">
        <v>296</v>
      </c>
      <c r="E375" s="50"/>
      <c r="F375" s="50"/>
      <c r="G375" s="50"/>
      <c r="H375" s="36"/>
      <c r="I375" s="36" t="s">
        <v>93</v>
      </c>
      <c r="J375" s="36"/>
      <c r="K375" s="36"/>
      <c r="L375" s="36" t="s">
        <v>1405</v>
      </c>
      <c r="M375" s="50"/>
      <c r="N375" s="99"/>
    </row>
    <row r="376" s="6" customFormat="1" ht="24" customHeight="1" spans="1:14">
      <c r="A376" s="64"/>
      <c r="B376" s="65">
        <v>51704</v>
      </c>
      <c r="C376" s="32" t="s">
        <v>1406</v>
      </c>
      <c r="D376" s="32" t="s">
        <v>1406</v>
      </c>
      <c r="E376" s="32" t="s">
        <v>1407</v>
      </c>
      <c r="F376" s="32" t="s">
        <v>1408</v>
      </c>
      <c r="G376" s="32" t="s">
        <v>1409</v>
      </c>
      <c r="H376" s="66">
        <v>34</v>
      </c>
      <c r="I376" s="36" t="s">
        <v>74</v>
      </c>
      <c r="J376" s="49" t="s">
        <v>165</v>
      </c>
      <c r="K376" s="39" t="s">
        <v>1410</v>
      </c>
      <c r="L376" s="39" t="s">
        <v>1405</v>
      </c>
      <c r="M376" s="32" t="s">
        <v>77</v>
      </c>
      <c r="N376" s="40" t="s">
        <v>78</v>
      </c>
    </row>
    <row r="377" s="11" customFormat="1" spans="1:14">
      <c r="A377" s="64"/>
      <c r="B377" s="205" t="s">
        <v>1495</v>
      </c>
      <c r="C377" s="50" t="s">
        <v>1496</v>
      </c>
      <c r="D377" s="50" t="s">
        <v>1497</v>
      </c>
      <c r="E377" s="50" t="s">
        <v>1498</v>
      </c>
      <c r="F377" s="50" t="s">
        <v>1499</v>
      </c>
      <c r="G377" s="50" t="s">
        <v>1500</v>
      </c>
      <c r="H377" s="35">
        <v>45</v>
      </c>
      <c r="I377" s="36" t="s">
        <v>1426</v>
      </c>
      <c r="J377" s="36" t="s">
        <v>324</v>
      </c>
      <c r="K377" s="36" t="s">
        <v>1233</v>
      </c>
      <c r="L377" s="36" t="s">
        <v>1405</v>
      </c>
      <c r="M377" s="50" t="s">
        <v>77</v>
      </c>
      <c r="N377" s="48" t="s">
        <v>78</v>
      </c>
    </row>
    <row r="378" s="15" customFormat="1" spans="1:14">
      <c r="A378" s="64"/>
      <c r="B378" s="205" t="s">
        <v>1507</v>
      </c>
      <c r="C378" s="50" t="s">
        <v>1508</v>
      </c>
      <c r="D378" s="50" t="s">
        <v>1508</v>
      </c>
      <c r="E378" s="50" t="s">
        <v>1509</v>
      </c>
      <c r="F378" s="50" t="s">
        <v>1510</v>
      </c>
      <c r="G378" s="50" t="s">
        <v>1511</v>
      </c>
      <c r="H378" s="35">
        <v>36</v>
      </c>
      <c r="I378" s="36" t="s">
        <v>1426</v>
      </c>
      <c r="J378" s="36" t="s">
        <v>148</v>
      </c>
      <c r="K378" s="36" t="s">
        <v>1512</v>
      </c>
      <c r="L378" s="36" t="s">
        <v>1405</v>
      </c>
      <c r="M378" s="50" t="s">
        <v>77</v>
      </c>
      <c r="N378" s="48" t="s">
        <v>78</v>
      </c>
    </row>
    <row r="379" s="7" customFormat="1" spans="1:14">
      <c r="A379" s="64"/>
      <c r="B379" s="31" t="s">
        <v>267</v>
      </c>
      <c r="C379" s="34" t="s">
        <v>268</v>
      </c>
      <c r="D379" s="50" t="s">
        <v>268</v>
      </c>
      <c r="E379" s="34" t="s">
        <v>269</v>
      </c>
      <c r="F379" s="34" t="s">
        <v>1513</v>
      </c>
      <c r="G379" s="34" t="s">
        <v>270</v>
      </c>
      <c r="H379" s="35">
        <v>36</v>
      </c>
      <c r="I379" s="36" t="s">
        <v>74</v>
      </c>
      <c r="J379" s="36" t="s">
        <v>121</v>
      </c>
      <c r="K379" s="36" t="s">
        <v>1514</v>
      </c>
      <c r="L379" s="47" t="s">
        <v>1405</v>
      </c>
      <c r="M379" s="34" t="s">
        <v>77</v>
      </c>
      <c r="N379" s="67" t="s">
        <v>78</v>
      </c>
    </row>
    <row r="380" s="7" customFormat="1" spans="1:14">
      <c r="A380" s="64"/>
      <c r="B380" s="31">
        <v>51708</v>
      </c>
      <c r="C380" s="34" t="s">
        <v>1411</v>
      </c>
      <c r="D380" s="50" t="s">
        <v>1411</v>
      </c>
      <c r="E380" s="34" t="s">
        <v>1412</v>
      </c>
      <c r="F380" s="34" t="s">
        <v>1411</v>
      </c>
      <c r="G380" s="34" t="s">
        <v>1413</v>
      </c>
      <c r="H380" s="35">
        <v>30</v>
      </c>
      <c r="I380" s="36" t="s">
        <v>74</v>
      </c>
      <c r="J380" s="36" t="s">
        <v>148</v>
      </c>
      <c r="K380" s="36" t="s">
        <v>1414</v>
      </c>
      <c r="L380" s="47" t="s">
        <v>1405</v>
      </c>
      <c r="M380" s="34" t="s">
        <v>77</v>
      </c>
      <c r="N380" s="67" t="s">
        <v>78</v>
      </c>
    </row>
    <row r="381" s="7" customFormat="1" spans="1:14">
      <c r="A381" s="64"/>
      <c r="B381" s="31" t="s">
        <v>1415</v>
      </c>
      <c r="C381" s="34" t="s">
        <v>1416</v>
      </c>
      <c r="D381" s="50" t="s">
        <v>1417</v>
      </c>
      <c r="E381" s="34" t="s">
        <v>1418</v>
      </c>
      <c r="F381" s="34" t="s">
        <v>1417</v>
      </c>
      <c r="G381" s="34" t="s">
        <v>1419</v>
      </c>
      <c r="H381" s="35">
        <v>35</v>
      </c>
      <c r="I381" s="36" t="s">
        <v>74</v>
      </c>
      <c r="J381" s="36" t="s">
        <v>303</v>
      </c>
      <c r="K381" s="36" t="s">
        <v>1420</v>
      </c>
      <c r="L381" s="47" t="s">
        <v>1405</v>
      </c>
      <c r="M381" s="34" t="s">
        <v>77</v>
      </c>
      <c r="N381" s="67" t="s">
        <v>78</v>
      </c>
    </row>
    <row r="382" s="7" customFormat="1" spans="1:14">
      <c r="A382" s="64"/>
      <c r="B382" s="203" t="s">
        <v>1421</v>
      </c>
      <c r="C382" s="34" t="s">
        <v>1422</v>
      </c>
      <c r="D382" s="50" t="s">
        <v>1422</v>
      </c>
      <c r="E382" s="34" t="s">
        <v>1423</v>
      </c>
      <c r="F382" s="34" t="s">
        <v>1424</v>
      </c>
      <c r="G382" s="34" t="s">
        <v>1425</v>
      </c>
      <c r="H382" s="35">
        <v>38</v>
      </c>
      <c r="I382" s="36" t="s">
        <v>1426</v>
      </c>
      <c r="J382" s="36" t="s">
        <v>148</v>
      </c>
      <c r="K382" s="36" t="s">
        <v>1427</v>
      </c>
      <c r="L382" s="47" t="s">
        <v>1405</v>
      </c>
      <c r="M382" s="34" t="s">
        <v>77</v>
      </c>
      <c r="N382" s="67" t="s">
        <v>78</v>
      </c>
    </row>
    <row r="383" s="7" customFormat="1" spans="1:14">
      <c r="A383" s="64"/>
      <c r="B383" s="203" t="s">
        <v>1428</v>
      </c>
      <c r="C383" s="34" t="s">
        <v>1429</v>
      </c>
      <c r="D383" s="50" t="s">
        <v>1429</v>
      </c>
      <c r="E383" s="34" t="s">
        <v>1430</v>
      </c>
      <c r="F383" s="34" t="s">
        <v>1431</v>
      </c>
      <c r="G383" s="34" t="s">
        <v>1432</v>
      </c>
      <c r="H383" s="35">
        <v>39.8</v>
      </c>
      <c r="I383" s="36" t="s">
        <v>1426</v>
      </c>
      <c r="J383" s="36" t="s">
        <v>148</v>
      </c>
      <c r="K383" s="36" t="s">
        <v>1433</v>
      </c>
      <c r="L383" s="47" t="s">
        <v>1405</v>
      </c>
      <c r="M383" s="34" t="s">
        <v>77</v>
      </c>
      <c r="N383" s="67" t="s">
        <v>78</v>
      </c>
    </row>
    <row r="384" s="8" customFormat="1" spans="1:14">
      <c r="A384" s="31"/>
      <c r="B384" s="203" t="s">
        <v>1434</v>
      </c>
      <c r="C384" s="34" t="s">
        <v>1435</v>
      </c>
      <c r="D384" s="50" t="s">
        <v>1436</v>
      </c>
      <c r="E384" s="34" t="s">
        <v>1437</v>
      </c>
      <c r="F384" s="34" t="s">
        <v>1438</v>
      </c>
      <c r="G384" s="34" t="s">
        <v>1439</v>
      </c>
      <c r="H384" s="35">
        <v>36</v>
      </c>
      <c r="I384" s="36" t="s">
        <v>1426</v>
      </c>
      <c r="J384" s="36" t="s">
        <v>121</v>
      </c>
      <c r="K384" s="36" t="s">
        <v>1440</v>
      </c>
      <c r="L384" s="47" t="s">
        <v>1405</v>
      </c>
      <c r="M384" s="34" t="s">
        <v>77</v>
      </c>
      <c r="N384" s="67" t="s">
        <v>78</v>
      </c>
    </row>
    <row r="385" s="8" customFormat="1" spans="1:14">
      <c r="A385" s="31"/>
      <c r="B385" s="203" t="s">
        <v>1434</v>
      </c>
      <c r="C385" s="34" t="s">
        <v>1435</v>
      </c>
      <c r="D385" s="34" t="s">
        <v>1435</v>
      </c>
      <c r="E385" s="34" t="s">
        <v>1441</v>
      </c>
      <c r="F385" s="34" t="s">
        <v>1442</v>
      </c>
      <c r="G385" s="34" t="s">
        <v>1443</v>
      </c>
      <c r="H385" s="35">
        <v>29</v>
      </c>
      <c r="I385" s="36" t="s">
        <v>1426</v>
      </c>
      <c r="J385" s="36" t="s">
        <v>121</v>
      </c>
      <c r="K385" s="36" t="s">
        <v>1444</v>
      </c>
      <c r="L385" s="47" t="s">
        <v>1405</v>
      </c>
      <c r="M385" s="34" t="s">
        <v>77</v>
      </c>
      <c r="N385" s="67" t="s">
        <v>78</v>
      </c>
    </row>
    <row r="386" s="9" customFormat="1" spans="1:14">
      <c r="A386" s="31"/>
      <c r="B386" s="31" t="s">
        <v>1445</v>
      </c>
      <c r="C386" s="34" t="s">
        <v>1446</v>
      </c>
      <c r="D386" s="34" t="s">
        <v>1446</v>
      </c>
      <c r="E386" s="34" t="s">
        <v>1447</v>
      </c>
      <c r="F386" s="34" t="s">
        <v>1448</v>
      </c>
      <c r="G386" s="34" t="s">
        <v>1449</v>
      </c>
      <c r="H386" s="35">
        <v>30</v>
      </c>
      <c r="I386" s="36" t="s">
        <v>74</v>
      </c>
      <c r="J386" s="36" t="s">
        <v>121</v>
      </c>
      <c r="K386" s="36" t="s">
        <v>843</v>
      </c>
      <c r="L386" s="47" t="s">
        <v>1405</v>
      </c>
      <c r="M386" s="34" t="s">
        <v>77</v>
      </c>
      <c r="N386" s="67" t="s">
        <v>78</v>
      </c>
    </row>
    <row r="387" s="9" customFormat="1" spans="1:14">
      <c r="A387" s="31"/>
      <c r="B387" s="31">
        <v>51679</v>
      </c>
      <c r="C387" s="34" t="s">
        <v>1450</v>
      </c>
      <c r="D387" s="34" t="s">
        <v>1450</v>
      </c>
      <c r="E387" s="34" t="s">
        <v>1451</v>
      </c>
      <c r="F387" s="34" t="s">
        <v>1452</v>
      </c>
      <c r="G387" s="34" t="s">
        <v>1453</v>
      </c>
      <c r="H387" s="35">
        <v>39</v>
      </c>
      <c r="I387" s="36" t="s">
        <v>74</v>
      </c>
      <c r="J387" s="36" t="s">
        <v>165</v>
      </c>
      <c r="K387" s="36" t="s">
        <v>1454</v>
      </c>
      <c r="L387" s="47" t="s">
        <v>1405</v>
      </c>
      <c r="M387" s="34" t="s">
        <v>77</v>
      </c>
      <c r="N387" s="67" t="s">
        <v>78</v>
      </c>
    </row>
    <row r="388" s="9" customFormat="1" spans="1:14">
      <c r="A388" s="31"/>
      <c r="B388" s="31">
        <v>51769</v>
      </c>
      <c r="C388" s="34" t="s">
        <v>1455</v>
      </c>
      <c r="D388" s="34" t="s">
        <v>1456</v>
      </c>
      <c r="E388" s="34" t="s">
        <v>1457</v>
      </c>
      <c r="F388" s="34" t="s">
        <v>1458</v>
      </c>
      <c r="G388" s="34" t="s">
        <v>1459</v>
      </c>
      <c r="H388" s="35">
        <v>35</v>
      </c>
      <c r="I388" s="36" t="s">
        <v>74</v>
      </c>
      <c r="J388" s="36" t="s">
        <v>75</v>
      </c>
      <c r="K388" s="36" t="s">
        <v>1460</v>
      </c>
      <c r="L388" s="47" t="s">
        <v>1405</v>
      </c>
      <c r="M388" s="34" t="s">
        <v>77</v>
      </c>
      <c r="N388" s="67" t="s">
        <v>78</v>
      </c>
    </row>
    <row r="389" s="9" customFormat="1" spans="1:14">
      <c r="A389" s="31"/>
      <c r="B389" s="31">
        <v>51709</v>
      </c>
      <c r="C389" s="34" t="s">
        <v>1461</v>
      </c>
      <c r="D389" s="34" t="s">
        <v>1462</v>
      </c>
      <c r="E389" s="34" t="s">
        <v>1463</v>
      </c>
      <c r="F389" s="34" t="s">
        <v>1462</v>
      </c>
      <c r="G389" s="34" t="s">
        <v>1464</v>
      </c>
      <c r="H389" s="35">
        <v>42</v>
      </c>
      <c r="I389" s="36" t="s">
        <v>74</v>
      </c>
      <c r="J389" s="36" t="s">
        <v>165</v>
      </c>
      <c r="K389" s="36" t="s">
        <v>1465</v>
      </c>
      <c r="L389" s="47" t="s">
        <v>1405</v>
      </c>
      <c r="M389" s="34" t="s">
        <v>77</v>
      </c>
      <c r="N389" s="67" t="s">
        <v>78</v>
      </c>
    </row>
    <row r="390" s="9" customFormat="1" spans="1:14">
      <c r="A390" s="31"/>
      <c r="B390" s="31">
        <v>51762</v>
      </c>
      <c r="C390" s="34" t="s">
        <v>1466</v>
      </c>
      <c r="D390" s="34" t="s">
        <v>1466</v>
      </c>
      <c r="E390" s="34" t="s">
        <v>1467</v>
      </c>
      <c r="F390" s="34" t="s">
        <v>1466</v>
      </c>
      <c r="G390" s="34" t="s">
        <v>1468</v>
      </c>
      <c r="H390" s="35">
        <v>27</v>
      </c>
      <c r="I390" s="36" t="s">
        <v>74</v>
      </c>
      <c r="J390" s="36" t="s">
        <v>165</v>
      </c>
      <c r="K390" s="36" t="s">
        <v>1469</v>
      </c>
      <c r="L390" s="47" t="s">
        <v>1405</v>
      </c>
      <c r="M390" s="34" t="s">
        <v>77</v>
      </c>
      <c r="N390" s="67" t="s">
        <v>78</v>
      </c>
    </row>
    <row r="391" s="9" customFormat="1" spans="1:14">
      <c r="A391" s="31"/>
      <c r="B391" s="203" t="s">
        <v>1470</v>
      </c>
      <c r="C391" s="34" t="s">
        <v>1471</v>
      </c>
      <c r="D391" s="34" t="s">
        <v>1471</v>
      </c>
      <c r="E391" s="34" t="s">
        <v>1472</v>
      </c>
      <c r="F391" s="34" t="s">
        <v>1471</v>
      </c>
      <c r="G391" s="34" t="s">
        <v>1473</v>
      </c>
      <c r="H391" s="35">
        <v>49</v>
      </c>
      <c r="I391" s="36" t="s">
        <v>74</v>
      </c>
      <c r="J391" s="36" t="s">
        <v>165</v>
      </c>
      <c r="K391" s="36" t="s">
        <v>1474</v>
      </c>
      <c r="L391" s="47" t="s">
        <v>1405</v>
      </c>
      <c r="M391" s="34" t="s">
        <v>77</v>
      </c>
      <c r="N391" s="67" t="s">
        <v>78</v>
      </c>
    </row>
    <row r="392" s="9" customFormat="1" spans="1:14">
      <c r="A392" s="31"/>
      <c r="B392" s="31">
        <v>51693</v>
      </c>
      <c r="C392" s="34" t="s">
        <v>1475</v>
      </c>
      <c r="D392" s="34" t="s">
        <v>1475</v>
      </c>
      <c r="E392" s="34" t="s">
        <v>1476</v>
      </c>
      <c r="F392" s="34" t="s">
        <v>1475</v>
      </c>
      <c r="G392" s="34" t="s">
        <v>1477</v>
      </c>
      <c r="H392" s="35">
        <v>45</v>
      </c>
      <c r="I392" s="36" t="s">
        <v>74</v>
      </c>
      <c r="J392" s="36" t="s">
        <v>165</v>
      </c>
      <c r="K392" s="36" t="s">
        <v>1478</v>
      </c>
      <c r="L392" s="47" t="s">
        <v>1405</v>
      </c>
      <c r="M392" s="34" t="s">
        <v>77</v>
      </c>
      <c r="N392" s="67" t="s">
        <v>78</v>
      </c>
    </row>
    <row r="393" ht="20.25" customHeight="1" spans="1:14">
      <c r="H393" s="21"/>
    </row>
    <row r="394" ht="17.5" spans="1:14">
      <c r="A394" s="25" t="s">
        <v>32</v>
      </c>
      <c r="B394" s="25"/>
      <c r="C394" s="25"/>
      <c r="D394" s="25"/>
      <c r="E394" s="25"/>
      <c r="F394" s="25"/>
      <c r="G394" s="25"/>
      <c r="H394" s="68"/>
      <c r="I394" s="25"/>
      <c r="J394" s="25"/>
      <c r="K394" s="25"/>
      <c r="L394" s="25"/>
      <c r="M394" s="25"/>
      <c r="N394" s="25"/>
    </row>
    <row r="395" ht="24" spans="1:14">
      <c r="A395" s="26" t="s">
        <v>7</v>
      </c>
      <c r="B395" s="26" t="s">
        <v>57</v>
      </c>
      <c r="C395" s="27" t="s">
        <v>58</v>
      </c>
      <c r="D395" s="27" t="s">
        <v>59</v>
      </c>
      <c r="E395" s="28" t="s">
        <v>60</v>
      </c>
      <c r="F395" s="28" t="s">
        <v>61</v>
      </c>
      <c r="G395" s="28" t="s">
        <v>62</v>
      </c>
      <c r="H395" s="29" t="s">
        <v>63</v>
      </c>
      <c r="I395" s="27" t="s">
        <v>64</v>
      </c>
      <c r="J395" s="27" t="s">
        <v>65</v>
      </c>
      <c r="K395" s="27" t="s">
        <v>66</v>
      </c>
      <c r="L395" s="27" t="s">
        <v>1401</v>
      </c>
      <c r="M395" s="27" t="s">
        <v>67</v>
      </c>
      <c r="N395" s="30" t="s">
        <v>68</v>
      </c>
    </row>
    <row r="396" s="1" customFormat="1" ht="18" spans="1:14">
      <c r="A396" s="31">
        <v>1</v>
      </c>
      <c r="B396" s="31" t="s">
        <v>453</v>
      </c>
      <c r="C396" s="32" t="s">
        <v>454</v>
      </c>
      <c r="D396" s="33" t="s">
        <v>455</v>
      </c>
      <c r="E396" s="34" t="str">
        <f>VLOOKUP(D396,总表!D:E,2,0)</f>
        <v>W0052012</v>
      </c>
      <c r="F396" s="34" t="str">
        <f>VLOOKUP(E396,总表!E:H,2,0)</f>
        <v>国家开放大学学习指南（2026版）</v>
      </c>
      <c r="G396" s="34" t="str">
        <f>VLOOKUP(E396,总表!E:H,3,0)</f>
        <v>978-7-304-13464-8</v>
      </c>
      <c r="H396" s="35">
        <f>VLOOKUP(E396,总表!E:H,4,0)</f>
        <v>17.8</v>
      </c>
      <c r="I396" s="36" t="s">
        <v>74</v>
      </c>
      <c r="J396" s="37" t="s">
        <v>140</v>
      </c>
      <c r="K396" s="38" t="s">
        <v>458</v>
      </c>
      <c r="L396" s="39" t="s">
        <v>1402</v>
      </c>
      <c r="M396" s="32" t="s">
        <v>77</v>
      </c>
      <c r="N396" s="40" t="s">
        <v>78</v>
      </c>
    </row>
    <row r="397" s="2" customFormat="1" ht="14" spans="1:14">
      <c r="A397" s="31">
        <v>2</v>
      </c>
      <c r="B397" s="31" t="s">
        <v>453</v>
      </c>
      <c r="C397" s="41" t="s">
        <v>454</v>
      </c>
      <c r="D397" s="41" t="s">
        <v>454</v>
      </c>
      <c r="E397" s="41"/>
      <c r="F397" s="41"/>
      <c r="G397" s="41"/>
      <c r="H397" s="42"/>
      <c r="I397" s="42" t="s">
        <v>93</v>
      </c>
      <c r="J397" s="42"/>
      <c r="K397" s="42"/>
      <c r="L397" s="43" t="s">
        <v>1402</v>
      </c>
      <c r="M397" s="44"/>
      <c r="N397" s="45"/>
    </row>
    <row r="398" s="2" customFormat="1" ht="19" spans="1:14">
      <c r="A398" s="31">
        <v>3</v>
      </c>
      <c r="B398" s="46" t="s">
        <v>1270</v>
      </c>
      <c r="C398" s="44" t="s">
        <v>1271</v>
      </c>
      <c r="D398" s="34" t="s">
        <v>1271</v>
      </c>
      <c r="E398" s="34" t="str">
        <f>VLOOKUP(D398,总表!D:E,2,0)</f>
        <v>WZ4424</v>
      </c>
      <c r="F398" s="34" t="str">
        <f>VLOOKUP(E398,总表!E:H,2,0)</f>
        <v>习近平新时代中国特色社会主义思想概论（高教）</v>
      </c>
      <c r="G398" s="34" t="str">
        <f>VLOOKUP(E398,总表!E:H,3,0)</f>
        <v>978-7-04-061053-6</v>
      </c>
      <c r="H398" s="35">
        <f>VLOOKUP(E398,总表!E:H,4,0)</f>
        <v>26</v>
      </c>
      <c r="I398" s="42" t="s">
        <v>74</v>
      </c>
      <c r="J398" s="47" t="s">
        <v>148</v>
      </c>
      <c r="K398" s="47" t="s">
        <v>800</v>
      </c>
      <c r="L398" s="39" t="s">
        <v>1402</v>
      </c>
      <c r="M398" s="32" t="s">
        <v>1275</v>
      </c>
      <c r="N398" s="48" t="s">
        <v>78</v>
      </c>
    </row>
    <row r="399" s="2" customFormat="1" ht="19" spans="1:14">
      <c r="A399" s="31">
        <v>4</v>
      </c>
      <c r="B399" s="46" t="s">
        <v>1270</v>
      </c>
      <c r="C399" s="44" t="s">
        <v>1271</v>
      </c>
      <c r="D399" s="34" t="s">
        <v>1276</v>
      </c>
      <c r="E399" s="34" t="str">
        <f>VLOOKUP(D399,总表!D:E,2,0)</f>
        <v>W005956</v>
      </c>
      <c r="F399" s="34" t="str">
        <f>VLOOKUP(E399,总表!E:H,2,0)</f>
        <v>国家开放大学思想政治理论课学习指南</v>
      </c>
      <c r="G399" s="34" t="str">
        <f>VLOOKUP(E399,总表!E:H,3,0)</f>
        <v>978-7-304-10428-3</v>
      </c>
      <c r="H399" s="35">
        <f>VLOOKUP(E399,总表!E:H,4,0)</f>
        <v>13.8</v>
      </c>
      <c r="I399" s="49" t="s">
        <v>74</v>
      </c>
      <c r="J399" s="37" t="s">
        <v>1279</v>
      </c>
      <c r="K399" s="47" t="s">
        <v>1280</v>
      </c>
      <c r="L399" s="47" t="s">
        <v>1402</v>
      </c>
      <c r="M399" s="50" t="s">
        <v>77</v>
      </c>
      <c r="N399" s="48" t="s">
        <v>78</v>
      </c>
    </row>
    <row r="400" ht="19" spans="1:14">
      <c r="A400" s="31">
        <v>5</v>
      </c>
      <c r="B400" s="46" t="s">
        <v>1270</v>
      </c>
      <c r="C400" s="44" t="s">
        <v>1271</v>
      </c>
      <c r="D400" s="32" t="s">
        <v>1271</v>
      </c>
      <c r="E400" s="32"/>
      <c r="F400" s="32"/>
      <c r="G400" s="32"/>
      <c r="H400" s="39"/>
      <c r="I400" s="42" t="s">
        <v>93</v>
      </c>
      <c r="J400" s="39"/>
      <c r="K400" s="39"/>
      <c r="L400" s="42" t="s">
        <v>1402</v>
      </c>
      <c r="M400" s="32"/>
      <c r="N400" s="40"/>
    </row>
    <row r="401" s="2" customFormat="1" ht="19" spans="1:15">
      <c r="A401" s="31">
        <v>6</v>
      </c>
      <c r="B401" s="46" t="s">
        <v>793</v>
      </c>
      <c r="C401" s="32" t="s">
        <v>794</v>
      </c>
      <c r="D401" s="32" t="s">
        <v>795</v>
      </c>
      <c r="E401" s="34" t="str">
        <f>VLOOKUP(D401,总表!D:E,2,0)</f>
        <v>WZ19782</v>
      </c>
      <c r="F401" s="34" t="str">
        <f>VLOOKUP(E401,总表!E:H,2,0)</f>
        <v>毛泽东思想和中国特色社会主义理论体系概论（2023年版）（高教）</v>
      </c>
      <c r="G401" s="34" t="str">
        <f>VLOOKUP(E401,总表!E:H,3,0)</f>
        <v>978-7-04-059903-9</v>
      </c>
      <c r="H401" s="35">
        <f>VLOOKUP(E401,总表!E:H,4,0)</f>
        <v>25</v>
      </c>
      <c r="I401" s="42" t="s">
        <v>74</v>
      </c>
      <c r="J401" s="42" t="s">
        <v>799</v>
      </c>
      <c r="K401" s="39" t="s">
        <v>800</v>
      </c>
      <c r="L401" s="42" t="s">
        <v>1402</v>
      </c>
      <c r="M401" s="41" t="s">
        <v>725</v>
      </c>
      <c r="N401" s="51" t="s">
        <v>78</v>
      </c>
      <c r="O401" s="20"/>
    </row>
    <row r="402" ht="19" spans="1:15">
      <c r="A402" s="31">
        <v>7</v>
      </c>
      <c r="B402" s="46" t="s">
        <v>793</v>
      </c>
      <c r="C402" s="32" t="s">
        <v>794</v>
      </c>
      <c r="D402" s="32" t="s">
        <v>801</v>
      </c>
      <c r="E402" s="34" t="str">
        <f>VLOOKUP(D402,总表!D:E,2,0)</f>
        <v>W005815</v>
      </c>
      <c r="F402" s="34" t="str">
        <f>VLOOKUP(E402,总表!E:H,2,0)</f>
        <v>毛泽东思想和中国特色社会主义理论体系概论学习指导</v>
      </c>
      <c r="G402" s="34" t="str">
        <f>VLOOKUP(E402,总表!E:H,3,0)</f>
        <v>978-7-304-09660-1</v>
      </c>
      <c r="H402" s="35">
        <f>VLOOKUP(E402,总表!E:H,4,0)</f>
        <v>22</v>
      </c>
      <c r="I402" s="42" t="s">
        <v>74</v>
      </c>
      <c r="J402" s="52" t="s">
        <v>804</v>
      </c>
      <c r="K402" s="39" t="s">
        <v>805</v>
      </c>
      <c r="L402" s="39" t="s">
        <v>1402</v>
      </c>
      <c r="M402" s="32" t="s">
        <v>77</v>
      </c>
      <c r="N402" s="40" t="s">
        <v>78</v>
      </c>
    </row>
    <row r="403" s="2" customFormat="1" ht="19" spans="1:15">
      <c r="A403" s="31">
        <v>8</v>
      </c>
      <c r="B403" s="46" t="s">
        <v>793</v>
      </c>
      <c r="C403" s="32" t="s">
        <v>794</v>
      </c>
      <c r="D403" s="32" t="s">
        <v>794</v>
      </c>
      <c r="E403" s="32"/>
      <c r="F403" s="32"/>
      <c r="G403" s="32"/>
      <c r="H403" s="39"/>
      <c r="I403" s="42" t="s">
        <v>93</v>
      </c>
      <c r="J403" s="39"/>
      <c r="K403" s="39"/>
      <c r="L403" s="42" t="s">
        <v>1402</v>
      </c>
      <c r="M403" s="32"/>
      <c r="N403" s="40"/>
    </row>
    <row r="404" spans="1:15">
      <c r="A404" s="31">
        <v>9</v>
      </c>
      <c r="B404" s="46" t="s">
        <v>1154</v>
      </c>
      <c r="C404" s="32" t="s">
        <v>1155</v>
      </c>
      <c r="D404" s="53" t="s">
        <v>1156</v>
      </c>
      <c r="E404" s="34" t="str">
        <f>VLOOKUP(D404,总表!D:E,2,0)</f>
        <v>WZ18232</v>
      </c>
      <c r="F404" s="34" t="str">
        <f>VLOOKUP(E404,总表!E:H,2,0)</f>
        <v>思想道德与法治（2023年版）（高教）</v>
      </c>
      <c r="G404" s="34" t="str">
        <f>VLOOKUP(E404,总表!E:H,3,0)</f>
        <v>978-7-04-059902-2</v>
      </c>
      <c r="H404" s="35">
        <f>VLOOKUP(E404,总表!E:H,4,0)</f>
        <v>18</v>
      </c>
      <c r="I404" s="47" t="s">
        <v>74</v>
      </c>
      <c r="J404" s="47" t="s">
        <v>799</v>
      </c>
      <c r="K404" s="47" t="s">
        <v>800</v>
      </c>
      <c r="L404" s="42" t="s">
        <v>1402</v>
      </c>
      <c r="M404" s="41" t="s">
        <v>725</v>
      </c>
      <c r="N404" s="51" t="s">
        <v>78</v>
      </c>
      <c r="O404" s="2"/>
    </row>
    <row r="405" ht="19" spans="1:15">
      <c r="A405" s="31">
        <v>10</v>
      </c>
      <c r="B405" s="46" t="s">
        <v>1154</v>
      </c>
      <c r="C405" s="32" t="s">
        <v>1155</v>
      </c>
      <c r="D405" s="32" t="s">
        <v>1160</v>
      </c>
      <c r="E405" s="34" t="str">
        <f>VLOOKUP(D405,总表!D:E,2,0)</f>
        <v>W005775</v>
      </c>
      <c r="F405" s="34" t="str">
        <f>VLOOKUP(E405,总表!E:H,2,0)</f>
        <v>思想道德与法治学习指导</v>
      </c>
      <c r="G405" s="34" t="str">
        <f>VLOOKUP(E405,总表!E:H,3,0)</f>
        <v>978-7-304-11347-6</v>
      </c>
      <c r="H405" s="35">
        <f>VLOOKUP(E405,总表!E:H,4,0)</f>
        <v>17.8</v>
      </c>
      <c r="I405" s="42" t="s">
        <v>74</v>
      </c>
      <c r="J405" s="54" t="s">
        <v>1163</v>
      </c>
      <c r="K405" s="39" t="s">
        <v>805</v>
      </c>
      <c r="L405" s="39" t="s">
        <v>1402</v>
      </c>
      <c r="M405" s="32" t="s">
        <v>77</v>
      </c>
      <c r="N405" s="40" t="s">
        <v>78</v>
      </c>
    </row>
    <row r="406" spans="1:15">
      <c r="A406" s="31">
        <v>11</v>
      </c>
      <c r="B406" s="46" t="s">
        <v>1154</v>
      </c>
      <c r="C406" s="32" t="s">
        <v>1155</v>
      </c>
      <c r="D406" s="32" t="s">
        <v>1155</v>
      </c>
      <c r="E406" s="32"/>
      <c r="F406" s="32"/>
      <c r="G406" s="32"/>
      <c r="H406" s="39"/>
      <c r="I406" s="42" t="s">
        <v>93</v>
      </c>
      <c r="J406" s="39"/>
      <c r="K406" s="39"/>
      <c r="L406" s="42" t="s">
        <v>1402</v>
      </c>
      <c r="M406" s="32"/>
      <c r="N406" s="40"/>
    </row>
    <row r="407" s="2" customFormat="1" ht="19" spans="1:15">
      <c r="A407" s="31">
        <v>12</v>
      </c>
      <c r="B407" s="46" t="s">
        <v>634</v>
      </c>
      <c r="C407" s="41" t="s">
        <v>635</v>
      </c>
      <c r="D407" s="41" t="s">
        <v>636</v>
      </c>
      <c r="E407" s="34" t="str">
        <f>VLOOKUP(D407,总表!D:E,2,0)</f>
        <v>L01116</v>
      </c>
      <c r="F407" s="34" t="str">
        <f>VLOOKUP(E407,总表!E:H,2,0)</f>
        <v>计算机应用基础（信创版）</v>
      </c>
      <c r="G407" s="34" t="str">
        <f>VLOOKUP(E407,总表!E:H,3,0)</f>
        <v>978-7-304-12821-0</v>
      </c>
      <c r="H407" s="35">
        <f>VLOOKUP(E407,总表!E:H,4,0)</f>
        <v>43</v>
      </c>
      <c r="I407" s="42" t="s">
        <v>74</v>
      </c>
      <c r="J407" s="42" t="s">
        <v>165</v>
      </c>
      <c r="K407" s="42" t="s">
        <v>639</v>
      </c>
      <c r="L407" s="39" t="s">
        <v>1402</v>
      </c>
      <c r="M407" s="41" t="s">
        <v>77</v>
      </c>
      <c r="N407" s="51" t="s">
        <v>78</v>
      </c>
      <c r="O407" s="55" t="s">
        <v>640</v>
      </c>
    </row>
    <row r="408" s="2" customFormat="1" ht="14" spans="1:15">
      <c r="A408" s="31">
        <v>13</v>
      </c>
      <c r="B408" s="46" t="s">
        <v>634</v>
      </c>
      <c r="C408" s="41" t="s">
        <v>635</v>
      </c>
      <c r="D408" s="41" t="s">
        <v>641</v>
      </c>
      <c r="E408" s="34" t="str">
        <f>VLOOKUP(D408,总表!D:E,2,0)</f>
        <v>L005284</v>
      </c>
      <c r="F408" s="34" t="str">
        <f>VLOOKUP(E408,总表!E:H,2,0)</f>
        <v>计算机应用基础（第2版）</v>
      </c>
      <c r="G408" s="34" t="str">
        <f>VLOOKUP(E408,总表!E:H,3,0)</f>
        <v>978-7-304-11204-2</v>
      </c>
      <c r="H408" s="35">
        <f>VLOOKUP(E408,总表!E:H,4,0)</f>
        <v>39</v>
      </c>
      <c r="I408" s="42" t="s">
        <v>74</v>
      </c>
      <c r="J408" s="42" t="s">
        <v>91</v>
      </c>
      <c r="K408" s="42" t="s">
        <v>639</v>
      </c>
      <c r="L408" s="39" t="s">
        <v>1402</v>
      </c>
      <c r="M408" s="41" t="s">
        <v>77</v>
      </c>
      <c r="N408" s="51" t="s">
        <v>78</v>
      </c>
    </row>
    <row r="409" spans="1:15">
      <c r="A409" s="31">
        <v>14</v>
      </c>
      <c r="B409" s="46" t="s">
        <v>634</v>
      </c>
      <c r="C409" s="32" t="s">
        <v>635</v>
      </c>
      <c r="D409" s="41" t="s">
        <v>635</v>
      </c>
      <c r="E409" s="41"/>
      <c r="F409" s="41"/>
      <c r="G409" s="41"/>
      <c r="H409" s="42"/>
      <c r="I409" s="42" t="s">
        <v>93</v>
      </c>
      <c r="J409" s="42"/>
      <c r="K409" s="42"/>
      <c r="L409" s="49" t="s">
        <v>1402</v>
      </c>
      <c r="M409" s="41"/>
      <c r="N409" s="51"/>
    </row>
    <row r="410" spans="1:15">
      <c r="A410" s="31">
        <v>15</v>
      </c>
      <c r="B410" s="46" t="s">
        <v>284</v>
      </c>
      <c r="C410" s="32" t="s">
        <v>285</v>
      </c>
      <c r="D410" s="62" t="s">
        <v>286</v>
      </c>
      <c r="E410" s="34" t="str">
        <f>VLOOKUP(D410,总表!D:E,2,0)</f>
        <v>L005846</v>
      </c>
      <c r="F410" s="34" t="str">
        <f>VLOOKUP(E410,总表!E:H,2,0)</f>
        <v>电工电子技术（第4版）</v>
      </c>
      <c r="G410" s="34" t="str">
        <f>VLOOKUP(E410,总表!E:H,3,0)</f>
        <v>978-7-304-13531-7</v>
      </c>
      <c r="H410" s="35">
        <f>VLOOKUP(E410,总表!E:H,4,0)</f>
        <v>45</v>
      </c>
      <c r="I410" s="43" t="s">
        <v>74</v>
      </c>
      <c r="J410" s="54" t="s">
        <v>239</v>
      </c>
      <c r="K410" s="42" t="s">
        <v>289</v>
      </c>
      <c r="L410" s="39" t="s">
        <v>1402</v>
      </c>
      <c r="M410" s="32" t="s">
        <v>77</v>
      </c>
      <c r="N410" s="40" t="s">
        <v>78</v>
      </c>
    </row>
    <row r="411" spans="1:15">
      <c r="A411" s="31">
        <v>16</v>
      </c>
      <c r="B411" s="46" t="s">
        <v>284</v>
      </c>
      <c r="C411" s="32" t="s">
        <v>285</v>
      </c>
      <c r="D411" s="32" t="s">
        <v>285</v>
      </c>
      <c r="E411" s="32"/>
      <c r="F411" s="32"/>
      <c r="G411" s="32"/>
      <c r="H411" s="39"/>
      <c r="I411" s="39" t="s">
        <v>93</v>
      </c>
      <c r="J411" s="39"/>
      <c r="K411" s="42"/>
      <c r="L411" s="39" t="s">
        <v>1402</v>
      </c>
      <c r="M411" s="32"/>
      <c r="N411" s="63"/>
    </row>
    <row r="412" spans="1:15">
      <c r="A412" s="31">
        <v>17</v>
      </c>
      <c r="B412" s="65" t="s">
        <v>581</v>
      </c>
      <c r="C412" s="32" t="s">
        <v>582</v>
      </c>
      <c r="D412" s="32" t="s">
        <v>583</v>
      </c>
      <c r="E412" s="34" t="str">
        <f>VLOOKUP(D412,总表!D:E,2,0)</f>
        <v>L005833</v>
      </c>
      <c r="F412" s="34" t="str">
        <f>VLOOKUP(E412,总表!E:H,2,0)</f>
        <v>机械设计基础（第3版）</v>
      </c>
      <c r="G412" s="34" t="str">
        <f>VLOOKUP(E412,总表!E:H,3,0)</f>
        <v>978-7-304-12230-0</v>
      </c>
      <c r="H412" s="35">
        <f>VLOOKUP(E412,总表!E:H,4,0)</f>
        <v>40</v>
      </c>
      <c r="I412" s="42" t="s">
        <v>74</v>
      </c>
      <c r="J412" s="39" t="s">
        <v>102</v>
      </c>
      <c r="K412" s="39" t="s">
        <v>586</v>
      </c>
      <c r="L412" s="39" t="s">
        <v>1402</v>
      </c>
      <c r="M412" s="32" t="s">
        <v>77</v>
      </c>
      <c r="N412" s="40" t="s">
        <v>78</v>
      </c>
    </row>
    <row r="413" spans="1:15">
      <c r="A413" s="31">
        <v>18</v>
      </c>
      <c r="B413" s="65" t="s">
        <v>581</v>
      </c>
      <c r="C413" s="32" t="s">
        <v>582</v>
      </c>
      <c r="D413" s="32" t="s">
        <v>582</v>
      </c>
      <c r="E413" s="32"/>
      <c r="F413" s="32"/>
      <c r="G413" s="32"/>
      <c r="H413" s="39"/>
      <c r="I413" s="39" t="s">
        <v>93</v>
      </c>
      <c r="J413" s="39"/>
      <c r="K413" s="39"/>
      <c r="L413" s="39" t="s">
        <v>1402</v>
      </c>
      <c r="M413" s="32"/>
      <c r="N413" s="63"/>
    </row>
    <row r="414" spans="1:15">
      <c r="A414" s="31">
        <v>19</v>
      </c>
      <c r="B414" s="46" t="s">
        <v>594</v>
      </c>
      <c r="C414" s="32" t="s">
        <v>595</v>
      </c>
      <c r="D414" s="41" t="s">
        <v>596</v>
      </c>
      <c r="E414" s="34" t="str">
        <f>VLOOKUP(D414,总表!D:E,2,0)</f>
        <v>L005855</v>
      </c>
      <c r="F414" s="34" t="str">
        <f>VLOOKUP(E414,总表!E:H,2,0)</f>
        <v>机械制造基础（第3版）</v>
      </c>
      <c r="G414" s="34" t="str">
        <f>VLOOKUP(E414,总表!E:H,3,0)</f>
        <v>978-7-304-11188-5</v>
      </c>
      <c r="H414" s="35">
        <f>VLOOKUP(E414,总表!E:H,4,0)</f>
        <v>37</v>
      </c>
      <c r="I414" s="42" t="s">
        <v>74</v>
      </c>
      <c r="J414" s="42" t="s">
        <v>173</v>
      </c>
      <c r="K414" s="42" t="s">
        <v>599</v>
      </c>
      <c r="L414" s="39" t="s">
        <v>1402</v>
      </c>
      <c r="M414" s="32" t="s">
        <v>77</v>
      </c>
      <c r="N414" s="40" t="s">
        <v>78</v>
      </c>
    </row>
    <row r="415" spans="1:15">
      <c r="A415" s="31">
        <v>20</v>
      </c>
      <c r="B415" s="46" t="s">
        <v>594</v>
      </c>
      <c r="C415" s="32" t="s">
        <v>595</v>
      </c>
      <c r="D415" s="32" t="s">
        <v>595</v>
      </c>
      <c r="E415" s="32"/>
      <c r="F415" s="32"/>
      <c r="G415" s="32"/>
      <c r="H415" s="39"/>
      <c r="I415" s="42" t="s">
        <v>93</v>
      </c>
      <c r="J415" s="42"/>
      <c r="K415" s="42"/>
      <c r="L415" s="39" t="s">
        <v>1402</v>
      </c>
      <c r="M415" s="41"/>
      <c r="N415" s="63"/>
    </row>
    <row r="416" spans="1:15">
      <c r="A416" s="31">
        <v>21</v>
      </c>
      <c r="B416" s="46" t="s">
        <v>267</v>
      </c>
      <c r="C416" s="50" t="s">
        <v>268</v>
      </c>
      <c r="D416" s="50" t="s">
        <v>268</v>
      </c>
      <c r="E416" s="34" t="str">
        <f>VLOOKUP(D416,总表!D:E,2,0)</f>
        <v>L01093</v>
      </c>
      <c r="F416" s="34" t="str">
        <f>VLOOKUP(E416,总表!E:H,2,0)</f>
        <v>单片机技术</v>
      </c>
      <c r="G416" s="34" t="str">
        <f>VLOOKUP(E416,总表!E:H,3,0)</f>
        <v>978-7-304-12494-6</v>
      </c>
      <c r="H416" s="35">
        <f>VLOOKUP(E416,总表!E:H,4,0)</f>
        <v>36</v>
      </c>
      <c r="I416" s="36" t="s">
        <v>74</v>
      </c>
      <c r="J416" s="36" t="s">
        <v>121</v>
      </c>
      <c r="K416" s="36" t="s">
        <v>271</v>
      </c>
      <c r="L416" s="39" t="s">
        <v>1402</v>
      </c>
      <c r="M416" s="50" t="s">
        <v>77</v>
      </c>
      <c r="N416" s="40" t="s">
        <v>78</v>
      </c>
    </row>
    <row r="417" spans="1:14">
      <c r="A417" s="31">
        <v>22</v>
      </c>
      <c r="B417" s="46" t="s">
        <v>307</v>
      </c>
      <c r="C417" s="50" t="s">
        <v>308</v>
      </c>
      <c r="D417" s="69" t="s">
        <v>309</v>
      </c>
      <c r="E417" s="34" t="str">
        <f>VLOOKUP(D417,总表!D:E,2,0)</f>
        <v>L01157</v>
      </c>
      <c r="F417" s="34" t="str">
        <f>VLOOKUP(E417,总表!E:H,2,0)</f>
        <v>电气控制与PLC应用技术</v>
      </c>
      <c r="G417" s="34" t="str">
        <f>VLOOKUP(E417,总表!E:H,3,0)</f>
        <v>978-7-304-13533-1</v>
      </c>
      <c r="H417" s="35">
        <f>VLOOKUP(E417,总表!E:H,4,0)</f>
        <v>49</v>
      </c>
      <c r="I417" s="36" t="s">
        <v>74</v>
      </c>
      <c r="J417" s="70" t="s">
        <v>140</v>
      </c>
      <c r="K417" s="37" t="s">
        <v>312</v>
      </c>
      <c r="L417" s="39" t="s">
        <v>1402</v>
      </c>
      <c r="M417" s="50" t="s">
        <v>77</v>
      </c>
      <c r="N417" s="48" t="s">
        <v>78</v>
      </c>
    </row>
    <row r="418" spans="1:14">
      <c r="A418" s="31">
        <v>23</v>
      </c>
      <c r="B418" s="46" t="s">
        <v>327</v>
      </c>
      <c r="C418" s="50" t="s">
        <v>328</v>
      </c>
      <c r="D418" s="50" t="s">
        <v>329</v>
      </c>
      <c r="E418" s="34" t="str">
        <f>VLOOKUP(D418,总表!D:E,2,0)</f>
        <v>T00937</v>
      </c>
      <c r="F418" s="34" t="str">
        <f>VLOOKUP(E418,总表!E:H,2,0)</f>
        <v>电梯安全技术及应用（化学工业）</v>
      </c>
      <c r="G418" s="34" t="str">
        <f>VLOOKUP(E418,总表!E:H,3,0)</f>
        <v>9787122410467</v>
      </c>
      <c r="H418" s="35">
        <f>VLOOKUP(E418,总表!E:H,4,0)</f>
        <v>98</v>
      </c>
      <c r="I418" s="49" t="s">
        <v>74</v>
      </c>
      <c r="J418" s="36" t="s">
        <v>158</v>
      </c>
      <c r="K418" s="36" t="s">
        <v>333</v>
      </c>
      <c r="L418" s="39" t="s">
        <v>1402</v>
      </c>
      <c r="M418" s="50" t="s">
        <v>305</v>
      </c>
      <c r="N418" s="40" t="s">
        <v>78</v>
      </c>
    </row>
    <row r="419" spans="1:14">
      <c r="A419" s="31">
        <v>24</v>
      </c>
      <c r="B419" s="46" t="s">
        <v>313</v>
      </c>
      <c r="C419" s="32" t="s">
        <v>314</v>
      </c>
      <c r="D419" s="32" t="s">
        <v>314</v>
      </c>
      <c r="E419" s="34" t="str">
        <f>VLOOKUP(D419,总表!D:E,2,0)</f>
        <v>L01040</v>
      </c>
      <c r="F419" s="34" t="str">
        <f>VLOOKUP(E419,总表!E:H,2,0)</f>
        <v>电梯构造与控制技术</v>
      </c>
      <c r="G419" s="34" t="str">
        <f>VLOOKUP(E419,总表!E:H,3,0)</f>
        <v>978-7-304-11825-9</v>
      </c>
      <c r="H419" s="35">
        <f>VLOOKUP(E419,总表!E:H,4,0)</f>
        <v>26</v>
      </c>
      <c r="I419" s="102" t="s">
        <v>74</v>
      </c>
      <c r="J419" s="39" t="s">
        <v>148</v>
      </c>
      <c r="K419" s="39" t="s">
        <v>317</v>
      </c>
      <c r="L419" s="39" t="s">
        <v>1402</v>
      </c>
      <c r="M419" s="50" t="s">
        <v>77</v>
      </c>
      <c r="N419" s="40" t="s">
        <v>78</v>
      </c>
    </row>
    <row r="420" ht="19" spans="1:14">
      <c r="A420" s="31">
        <v>25</v>
      </c>
      <c r="B420" s="46" t="s">
        <v>318</v>
      </c>
      <c r="C420" s="32" t="s">
        <v>319</v>
      </c>
      <c r="D420" s="32" t="s">
        <v>320</v>
      </c>
      <c r="E420" s="34" t="str">
        <f>VLOOKUP(D420,总表!D:E,2,0)</f>
        <v>T00934</v>
      </c>
      <c r="F420" s="34" t="str">
        <f>VLOOKUP(E420,总表!E:H,2,0)</f>
        <v>电梯安装与维修技术（第3版）（大连理工）</v>
      </c>
      <c r="G420" s="34" t="str">
        <f>VLOOKUP(E420,总表!E:H,3,0)</f>
        <v>9787568541428</v>
      </c>
      <c r="H420" s="35">
        <f>VLOOKUP(E420,总表!E:H,4,0)</f>
        <v>49.8</v>
      </c>
      <c r="I420" s="103" t="s">
        <v>74</v>
      </c>
      <c r="J420" s="36" t="s">
        <v>324</v>
      </c>
      <c r="K420" s="36" t="s">
        <v>325</v>
      </c>
      <c r="L420" s="39" t="s">
        <v>1402</v>
      </c>
      <c r="M420" s="50" t="s">
        <v>326</v>
      </c>
      <c r="N420" s="40" t="s">
        <v>78</v>
      </c>
    </row>
    <row r="421" s="4" customFormat="1" ht="19" spans="1:14">
      <c r="A421" s="31">
        <v>26</v>
      </c>
      <c r="B421" s="65" t="s">
        <v>783</v>
      </c>
      <c r="C421" s="44" t="s">
        <v>784</v>
      </c>
      <c r="D421" s="44" t="s">
        <v>784</v>
      </c>
      <c r="E421" s="34" t="str">
        <f>VLOOKUP(D421,总表!D:E,2,0)</f>
        <v>WY01642</v>
      </c>
      <c r="F421" s="34" t="str">
        <f>VLOOKUP(E421,总表!E:H,2,0)</f>
        <v>理工英语1</v>
      </c>
      <c r="G421" s="34" t="str">
        <f>VLOOKUP(E421,总表!E:H,3,0)</f>
        <v>978-7-304-08163-8</v>
      </c>
      <c r="H421" s="35">
        <f>VLOOKUP(E421,总表!E:H,4,0)</f>
        <v>38.9</v>
      </c>
      <c r="I421" s="42" t="s">
        <v>74</v>
      </c>
      <c r="J421" s="43" t="s">
        <v>736</v>
      </c>
      <c r="K421" s="43" t="s">
        <v>787</v>
      </c>
      <c r="L421" s="43" t="s">
        <v>1403</v>
      </c>
      <c r="M421" s="44" t="s">
        <v>77</v>
      </c>
      <c r="N421" s="40" t="s">
        <v>78</v>
      </c>
    </row>
    <row r="422" s="4" customFormat="1" ht="19" spans="1:14">
      <c r="A422" s="31">
        <v>27</v>
      </c>
      <c r="B422" s="65" t="s">
        <v>783</v>
      </c>
      <c r="C422" s="44" t="s">
        <v>784</v>
      </c>
      <c r="D422" s="44" t="s">
        <v>784</v>
      </c>
      <c r="E422" s="44"/>
      <c r="F422" s="44"/>
      <c r="G422" s="44"/>
      <c r="H422" s="43"/>
      <c r="I422" s="43" t="s">
        <v>93</v>
      </c>
      <c r="J422" s="43"/>
      <c r="K422" s="80"/>
      <c r="L422" s="43" t="s">
        <v>1403</v>
      </c>
      <c r="M422" s="44"/>
      <c r="N422" s="56"/>
    </row>
    <row r="423" s="2" customFormat="1" ht="19" spans="1:14">
      <c r="A423" s="31">
        <v>28</v>
      </c>
      <c r="B423" s="31" t="s">
        <v>1044</v>
      </c>
      <c r="C423" s="41" t="s">
        <v>1045</v>
      </c>
      <c r="D423" s="41" t="s">
        <v>1045</v>
      </c>
      <c r="E423" s="41"/>
      <c r="F423" s="41"/>
      <c r="G423" s="41"/>
      <c r="H423" s="42"/>
      <c r="I423" s="43" t="s">
        <v>93</v>
      </c>
      <c r="J423" s="57"/>
      <c r="K423" s="57"/>
      <c r="L423" s="43" t="s">
        <v>1403</v>
      </c>
      <c r="M423" s="44"/>
      <c r="N423" s="56"/>
    </row>
    <row r="424" s="2" customFormat="1" ht="19" spans="1:14">
      <c r="A424" s="31">
        <v>29</v>
      </c>
      <c r="B424" s="46" t="s">
        <v>1283</v>
      </c>
      <c r="C424" s="41" t="s">
        <v>1284</v>
      </c>
      <c r="D424" s="58" t="s">
        <v>1284</v>
      </c>
      <c r="E424" s="34" t="str">
        <f>VLOOKUP(D424,总表!D:E,2,0)</f>
        <v>W00747</v>
      </c>
      <c r="F424" s="34" t="str">
        <f>VLOOKUP(E424,总表!E:H,2,0)</f>
        <v>心理健康教育</v>
      </c>
      <c r="G424" s="34" t="str">
        <f>VLOOKUP(E424,总表!E:H,3,0)</f>
        <v>978-7-304-13534-8</v>
      </c>
      <c r="H424" s="35">
        <f>VLOOKUP(E424,总表!E:H,4,0)</f>
        <v>35</v>
      </c>
      <c r="I424" s="52" t="s">
        <v>74</v>
      </c>
      <c r="J424" s="52" t="s">
        <v>140</v>
      </c>
      <c r="K424" s="52" t="s">
        <v>1287</v>
      </c>
      <c r="L424" s="52" t="s">
        <v>1403</v>
      </c>
      <c r="M424" s="58" t="s">
        <v>77</v>
      </c>
      <c r="N424" s="59" t="s">
        <v>78</v>
      </c>
    </row>
    <row r="425" s="2" customFormat="1" ht="19" spans="1:14">
      <c r="A425" s="31">
        <v>30</v>
      </c>
      <c r="B425" s="46" t="s">
        <v>1283</v>
      </c>
      <c r="C425" s="41" t="s">
        <v>1284</v>
      </c>
      <c r="D425" s="41" t="s">
        <v>1284</v>
      </c>
      <c r="E425" s="41"/>
      <c r="F425" s="41"/>
      <c r="G425" s="41"/>
      <c r="H425" s="42"/>
      <c r="I425" s="42" t="s">
        <v>93</v>
      </c>
      <c r="J425" s="42"/>
      <c r="K425" s="60"/>
      <c r="L425" s="42" t="s">
        <v>1403</v>
      </c>
      <c r="M425" s="41"/>
      <c r="N425" s="61"/>
    </row>
    <row r="426" s="5" customFormat="1" ht="19" spans="1:14">
      <c r="A426" s="31">
        <v>31</v>
      </c>
      <c r="B426" s="46" t="s">
        <v>1294</v>
      </c>
      <c r="C426" s="41" t="s">
        <v>1295</v>
      </c>
      <c r="D426" s="58" t="s">
        <v>1296</v>
      </c>
      <c r="E426" s="34" t="str">
        <f>VLOOKUP(D426,总表!D:E,2,0)</f>
        <v>T007389</v>
      </c>
      <c r="F426" s="34" t="str">
        <f>VLOOKUP(E426,总表!E:H,2,0)</f>
        <v>形势与政策（国家开放大学版）（2026年春季）（人民日报）</v>
      </c>
      <c r="G426" s="34" t="str">
        <f>VLOOKUP(E426,总表!E:H,3,0)</f>
        <v>978-7-5115-9131-9</v>
      </c>
      <c r="H426" s="35">
        <f>VLOOKUP(E426,总表!E:H,4,0)</f>
        <v>26</v>
      </c>
      <c r="I426" s="54" t="s">
        <v>74</v>
      </c>
      <c r="J426" s="52" t="s">
        <v>1300</v>
      </c>
      <c r="K426" s="52" t="s">
        <v>1301</v>
      </c>
      <c r="L426" s="43" t="s">
        <v>1404</v>
      </c>
      <c r="M426" s="41" t="s">
        <v>1302</v>
      </c>
      <c r="N426" s="51" t="s">
        <v>78</v>
      </c>
    </row>
    <row r="427" s="2" customFormat="1" ht="19" spans="1:14">
      <c r="A427" s="31">
        <v>32</v>
      </c>
      <c r="B427" s="31" t="s">
        <v>1294</v>
      </c>
      <c r="C427" s="34" t="s">
        <v>1295</v>
      </c>
      <c r="D427" s="34" t="s">
        <v>1295</v>
      </c>
      <c r="E427" s="34"/>
      <c r="F427" s="34"/>
      <c r="G427" s="34"/>
      <c r="H427" s="47"/>
      <c r="I427" s="47" t="s">
        <v>93</v>
      </c>
      <c r="J427" s="47"/>
      <c r="K427" s="47"/>
      <c r="L427" s="43" t="s">
        <v>1404</v>
      </c>
      <c r="M427" s="34"/>
      <c r="N427" s="56"/>
    </row>
    <row r="428" ht="19" spans="1:14">
      <c r="A428" s="31">
        <v>33</v>
      </c>
      <c r="B428" s="46" t="s">
        <v>340</v>
      </c>
      <c r="C428" s="32" t="s">
        <v>341</v>
      </c>
      <c r="D428" s="32" t="s">
        <v>342</v>
      </c>
      <c r="E428" s="34" t="str">
        <f>VLOOKUP(D428,总表!D:E,2,0)</f>
        <v>L002402</v>
      </c>
      <c r="F428" s="34" t="str">
        <f>VLOOKUP(E428,总表!E:H,2,0)</f>
        <v>高等数学（上）第１分册：一元函数微积分</v>
      </c>
      <c r="G428" s="34" t="str">
        <f>VLOOKUP(E428,总表!E:H,3,0)</f>
        <v>978-7-304-01783-5</v>
      </c>
      <c r="H428" s="35">
        <f>VLOOKUP(E428,总表!E:H,4,0)</f>
        <v>53</v>
      </c>
      <c r="I428" s="39" t="s">
        <v>74</v>
      </c>
      <c r="J428" s="42" t="s">
        <v>346</v>
      </c>
      <c r="K428" s="39" t="s">
        <v>347</v>
      </c>
      <c r="L428" s="39" t="s">
        <v>1405</v>
      </c>
      <c r="M428" s="32" t="s">
        <v>77</v>
      </c>
      <c r="N428" s="40" t="s">
        <v>78</v>
      </c>
    </row>
    <row r="429" spans="1:14">
      <c r="A429" s="31">
        <v>34</v>
      </c>
      <c r="B429" s="46" t="s">
        <v>340</v>
      </c>
      <c r="C429" s="32" t="s">
        <v>341</v>
      </c>
      <c r="D429" s="69" t="s">
        <v>341</v>
      </c>
      <c r="E429" s="69"/>
      <c r="F429" s="69"/>
      <c r="G429" s="69"/>
      <c r="H429" s="70"/>
      <c r="I429" s="39" t="s">
        <v>93</v>
      </c>
      <c r="J429" s="39"/>
      <c r="K429" s="39"/>
      <c r="L429" s="39" t="s">
        <v>1405</v>
      </c>
      <c r="M429" s="32"/>
      <c r="N429" s="40"/>
    </row>
    <row r="430" ht="19" spans="1:14">
      <c r="A430" s="31">
        <v>35</v>
      </c>
      <c r="B430" s="65" t="s">
        <v>587</v>
      </c>
      <c r="C430" s="32" t="s">
        <v>588</v>
      </c>
      <c r="D430" s="32" t="s">
        <v>589</v>
      </c>
      <c r="E430" s="34" t="str">
        <f>VLOOKUP(D430,总表!D:E,2,0)</f>
        <v>L005884</v>
      </c>
      <c r="F430" s="34" t="str">
        <f>VLOOKUP(E430,总表!E:H,2,0)</f>
        <v>机械制图（第3版）</v>
      </c>
      <c r="G430" s="34" t="str">
        <f>VLOOKUP(E430,总表!E:H,3,0)</f>
        <v>978-7-304-08381-6</v>
      </c>
      <c r="H430" s="35">
        <f>VLOOKUP(E430,总表!E:H,4,0)</f>
        <v>33</v>
      </c>
      <c r="I430" s="39" t="s">
        <v>74</v>
      </c>
      <c r="J430" s="39" t="s">
        <v>592</v>
      </c>
      <c r="K430" s="39" t="s">
        <v>593</v>
      </c>
      <c r="L430" s="39" t="s">
        <v>1405</v>
      </c>
      <c r="M430" s="32" t="s">
        <v>77</v>
      </c>
      <c r="N430" s="40" t="s">
        <v>78</v>
      </c>
    </row>
    <row r="431" spans="1:14">
      <c r="A431" s="31">
        <v>36</v>
      </c>
      <c r="B431" s="65" t="s">
        <v>587</v>
      </c>
      <c r="C431" s="32" t="s">
        <v>588</v>
      </c>
      <c r="D431" s="32" t="s">
        <v>588</v>
      </c>
      <c r="E431" s="32"/>
      <c r="F431" s="32"/>
      <c r="G431" s="32"/>
      <c r="H431" s="39"/>
      <c r="I431" s="39" t="s">
        <v>93</v>
      </c>
      <c r="J431" s="39"/>
      <c r="K431" s="39"/>
      <c r="L431" s="39" t="s">
        <v>1405</v>
      </c>
      <c r="M431" s="32"/>
      <c r="N431" s="63"/>
    </row>
    <row r="432" spans="1:14">
      <c r="A432" s="31">
        <v>37</v>
      </c>
      <c r="B432" s="65" t="s">
        <v>713</v>
      </c>
      <c r="C432" s="32" t="s">
        <v>714</v>
      </c>
      <c r="D432" s="32" t="s">
        <v>714</v>
      </c>
      <c r="E432" s="34" t="str">
        <f>VLOOKUP(D432,总表!D:E,2,0)</f>
        <v>L01012</v>
      </c>
      <c r="F432" s="34" t="str">
        <f>VLOOKUP(E432,总表!E:H,2,0)</f>
        <v>可编程控制器应用实训</v>
      </c>
      <c r="G432" s="34" t="str">
        <f>VLOOKUP(E432,总表!E:H,3,0)</f>
        <v>978-7-304-11713-9</v>
      </c>
      <c r="H432" s="35">
        <f>VLOOKUP(E432,总表!E:H,4,0)</f>
        <v>37</v>
      </c>
      <c r="I432" s="39" t="s">
        <v>74</v>
      </c>
      <c r="J432" s="39" t="s">
        <v>148</v>
      </c>
      <c r="K432" s="39" t="s">
        <v>717</v>
      </c>
      <c r="L432" s="39" t="s">
        <v>1405</v>
      </c>
      <c r="M432" s="32" t="s">
        <v>77</v>
      </c>
      <c r="N432" s="40" t="s">
        <v>78</v>
      </c>
    </row>
    <row r="433" spans="1:14">
      <c r="A433" s="31">
        <v>38</v>
      </c>
      <c r="B433" s="65" t="s">
        <v>713</v>
      </c>
      <c r="C433" s="32" t="s">
        <v>714</v>
      </c>
      <c r="D433" s="32" t="s">
        <v>714</v>
      </c>
      <c r="E433" s="32"/>
      <c r="F433" s="32"/>
      <c r="G433" s="32"/>
      <c r="H433" s="39"/>
      <c r="I433" s="39" t="s">
        <v>93</v>
      </c>
      <c r="J433" s="39"/>
      <c r="K433" s="39"/>
      <c r="L433" s="39" t="s">
        <v>1405</v>
      </c>
      <c r="M433" s="32"/>
      <c r="N433" s="63"/>
    </row>
    <row r="434" s="6" customFormat="1" ht="24" customHeight="1" spans="1:14">
      <c r="A434" s="64"/>
      <c r="B434" s="65">
        <v>51704</v>
      </c>
      <c r="C434" s="32" t="s">
        <v>1406</v>
      </c>
      <c r="D434" s="32" t="s">
        <v>1406</v>
      </c>
      <c r="E434" s="32" t="s">
        <v>1407</v>
      </c>
      <c r="F434" s="32" t="s">
        <v>1408</v>
      </c>
      <c r="G434" s="32" t="s">
        <v>1409</v>
      </c>
      <c r="H434" s="66">
        <v>34</v>
      </c>
      <c r="I434" s="36" t="s">
        <v>74</v>
      </c>
      <c r="J434" s="49" t="s">
        <v>165</v>
      </c>
      <c r="K434" s="39" t="s">
        <v>1410</v>
      </c>
      <c r="L434" s="39" t="s">
        <v>1405</v>
      </c>
      <c r="M434" s="32" t="s">
        <v>77</v>
      </c>
      <c r="N434" s="40" t="s">
        <v>78</v>
      </c>
    </row>
    <row r="435" s="15" customFormat="1" spans="1:14">
      <c r="A435" s="64"/>
      <c r="B435" s="46" t="s">
        <v>664</v>
      </c>
      <c r="C435" s="50" t="s">
        <v>665</v>
      </c>
      <c r="D435" s="50" t="s">
        <v>666</v>
      </c>
      <c r="E435" s="50" t="s">
        <v>667</v>
      </c>
      <c r="F435" s="50" t="s">
        <v>666</v>
      </c>
      <c r="G435" s="50" t="s">
        <v>668</v>
      </c>
      <c r="H435" s="35">
        <v>34</v>
      </c>
      <c r="I435" s="36" t="s">
        <v>74</v>
      </c>
      <c r="J435" s="36" t="s">
        <v>121</v>
      </c>
      <c r="K435" s="36" t="s">
        <v>1515</v>
      </c>
      <c r="L435" s="36" t="s">
        <v>1405</v>
      </c>
      <c r="M435" s="50" t="s">
        <v>77</v>
      </c>
      <c r="N435" s="48" t="s">
        <v>78</v>
      </c>
    </row>
    <row r="436" s="11" customFormat="1" spans="1:14">
      <c r="A436" s="64"/>
      <c r="B436" s="204" t="s">
        <v>1495</v>
      </c>
      <c r="C436" s="50" t="s">
        <v>1496</v>
      </c>
      <c r="D436" s="50" t="s">
        <v>1497</v>
      </c>
      <c r="E436" s="50" t="s">
        <v>1498</v>
      </c>
      <c r="F436" s="50" t="s">
        <v>1499</v>
      </c>
      <c r="G436" s="50" t="s">
        <v>1500</v>
      </c>
      <c r="H436" s="35">
        <v>45</v>
      </c>
      <c r="I436" s="47" t="s">
        <v>1426</v>
      </c>
      <c r="J436" s="36" t="s">
        <v>324</v>
      </c>
      <c r="K436" s="36" t="s">
        <v>1233</v>
      </c>
      <c r="L436" s="36" t="s">
        <v>1405</v>
      </c>
      <c r="M436" s="50" t="s">
        <v>77</v>
      </c>
      <c r="N436" s="48" t="s">
        <v>78</v>
      </c>
    </row>
    <row r="437" s="15" customFormat="1" spans="1:14">
      <c r="A437" s="64"/>
      <c r="B437" s="205" t="s">
        <v>1507</v>
      </c>
      <c r="C437" s="50" t="s">
        <v>1508</v>
      </c>
      <c r="D437" s="50" t="s">
        <v>1508</v>
      </c>
      <c r="E437" s="50" t="s">
        <v>1509</v>
      </c>
      <c r="F437" s="50" t="s">
        <v>1510</v>
      </c>
      <c r="G437" s="50" t="s">
        <v>1511</v>
      </c>
      <c r="H437" s="35">
        <v>36</v>
      </c>
      <c r="I437" s="36" t="s">
        <v>1426</v>
      </c>
      <c r="J437" s="36" t="s">
        <v>148</v>
      </c>
      <c r="K437" s="36" t="s">
        <v>1512</v>
      </c>
      <c r="L437" s="36" t="s">
        <v>1405</v>
      </c>
      <c r="M437" s="50" t="s">
        <v>77</v>
      </c>
      <c r="N437" s="48" t="s">
        <v>78</v>
      </c>
    </row>
    <row r="438" s="7" customFormat="1" spans="1:14">
      <c r="A438" s="64"/>
      <c r="B438" s="31">
        <v>51708</v>
      </c>
      <c r="C438" s="34" t="s">
        <v>1411</v>
      </c>
      <c r="D438" s="50" t="s">
        <v>1411</v>
      </c>
      <c r="E438" s="34" t="s">
        <v>1412</v>
      </c>
      <c r="F438" s="34" t="s">
        <v>1411</v>
      </c>
      <c r="G438" s="34" t="s">
        <v>1413</v>
      </c>
      <c r="H438" s="35">
        <v>30</v>
      </c>
      <c r="I438" s="36" t="s">
        <v>74</v>
      </c>
      <c r="J438" s="36" t="s">
        <v>148</v>
      </c>
      <c r="K438" s="36" t="s">
        <v>1414</v>
      </c>
      <c r="L438" s="47" t="s">
        <v>1405</v>
      </c>
      <c r="M438" s="34" t="s">
        <v>77</v>
      </c>
      <c r="N438" s="67" t="s">
        <v>78</v>
      </c>
    </row>
    <row r="439" s="7" customFormat="1" spans="1:14">
      <c r="A439" s="64"/>
      <c r="B439" s="31" t="s">
        <v>1415</v>
      </c>
      <c r="C439" s="34" t="s">
        <v>1416</v>
      </c>
      <c r="D439" s="50" t="s">
        <v>1417</v>
      </c>
      <c r="E439" s="34" t="s">
        <v>1418</v>
      </c>
      <c r="F439" s="34" t="s">
        <v>1417</v>
      </c>
      <c r="G439" s="34" t="s">
        <v>1419</v>
      </c>
      <c r="H439" s="35">
        <v>35</v>
      </c>
      <c r="I439" s="36" t="s">
        <v>74</v>
      </c>
      <c r="J439" s="36" t="s">
        <v>303</v>
      </c>
      <c r="K439" s="36" t="s">
        <v>1420</v>
      </c>
      <c r="L439" s="47" t="s">
        <v>1405</v>
      </c>
      <c r="M439" s="34" t="s">
        <v>77</v>
      </c>
      <c r="N439" s="67" t="s">
        <v>78</v>
      </c>
    </row>
    <row r="440" s="7" customFormat="1" spans="1:14">
      <c r="A440" s="64"/>
      <c r="B440" s="203" t="s">
        <v>1421</v>
      </c>
      <c r="C440" s="34" t="s">
        <v>1422</v>
      </c>
      <c r="D440" s="50" t="s">
        <v>1422</v>
      </c>
      <c r="E440" s="34" t="s">
        <v>1423</v>
      </c>
      <c r="F440" s="34" t="s">
        <v>1424</v>
      </c>
      <c r="G440" s="34" t="s">
        <v>1425</v>
      </c>
      <c r="H440" s="35">
        <v>38</v>
      </c>
      <c r="I440" s="36" t="s">
        <v>1426</v>
      </c>
      <c r="J440" s="36" t="s">
        <v>148</v>
      </c>
      <c r="K440" s="36" t="s">
        <v>1427</v>
      </c>
      <c r="L440" s="47" t="s">
        <v>1405</v>
      </c>
      <c r="M440" s="34" t="s">
        <v>77</v>
      </c>
      <c r="N440" s="67" t="s">
        <v>78</v>
      </c>
    </row>
    <row r="441" s="7" customFormat="1" spans="1:14">
      <c r="A441" s="64"/>
      <c r="B441" s="203" t="s">
        <v>1428</v>
      </c>
      <c r="C441" s="34" t="s">
        <v>1429</v>
      </c>
      <c r="D441" s="50" t="s">
        <v>1429</v>
      </c>
      <c r="E441" s="34" t="s">
        <v>1430</v>
      </c>
      <c r="F441" s="34" t="s">
        <v>1431</v>
      </c>
      <c r="G441" s="34" t="s">
        <v>1432</v>
      </c>
      <c r="H441" s="35">
        <v>39.8</v>
      </c>
      <c r="I441" s="36" t="s">
        <v>1426</v>
      </c>
      <c r="J441" s="36" t="s">
        <v>148</v>
      </c>
      <c r="K441" s="36" t="s">
        <v>1433</v>
      </c>
      <c r="L441" s="47" t="s">
        <v>1405</v>
      </c>
      <c r="M441" s="34" t="s">
        <v>77</v>
      </c>
      <c r="N441" s="67" t="s">
        <v>78</v>
      </c>
    </row>
    <row r="442" s="8" customFormat="1" spans="1:14">
      <c r="A442" s="31"/>
      <c r="B442" s="203" t="s">
        <v>1434</v>
      </c>
      <c r="C442" s="34" t="s">
        <v>1435</v>
      </c>
      <c r="D442" s="50" t="s">
        <v>1436</v>
      </c>
      <c r="E442" s="34" t="s">
        <v>1437</v>
      </c>
      <c r="F442" s="34" t="s">
        <v>1438</v>
      </c>
      <c r="G442" s="34" t="s">
        <v>1439</v>
      </c>
      <c r="H442" s="35">
        <v>36</v>
      </c>
      <c r="I442" s="36" t="s">
        <v>1426</v>
      </c>
      <c r="J442" s="36" t="s">
        <v>121</v>
      </c>
      <c r="K442" s="36" t="s">
        <v>1440</v>
      </c>
      <c r="L442" s="47" t="s">
        <v>1405</v>
      </c>
      <c r="M442" s="34" t="s">
        <v>77</v>
      </c>
      <c r="N442" s="67" t="s">
        <v>78</v>
      </c>
    </row>
    <row r="443" s="8" customFormat="1" spans="1:14">
      <c r="A443" s="31"/>
      <c r="B443" s="203" t="s">
        <v>1434</v>
      </c>
      <c r="C443" s="34" t="s">
        <v>1435</v>
      </c>
      <c r="D443" s="34" t="s">
        <v>1435</v>
      </c>
      <c r="E443" s="34" t="s">
        <v>1441</v>
      </c>
      <c r="F443" s="34" t="s">
        <v>1442</v>
      </c>
      <c r="G443" s="34" t="s">
        <v>1443</v>
      </c>
      <c r="H443" s="35">
        <v>29</v>
      </c>
      <c r="I443" s="36" t="s">
        <v>1426</v>
      </c>
      <c r="J443" s="36" t="s">
        <v>121</v>
      </c>
      <c r="K443" s="36" t="s">
        <v>1444</v>
      </c>
      <c r="L443" s="47" t="s">
        <v>1405</v>
      </c>
      <c r="M443" s="34" t="s">
        <v>77</v>
      </c>
      <c r="N443" s="67" t="s">
        <v>78</v>
      </c>
    </row>
    <row r="444" s="9" customFormat="1" spans="1:14">
      <c r="A444" s="31"/>
      <c r="B444" s="31" t="s">
        <v>1445</v>
      </c>
      <c r="C444" s="34" t="s">
        <v>1446</v>
      </c>
      <c r="D444" s="34" t="s">
        <v>1446</v>
      </c>
      <c r="E444" s="34" t="s">
        <v>1447</v>
      </c>
      <c r="F444" s="34" t="s">
        <v>1448</v>
      </c>
      <c r="G444" s="34" t="s">
        <v>1449</v>
      </c>
      <c r="H444" s="35">
        <v>30</v>
      </c>
      <c r="I444" s="36" t="s">
        <v>74</v>
      </c>
      <c r="J444" s="36" t="s">
        <v>121</v>
      </c>
      <c r="K444" s="36" t="s">
        <v>843</v>
      </c>
      <c r="L444" s="47" t="s">
        <v>1405</v>
      </c>
      <c r="M444" s="34" t="s">
        <v>77</v>
      </c>
      <c r="N444" s="67" t="s">
        <v>78</v>
      </c>
    </row>
    <row r="445" s="9" customFormat="1" spans="1:14">
      <c r="A445" s="31"/>
      <c r="B445" s="31">
        <v>51679</v>
      </c>
      <c r="C445" s="34" t="s">
        <v>1450</v>
      </c>
      <c r="D445" s="34" t="s">
        <v>1450</v>
      </c>
      <c r="E445" s="34" t="s">
        <v>1451</v>
      </c>
      <c r="F445" s="34" t="s">
        <v>1452</v>
      </c>
      <c r="G445" s="34" t="s">
        <v>1453</v>
      </c>
      <c r="H445" s="35">
        <v>39</v>
      </c>
      <c r="I445" s="36" t="s">
        <v>74</v>
      </c>
      <c r="J445" s="36" t="s">
        <v>165</v>
      </c>
      <c r="K445" s="36" t="s">
        <v>1454</v>
      </c>
      <c r="L445" s="47" t="s">
        <v>1405</v>
      </c>
      <c r="M445" s="34" t="s">
        <v>77</v>
      </c>
      <c r="N445" s="67" t="s">
        <v>78</v>
      </c>
    </row>
    <row r="446" s="9" customFormat="1" spans="1:14">
      <c r="A446" s="31"/>
      <c r="B446" s="31">
        <v>51769</v>
      </c>
      <c r="C446" s="34" t="s">
        <v>1455</v>
      </c>
      <c r="D446" s="34" t="s">
        <v>1456</v>
      </c>
      <c r="E446" s="34" t="s">
        <v>1457</v>
      </c>
      <c r="F446" s="34" t="s">
        <v>1458</v>
      </c>
      <c r="G446" s="34" t="s">
        <v>1459</v>
      </c>
      <c r="H446" s="35">
        <v>35</v>
      </c>
      <c r="I446" s="36" t="s">
        <v>74</v>
      </c>
      <c r="J446" s="36" t="s">
        <v>75</v>
      </c>
      <c r="K446" s="36" t="s">
        <v>1460</v>
      </c>
      <c r="L446" s="47" t="s">
        <v>1405</v>
      </c>
      <c r="M446" s="34" t="s">
        <v>77</v>
      </c>
      <c r="N446" s="67" t="s">
        <v>78</v>
      </c>
    </row>
    <row r="447" s="9" customFormat="1" spans="1:14">
      <c r="A447" s="31"/>
      <c r="B447" s="31">
        <v>51709</v>
      </c>
      <c r="C447" s="34" t="s">
        <v>1461</v>
      </c>
      <c r="D447" s="34" t="s">
        <v>1462</v>
      </c>
      <c r="E447" s="34" t="s">
        <v>1463</v>
      </c>
      <c r="F447" s="34" t="s">
        <v>1462</v>
      </c>
      <c r="G447" s="34" t="s">
        <v>1464</v>
      </c>
      <c r="H447" s="35">
        <v>42</v>
      </c>
      <c r="I447" s="36" t="s">
        <v>74</v>
      </c>
      <c r="J447" s="36" t="s">
        <v>165</v>
      </c>
      <c r="K447" s="36" t="s">
        <v>1465</v>
      </c>
      <c r="L447" s="47" t="s">
        <v>1405</v>
      </c>
      <c r="M447" s="34" t="s">
        <v>77</v>
      </c>
      <c r="N447" s="67" t="s">
        <v>78</v>
      </c>
    </row>
    <row r="448" s="9" customFormat="1" spans="1:14">
      <c r="A448" s="31"/>
      <c r="B448" s="31">
        <v>51762</v>
      </c>
      <c r="C448" s="34" t="s">
        <v>1466</v>
      </c>
      <c r="D448" s="34" t="s">
        <v>1466</v>
      </c>
      <c r="E448" s="34" t="s">
        <v>1467</v>
      </c>
      <c r="F448" s="34" t="s">
        <v>1466</v>
      </c>
      <c r="G448" s="34" t="s">
        <v>1468</v>
      </c>
      <c r="H448" s="35">
        <v>27</v>
      </c>
      <c r="I448" s="36" t="s">
        <v>74</v>
      </c>
      <c r="J448" s="36" t="s">
        <v>165</v>
      </c>
      <c r="K448" s="36" t="s">
        <v>1469</v>
      </c>
      <c r="L448" s="47" t="s">
        <v>1405</v>
      </c>
      <c r="M448" s="34" t="s">
        <v>77</v>
      </c>
      <c r="N448" s="67" t="s">
        <v>78</v>
      </c>
    </row>
    <row r="449" s="9" customFormat="1" spans="1:15">
      <c r="A449" s="31"/>
      <c r="B449" s="203" t="s">
        <v>1470</v>
      </c>
      <c r="C449" s="34" t="s">
        <v>1471</v>
      </c>
      <c r="D449" s="34" t="s">
        <v>1471</v>
      </c>
      <c r="E449" s="34" t="s">
        <v>1472</v>
      </c>
      <c r="F449" s="34" t="s">
        <v>1471</v>
      </c>
      <c r="G449" s="34" t="s">
        <v>1473</v>
      </c>
      <c r="H449" s="35">
        <v>49</v>
      </c>
      <c r="I449" s="36" t="s">
        <v>74</v>
      </c>
      <c r="J449" s="36" t="s">
        <v>165</v>
      </c>
      <c r="K449" s="36" t="s">
        <v>1474</v>
      </c>
      <c r="L449" s="47" t="s">
        <v>1405</v>
      </c>
      <c r="M449" s="34" t="s">
        <v>77</v>
      </c>
      <c r="N449" s="67" t="s">
        <v>78</v>
      </c>
    </row>
    <row r="450" s="9" customFormat="1" spans="1:15">
      <c r="A450" s="31"/>
      <c r="B450" s="31">
        <v>51693</v>
      </c>
      <c r="C450" s="34" t="s">
        <v>1475</v>
      </c>
      <c r="D450" s="34" t="s">
        <v>1475</v>
      </c>
      <c r="E450" s="34" t="s">
        <v>1476</v>
      </c>
      <c r="F450" s="34" t="s">
        <v>1475</v>
      </c>
      <c r="G450" s="34" t="s">
        <v>1477</v>
      </c>
      <c r="H450" s="35">
        <v>45</v>
      </c>
      <c r="I450" s="36" t="s">
        <v>74</v>
      </c>
      <c r="J450" s="36" t="s">
        <v>165</v>
      </c>
      <c r="K450" s="36" t="s">
        <v>1478</v>
      </c>
      <c r="L450" s="47" t="s">
        <v>1405</v>
      </c>
      <c r="M450" s="34" t="s">
        <v>77</v>
      </c>
      <c r="N450" s="67" t="s">
        <v>78</v>
      </c>
    </row>
    <row r="451" ht="21" customHeight="1" spans="1:15">
      <c r="A451" s="71"/>
      <c r="B451" s="72"/>
      <c r="C451" s="73"/>
      <c r="D451" s="73"/>
      <c r="E451" s="73"/>
      <c r="F451" s="73"/>
      <c r="G451" s="73"/>
      <c r="H451" s="74"/>
      <c r="I451" s="73"/>
      <c r="J451" s="73"/>
      <c r="K451" s="73"/>
      <c r="L451" s="73"/>
      <c r="M451" s="73"/>
      <c r="N451" s="75"/>
    </row>
    <row r="452" ht="17.5" spans="1:15">
      <c r="A452" s="25" t="s">
        <v>34</v>
      </c>
      <c r="B452" s="25"/>
      <c r="C452" s="25"/>
      <c r="D452" s="25"/>
      <c r="E452" s="25"/>
      <c r="F452" s="25"/>
      <c r="G452" s="25"/>
      <c r="H452" s="68"/>
      <c r="I452" s="25"/>
      <c r="J452" s="25"/>
      <c r="K452" s="25"/>
      <c r="L452" s="25"/>
      <c r="M452" s="25"/>
      <c r="N452" s="25"/>
    </row>
    <row r="453" ht="24" spans="1:15">
      <c r="A453" s="26" t="s">
        <v>7</v>
      </c>
      <c r="B453" s="26" t="s">
        <v>57</v>
      </c>
      <c r="C453" s="27" t="s">
        <v>58</v>
      </c>
      <c r="D453" s="27" t="s">
        <v>59</v>
      </c>
      <c r="E453" s="28" t="s">
        <v>60</v>
      </c>
      <c r="F453" s="28" t="s">
        <v>61</v>
      </c>
      <c r="G453" s="28" t="s">
        <v>62</v>
      </c>
      <c r="H453" s="29" t="s">
        <v>63</v>
      </c>
      <c r="I453" s="27" t="s">
        <v>64</v>
      </c>
      <c r="J453" s="27" t="s">
        <v>65</v>
      </c>
      <c r="K453" s="27" t="s">
        <v>66</v>
      </c>
      <c r="L453" s="27" t="s">
        <v>1401</v>
      </c>
      <c r="M453" s="27" t="s">
        <v>67</v>
      </c>
      <c r="N453" s="30" t="s">
        <v>68</v>
      </c>
    </row>
    <row r="454" s="1" customFormat="1" ht="18" spans="1:15">
      <c r="A454" s="31">
        <v>1</v>
      </c>
      <c r="B454" s="31" t="s">
        <v>453</v>
      </c>
      <c r="C454" s="32" t="s">
        <v>454</v>
      </c>
      <c r="D454" s="33" t="s">
        <v>455</v>
      </c>
      <c r="E454" s="34" t="str">
        <f>VLOOKUP(D454,总表!D:E,2,0)</f>
        <v>W0052012</v>
      </c>
      <c r="F454" s="34" t="str">
        <f>VLOOKUP(E454,总表!E:H,2,0)</f>
        <v>国家开放大学学习指南（2026版）</v>
      </c>
      <c r="G454" s="34" t="str">
        <f>VLOOKUP(E454,总表!E:H,3,0)</f>
        <v>978-7-304-13464-8</v>
      </c>
      <c r="H454" s="35">
        <f>VLOOKUP(E454,总表!E:H,4,0)</f>
        <v>17.8</v>
      </c>
      <c r="I454" s="36" t="s">
        <v>74</v>
      </c>
      <c r="J454" s="37" t="s">
        <v>140</v>
      </c>
      <c r="K454" s="38" t="s">
        <v>458</v>
      </c>
      <c r="L454" s="39" t="s">
        <v>1402</v>
      </c>
      <c r="M454" s="32" t="s">
        <v>77</v>
      </c>
      <c r="N454" s="40" t="s">
        <v>78</v>
      </c>
    </row>
    <row r="455" s="2" customFormat="1" ht="14" spans="1:15">
      <c r="A455" s="31">
        <v>2</v>
      </c>
      <c r="B455" s="31" t="s">
        <v>453</v>
      </c>
      <c r="C455" s="41" t="s">
        <v>454</v>
      </c>
      <c r="D455" s="41" t="s">
        <v>454</v>
      </c>
      <c r="E455" s="41"/>
      <c r="F455" s="41"/>
      <c r="G455" s="41"/>
      <c r="H455" s="42"/>
      <c r="I455" s="42" t="s">
        <v>93</v>
      </c>
      <c r="J455" s="42"/>
      <c r="K455" s="42"/>
      <c r="L455" s="43" t="s">
        <v>1402</v>
      </c>
      <c r="M455" s="44"/>
      <c r="N455" s="45"/>
    </row>
    <row r="456" s="2" customFormat="1" ht="19" spans="1:15">
      <c r="A456" s="31">
        <v>3</v>
      </c>
      <c r="B456" s="46" t="s">
        <v>1270</v>
      </c>
      <c r="C456" s="44" t="s">
        <v>1271</v>
      </c>
      <c r="D456" s="34" t="s">
        <v>1271</v>
      </c>
      <c r="E456" s="34" t="str">
        <f>VLOOKUP(D456,总表!D:E,2,0)</f>
        <v>WZ4424</v>
      </c>
      <c r="F456" s="34" t="str">
        <f>VLOOKUP(E456,总表!E:H,2,0)</f>
        <v>习近平新时代中国特色社会主义思想概论（高教）</v>
      </c>
      <c r="G456" s="34" t="str">
        <f>VLOOKUP(E456,总表!E:H,3,0)</f>
        <v>978-7-04-061053-6</v>
      </c>
      <c r="H456" s="35">
        <f>VLOOKUP(E456,总表!E:H,4,0)</f>
        <v>26</v>
      </c>
      <c r="I456" s="42" t="s">
        <v>74</v>
      </c>
      <c r="J456" s="47" t="s">
        <v>148</v>
      </c>
      <c r="K456" s="47" t="s">
        <v>800</v>
      </c>
      <c r="L456" s="39" t="s">
        <v>1402</v>
      </c>
      <c r="M456" s="32" t="s">
        <v>1275</v>
      </c>
      <c r="N456" s="48" t="s">
        <v>78</v>
      </c>
    </row>
    <row r="457" s="2" customFormat="1" ht="19" spans="1:15">
      <c r="A457" s="31">
        <v>4</v>
      </c>
      <c r="B457" s="46" t="s">
        <v>1270</v>
      </c>
      <c r="C457" s="44" t="s">
        <v>1271</v>
      </c>
      <c r="D457" s="34" t="s">
        <v>1276</v>
      </c>
      <c r="E457" s="34" t="str">
        <f>VLOOKUP(D457,总表!D:E,2,0)</f>
        <v>W005956</v>
      </c>
      <c r="F457" s="34" t="str">
        <f>VLOOKUP(E457,总表!E:H,2,0)</f>
        <v>国家开放大学思想政治理论课学习指南</v>
      </c>
      <c r="G457" s="34" t="str">
        <f>VLOOKUP(E457,总表!E:H,3,0)</f>
        <v>978-7-304-10428-3</v>
      </c>
      <c r="H457" s="35">
        <f>VLOOKUP(E457,总表!E:H,4,0)</f>
        <v>13.8</v>
      </c>
      <c r="I457" s="49" t="s">
        <v>74</v>
      </c>
      <c r="J457" s="37" t="s">
        <v>1279</v>
      </c>
      <c r="K457" s="47" t="s">
        <v>1280</v>
      </c>
      <c r="L457" s="47" t="s">
        <v>1402</v>
      </c>
      <c r="M457" s="50" t="s">
        <v>77</v>
      </c>
      <c r="N457" s="48" t="s">
        <v>78</v>
      </c>
    </row>
    <row r="458" ht="19" spans="1:15">
      <c r="A458" s="31">
        <v>5</v>
      </c>
      <c r="B458" s="46" t="s">
        <v>1270</v>
      </c>
      <c r="C458" s="44" t="s">
        <v>1271</v>
      </c>
      <c r="D458" s="32" t="s">
        <v>1271</v>
      </c>
      <c r="E458" s="32"/>
      <c r="F458" s="32"/>
      <c r="G458" s="32"/>
      <c r="H458" s="39"/>
      <c r="I458" s="42" t="s">
        <v>93</v>
      </c>
      <c r="J458" s="39"/>
      <c r="K458" s="39"/>
      <c r="L458" s="42" t="s">
        <v>1402</v>
      </c>
      <c r="M458" s="32"/>
      <c r="N458" s="40"/>
    </row>
    <row r="459" s="2" customFormat="1" ht="19" spans="1:15">
      <c r="A459" s="31">
        <v>6</v>
      </c>
      <c r="B459" s="46" t="s">
        <v>793</v>
      </c>
      <c r="C459" s="32" t="s">
        <v>794</v>
      </c>
      <c r="D459" s="32" t="s">
        <v>795</v>
      </c>
      <c r="E459" s="34" t="str">
        <f>VLOOKUP(D459,总表!D:E,2,0)</f>
        <v>WZ19782</v>
      </c>
      <c r="F459" s="34" t="str">
        <f>VLOOKUP(E459,总表!E:H,2,0)</f>
        <v>毛泽东思想和中国特色社会主义理论体系概论（2023年版）（高教）</v>
      </c>
      <c r="G459" s="34" t="str">
        <f>VLOOKUP(E459,总表!E:H,3,0)</f>
        <v>978-7-04-059903-9</v>
      </c>
      <c r="H459" s="35">
        <f>VLOOKUP(E459,总表!E:H,4,0)</f>
        <v>25</v>
      </c>
      <c r="I459" s="42" t="s">
        <v>74</v>
      </c>
      <c r="J459" s="42" t="s">
        <v>799</v>
      </c>
      <c r="K459" s="39" t="s">
        <v>800</v>
      </c>
      <c r="L459" s="42" t="s">
        <v>1402</v>
      </c>
      <c r="M459" s="41" t="s">
        <v>725</v>
      </c>
      <c r="N459" s="51" t="s">
        <v>78</v>
      </c>
      <c r="O459" s="20"/>
    </row>
    <row r="460" ht="19" spans="1:15">
      <c r="A460" s="31">
        <v>7</v>
      </c>
      <c r="B460" s="46" t="s">
        <v>793</v>
      </c>
      <c r="C460" s="32" t="s">
        <v>794</v>
      </c>
      <c r="D460" s="32" t="s">
        <v>801</v>
      </c>
      <c r="E460" s="34" t="str">
        <f>VLOOKUP(D460,总表!D:E,2,0)</f>
        <v>W005815</v>
      </c>
      <c r="F460" s="34" t="str">
        <f>VLOOKUP(E460,总表!E:H,2,0)</f>
        <v>毛泽东思想和中国特色社会主义理论体系概论学习指导</v>
      </c>
      <c r="G460" s="34" t="str">
        <f>VLOOKUP(E460,总表!E:H,3,0)</f>
        <v>978-7-304-09660-1</v>
      </c>
      <c r="H460" s="35">
        <f>VLOOKUP(E460,总表!E:H,4,0)</f>
        <v>22</v>
      </c>
      <c r="I460" s="42" t="s">
        <v>74</v>
      </c>
      <c r="J460" s="52" t="s">
        <v>804</v>
      </c>
      <c r="K460" s="39" t="s">
        <v>805</v>
      </c>
      <c r="L460" s="39" t="s">
        <v>1402</v>
      </c>
      <c r="M460" s="32" t="s">
        <v>77</v>
      </c>
      <c r="N460" s="40" t="s">
        <v>78</v>
      </c>
    </row>
    <row r="461" s="2" customFormat="1" ht="19" spans="1:15">
      <c r="A461" s="31">
        <v>8</v>
      </c>
      <c r="B461" s="46" t="s">
        <v>793</v>
      </c>
      <c r="C461" s="32" t="s">
        <v>794</v>
      </c>
      <c r="D461" s="32" t="s">
        <v>794</v>
      </c>
      <c r="E461" s="32"/>
      <c r="F461" s="32"/>
      <c r="G461" s="32"/>
      <c r="H461" s="39"/>
      <c r="I461" s="42" t="s">
        <v>93</v>
      </c>
      <c r="J461" s="39"/>
      <c r="K461" s="39"/>
      <c r="L461" s="42" t="s">
        <v>1402</v>
      </c>
      <c r="M461" s="32"/>
      <c r="N461" s="40"/>
    </row>
    <row r="462" spans="1:15">
      <c r="A462" s="31">
        <v>9</v>
      </c>
      <c r="B462" s="46" t="s">
        <v>1154</v>
      </c>
      <c r="C462" s="32" t="s">
        <v>1155</v>
      </c>
      <c r="D462" s="53" t="s">
        <v>1156</v>
      </c>
      <c r="E462" s="34" t="str">
        <f>VLOOKUP(D462,总表!D:E,2,0)</f>
        <v>WZ18232</v>
      </c>
      <c r="F462" s="34" t="str">
        <f>VLOOKUP(E462,总表!E:H,2,0)</f>
        <v>思想道德与法治（2023年版）（高教）</v>
      </c>
      <c r="G462" s="34" t="str">
        <f>VLOOKUP(E462,总表!E:H,3,0)</f>
        <v>978-7-04-059902-2</v>
      </c>
      <c r="H462" s="35">
        <f>VLOOKUP(E462,总表!E:H,4,0)</f>
        <v>18</v>
      </c>
      <c r="I462" s="47" t="s">
        <v>74</v>
      </c>
      <c r="J462" s="47" t="s">
        <v>799</v>
      </c>
      <c r="K462" s="47" t="s">
        <v>800</v>
      </c>
      <c r="L462" s="42" t="s">
        <v>1402</v>
      </c>
      <c r="M462" s="41" t="s">
        <v>725</v>
      </c>
      <c r="N462" s="51" t="s">
        <v>78</v>
      </c>
      <c r="O462" s="2"/>
    </row>
    <row r="463" ht="19" spans="1:15">
      <c r="A463" s="31">
        <v>10</v>
      </c>
      <c r="B463" s="46" t="s">
        <v>1154</v>
      </c>
      <c r="C463" s="32" t="s">
        <v>1155</v>
      </c>
      <c r="D463" s="32" t="s">
        <v>1160</v>
      </c>
      <c r="E463" s="34" t="str">
        <f>VLOOKUP(D463,总表!D:E,2,0)</f>
        <v>W005775</v>
      </c>
      <c r="F463" s="34" t="str">
        <f>VLOOKUP(E463,总表!E:H,2,0)</f>
        <v>思想道德与法治学习指导</v>
      </c>
      <c r="G463" s="34" t="str">
        <f>VLOOKUP(E463,总表!E:H,3,0)</f>
        <v>978-7-304-11347-6</v>
      </c>
      <c r="H463" s="35">
        <f>VLOOKUP(E463,总表!E:H,4,0)</f>
        <v>17.8</v>
      </c>
      <c r="I463" s="42" t="s">
        <v>74</v>
      </c>
      <c r="J463" s="54" t="s">
        <v>1163</v>
      </c>
      <c r="K463" s="39" t="s">
        <v>805</v>
      </c>
      <c r="L463" s="39" t="s">
        <v>1402</v>
      </c>
      <c r="M463" s="32" t="s">
        <v>77</v>
      </c>
      <c r="N463" s="40" t="s">
        <v>78</v>
      </c>
    </row>
    <row r="464" spans="1:15">
      <c r="A464" s="31">
        <v>11</v>
      </c>
      <c r="B464" s="46" t="s">
        <v>1154</v>
      </c>
      <c r="C464" s="32" t="s">
        <v>1155</v>
      </c>
      <c r="D464" s="32" t="s">
        <v>1155</v>
      </c>
      <c r="E464" s="32"/>
      <c r="F464" s="32"/>
      <c r="G464" s="32"/>
      <c r="H464" s="39"/>
      <c r="I464" s="42" t="s">
        <v>93</v>
      </c>
      <c r="J464" s="39"/>
      <c r="K464" s="39"/>
      <c r="L464" s="42" t="s">
        <v>1402</v>
      </c>
      <c r="M464" s="32"/>
      <c r="N464" s="40"/>
    </row>
    <row r="465" s="2" customFormat="1" ht="19" spans="1:15">
      <c r="A465" s="31">
        <v>12</v>
      </c>
      <c r="B465" s="46" t="s">
        <v>634</v>
      </c>
      <c r="C465" s="41" t="s">
        <v>635</v>
      </c>
      <c r="D465" s="41" t="s">
        <v>636</v>
      </c>
      <c r="E465" s="34" t="str">
        <f>VLOOKUP(D465,总表!D:E,2,0)</f>
        <v>L01116</v>
      </c>
      <c r="F465" s="34" t="str">
        <f>VLOOKUP(E465,总表!E:H,2,0)</f>
        <v>计算机应用基础（信创版）</v>
      </c>
      <c r="G465" s="34" t="str">
        <f>VLOOKUP(E465,总表!E:H,3,0)</f>
        <v>978-7-304-12821-0</v>
      </c>
      <c r="H465" s="35">
        <f>VLOOKUP(E465,总表!E:H,4,0)</f>
        <v>43</v>
      </c>
      <c r="I465" s="42" t="s">
        <v>74</v>
      </c>
      <c r="J465" s="42" t="s">
        <v>165</v>
      </c>
      <c r="K465" s="42" t="s">
        <v>639</v>
      </c>
      <c r="L465" s="39" t="s">
        <v>1402</v>
      </c>
      <c r="M465" s="41" t="s">
        <v>77</v>
      </c>
      <c r="N465" s="51" t="s">
        <v>78</v>
      </c>
      <c r="O465" s="55" t="s">
        <v>640</v>
      </c>
    </row>
    <row r="466" s="2" customFormat="1" ht="14" spans="1:15">
      <c r="A466" s="31">
        <v>13</v>
      </c>
      <c r="B466" s="46" t="s">
        <v>634</v>
      </c>
      <c r="C466" s="41" t="s">
        <v>635</v>
      </c>
      <c r="D466" s="41" t="s">
        <v>641</v>
      </c>
      <c r="E466" s="34" t="str">
        <f>VLOOKUP(D466,总表!D:E,2,0)</f>
        <v>L005284</v>
      </c>
      <c r="F466" s="34" t="str">
        <f>VLOOKUP(E466,总表!E:H,2,0)</f>
        <v>计算机应用基础（第2版）</v>
      </c>
      <c r="G466" s="34" t="str">
        <f>VLOOKUP(E466,总表!E:H,3,0)</f>
        <v>978-7-304-11204-2</v>
      </c>
      <c r="H466" s="35">
        <f>VLOOKUP(E466,总表!E:H,4,0)</f>
        <v>39</v>
      </c>
      <c r="I466" s="42" t="s">
        <v>74</v>
      </c>
      <c r="J466" s="42" t="s">
        <v>91</v>
      </c>
      <c r="K466" s="42" t="s">
        <v>639</v>
      </c>
      <c r="L466" s="39" t="s">
        <v>1402</v>
      </c>
      <c r="M466" s="41" t="s">
        <v>77</v>
      </c>
      <c r="N466" s="51" t="s">
        <v>78</v>
      </c>
    </row>
    <row r="467" spans="1:15">
      <c r="A467" s="31">
        <v>14</v>
      </c>
      <c r="B467" s="46" t="s">
        <v>634</v>
      </c>
      <c r="C467" s="32" t="s">
        <v>635</v>
      </c>
      <c r="D467" s="41" t="s">
        <v>635</v>
      </c>
      <c r="E467" s="41"/>
      <c r="F467" s="41"/>
      <c r="G467" s="41"/>
      <c r="H467" s="42"/>
      <c r="I467" s="42" t="s">
        <v>93</v>
      </c>
      <c r="J467" s="42"/>
      <c r="K467" s="42"/>
      <c r="L467" s="43" t="s">
        <v>1402</v>
      </c>
      <c r="M467" s="41"/>
      <c r="N467" s="51"/>
    </row>
    <row r="468" s="5" customFormat="1" ht="14" spans="1:15">
      <c r="A468" s="31">
        <v>15</v>
      </c>
      <c r="B468" s="46" t="s">
        <v>881</v>
      </c>
      <c r="C468" s="32" t="s">
        <v>882</v>
      </c>
      <c r="D468" s="32" t="s">
        <v>882</v>
      </c>
      <c r="E468" s="34" t="str">
        <f>VLOOKUP(D468,总表!D:E,2,0)</f>
        <v>L01130</v>
      </c>
      <c r="F468" s="34" t="str">
        <f>VLOOKUP(E468,总表!E:H,2,0)</f>
        <v>模拟电子电路</v>
      </c>
      <c r="G468" s="34" t="str">
        <f>VLOOKUP(E468,总表!E:H,3,0)</f>
        <v>978-7-304-13202-6</v>
      </c>
      <c r="H468" s="35">
        <f>VLOOKUP(E468,总表!E:H,4,0)</f>
        <v>49</v>
      </c>
      <c r="I468" s="42" t="s">
        <v>74</v>
      </c>
      <c r="J468" s="42" t="s">
        <v>165</v>
      </c>
      <c r="K468" s="42" t="s">
        <v>885</v>
      </c>
      <c r="L468" s="39" t="s">
        <v>1402</v>
      </c>
      <c r="M468" s="32" t="s">
        <v>77</v>
      </c>
      <c r="N468" s="40" t="s">
        <v>78</v>
      </c>
    </row>
    <row r="469" s="12" customFormat="1" spans="1:15">
      <c r="A469" s="31">
        <v>16</v>
      </c>
      <c r="B469" s="46" t="s">
        <v>881</v>
      </c>
      <c r="C469" s="32" t="s">
        <v>882</v>
      </c>
      <c r="D469" s="32" t="s">
        <v>882</v>
      </c>
      <c r="E469" s="32"/>
      <c r="F469" s="32"/>
      <c r="G469" s="32"/>
      <c r="H469" s="39"/>
      <c r="I469" s="39" t="s">
        <v>93</v>
      </c>
      <c r="J469" s="39"/>
      <c r="K469" s="90"/>
      <c r="L469" s="39" t="s">
        <v>1402</v>
      </c>
      <c r="M469" s="32"/>
      <c r="N469" s="63"/>
    </row>
    <row r="470" spans="1:15">
      <c r="A470" s="31">
        <v>17</v>
      </c>
      <c r="B470" s="46" t="s">
        <v>1146</v>
      </c>
      <c r="C470" s="32" t="s">
        <v>1147</v>
      </c>
      <c r="D470" s="32" t="s">
        <v>1148</v>
      </c>
      <c r="E470" s="34" t="str">
        <f>VLOOKUP(D470,总表!D:E,2,0)</f>
        <v>L000576</v>
      </c>
      <c r="F470" s="34" t="str">
        <f>VLOOKUP(E470,总表!E:H,2,0)</f>
        <v>数字电子电路（第2版）</v>
      </c>
      <c r="G470" s="34" t="str">
        <f>VLOOKUP(E470,总表!E:H,3,0)</f>
        <v>978-7-304-11870-9</v>
      </c>
      <c r="H470" s="35">
        <f>VLOOKUP(E470,总表!E:H,4,0)</f>
        <v>43</v>
      </c>
      <c r="I470" s="39" t="s">
        <v>74</v>
      </c>
      <c r="J470" s="39" t="s">
        <v>303</v>
      </c>
      <c r="K470" s="39" t="s">
        <v>1151</v>
      </c>
      <c r="L470" s="39" t="s">
        <v>1402</v>
      </c>
      <c r="M470" s="32" t="s">
        <v>77</v>
      </c>
      <c r="N470" s="40" t="s">
        <v>78</v>
      </c>
    </row>
    <row r="471" s="2" customFormat="1" ht="14" spans="1:15">
      <c r="A471" s="31">
        <v>18</v>
      </c>
      <c r="B471" s="46" t="s">
        <v>1146</v>
      </c>
      <c r="C471" s="32" t="s">
        <v>1147</v>
      </c>
      <c r="D471" s="32" t="s">
        <v>1147</v>
      </c>
      <c r="E471" s="32"/>
      <c r="F471" s="32"/>
      <c r="G471" s="32"/>
      <c r="H471" s="39"/>
      <c r="I471" s="39" t="s">
        <v>93</v>
      </c>
      <c r="J471" s="39"/>
      <c r="K471" s="39"/>
      <c r="L471" s="39" t="s">
        <v>1402</v>
      </c>
      <c r="M471" s="32"/>
      <c r="N471" s="45"/>
    </row>
    <row r="472" spans="1:15">
      <c r="A472" s="31">
        <v>19</v>
      </c>
      <c r="B472" s="46" t="s">
        <v>290</v>
      </c>
      <c r="C472" s="32" t="s">
        <v>291</v>
      </c>
      <c r="D472" s="50" t="s">
        <v>291</v>
      </c>
      <c r="E472" s="34" t="str">
        <f>VLOOKUP(D472,总表!D:E,2,0)</f>
        <v>L01126</v>
      </c>
      <c r="F472" s="34" t="str">
        <f>VLOOKUP(E472,总表!E:H,2,0)</f>
        <v>电机拖动应用技术</v>
      </c>
      <c r="G472" s="34" t="str">
        <f>VLOOKUP(E472,总表!E:H,3,0)</f>
        <v>978-7-304-12864-7</v>
      </c>
      <c r="H472" s="35">
        <f>VLOOKUP(E472,总表!E:H,4,0)</f>
        <v>39</v>
      </c>
      <c r="I472" s="39" t="s">
        <v>74</v>
      </c>
      <c r="J472" s="39" t="s">
        <v>165</v>
      </c>
      <c r="K472" s="39" t="s">
        <v>294</v>
      </c>
      <c r="L472" s="39" t="s">
        <v>1402</v>
      </c>
      <c r="M472" s="50" t="s">
        <v>77</v>
      </c>
      <c r="N472" s="40" t="s">
        <v>78</v>
      </c>
    </row>
    <row r="473" spans="1:15">
      <c r="A473" s="31">
        <v>20</v>
      </c>
      <c r="B473" s="46" t="s">
        <v>295</v>
      </c>
      <c r="C473" s="32" t="s">
        <v>296</v>
      </c>
      <c r="D473" s="32" t="s">
        <v>296</v>
      </c>
      <c r="E473" s="32"/>
      <c r="F473" s="32"/>
      <c r="G473" s="32"/>
      <c r="H473" s="39"/>
      <c r="I473" s="39" t="s">
        <v>93</v>
      </c>
      <c r="J473" s="39"/>
      <c r="K473" s="39"/>
      <c r="L473" s="39" t="s">
        <v>1402</v>
      </c>
      <c r="M473" s="32"/>
      <c r="N473" s="63"/>
    </row>
    <row r="474" spans="1:15">
      <c r="A474" s="31">
        <v>21</v>
      </c>
      <c r="B474" s="46" t="s">
        <v>267</v>
      </c>
      <c r="C474" s="50" t="s">
        <v>268</v>
      </c>
      <c r="D474" s="50" t="s">
        <v>268</v>
      </c>
      <c r="E474" s="34" t="str">
        <f>VLOOKUP(D474,总表!D:E,2,0)</f>
        <v>L01093</v>
      </c>
      <c r="F474" s="34" t="str">
        <f>VLOOKUP(E474,总表!E:H,2,0)</f>
        <v>单片机技术</v>
      </c>
      <c r="G474" s="34" t="str">
        <f>VLOOKUP(E474,总表!E:H,3,0)</f>
        <v>978-7-304-12494-6</v>
      </c>
      <c r="H474" s="35">
        <f>VLOOKUP(E474,总表!E:H,4,0)</f>
        <v>36</v>
      </c>
      <c r="I474" s="36" t="s">
        <v>74</v>
      </c>
      <c r="J474" s="36" t="s">
        <v>121</v>
      </c>
      <c r="K474" s="36" t="s">
        <v>271</v>
      </c>
      <c r="L474" s="39" t="s">
        <v>1402</v>
      </c>
      <c r="M474" s="50" t="s">
        <v>77</v>
      </c>
      <c r="N474" s="40" t="s">
        <v>78</v>
      </c>
    </row>
    <row r="475" spans="1:15">
      <c r="A475" s="31">
        <v>22</v>
      </c>
      <c r="B475" s="46" t="s">
        <v>307</v>
      </c>
      <c r="C475" s="32" t="s">
        <v>308</v>
      </c>
      <c r="D475" s="69" t="s">
        <v>309</v>
      </c>
      <c r="E475" s="34" t="str">
        <f>VLOOKUP(D475,总表!D:E,2,0)</f>
        <v>L01157</v>
      </c>
      <c r="F475" s="34" t="str">
        <f>VLOOKUP(E475,总表!E:H,2,0)</f>
        <v>电气控制与PLC应用技术</v>
      </c>
      <c r="G475" s="34" t="str">
        <f>VLOOKUP(E475,总表!E:H,3,0)</f>
        <v>978-7-304-13533-1</v>
      </c>
      <c r="H475" s="35">
        <f>VLOOKUP(E475,总表!E:H,4,0)</f>
        <v>49</v>
      </c>
      <c r="I475" s="36" t="s">
        <v>74</v>
      </c>
      <c r="J475" s="70" t="s">
        <v>140</v>
      </c>
      <c r="K475" s="37" t="s">
        <v>312</v>
      </c>
      <c r="L475" s="39" t="s">
        <v>1402</v>
      </c>
      <c r="M475" s="32" t="s">
        <v>77</v>
      </c>
      <c r="N475" s="40" t="s">
        <v>78</v>
      </c>
    </row>
    <row r="476" spans="1:15">
      <c r="A476" s="31">
        <v>23</v>
      </c>
      <c r="B476" s="46" t="s">
        <v>664</v>
      </c>
      <c r="C476" s="32" t="s">
        <v>665</v>
      </c>
      <c r="D476" s="32" t="s">
        <v>666</v>
      </c>
      <c r="E476" s="34" t="str">
        <f>VLOOKUP(D476,总表!D:E,2,0)</f>
        <v>L01052</v>
      </c>
      <c r="F476" s="34" t="str">
        <f>VLOOKUP(E476,总表!E:H,2,0)</f>
        <v>自动调速技术及应用</v>
      </c>
      <c r="G476" s="34" t="str">
        <f>VLOOKUP(E476,总表!E:H,3,0)</f>
        <v>978-7-304-12098-6</v>
      </c>
      <c r="H476" s="35">
        <f>VLOOKUP(E476,总表!E:H,4,0)</f>
        <v>34</v>
      </c>
      <c r="I476" s="36" t="s">
        <v>74</v>
      </c>
      <c r="J476" s="36" t="s">
        <v>148</v>
      </c>
      <c r="K476" s="47" t="s">
        <v>669</v>
      </c>
      <c r="L476" s="39" t="s">
        <v>1402</v>
      </c>
      <c r="M476" s="32" t="s">
        <v>77</v>
      </c>
      <c r="N476" s="40" t="s">
        <v>78</v>
      </c>
    </row>
    <row r="477" ht="19" spans="1:15">
      <c r="A477" s="31">
        <v>24</v>
      </c>
      <c r="B477" s="46" t="s">
        <v>340</v>
      </c>
      <c r="C477" s="32" t="s">
        <v>341</v>
      </c>
      <c r="D477" s="32" t="s">
        <v>342</v>
      </c>
      <c r="E477" s="34" t="str">
        <f>VLOOKUP(D477,总表!D:E,2,0)</f>
        <v>L002402</v>
      </c>
      <c r="F477" s="34" t="str">
        <f>VLOOKUP(E477,总表!E:H,2,0)</f>
        <v>高等数学（上）第１分册：一元函数微积分</v>
      </c>
      <c r="G477" s="34" t="str">
        <f>VLOOKUP(E477,总表!E:H,3,0)</f>
        <v>978-7-304-01783-5</v>
      </c>
      <c r="H477" s="35">
        <f>VLOOKUP(E477,总表!E:H,4,0)</f>
        <v>53</v>
      </c>
      <c r="I477" s="39" t="s">
        <v>74</v>
      </c>
      <c r="J477" s="42" t="s">
        <v>346</v>
      </c>
      <c r="K477" s="39" t="s">
        <v>347</v>
      </c>
      <c r="L477" s="43" t="s">
        <v>1403</v>
      </c>
      <c r="M477" s="32" t="s">
        <v>77</v>
      </c>
      <c r="N477" s="40" t="s">
        <v>78</v>
      </c>
    </row>
    <row r="478" ht="19" spans="1:15">
      <c r="A478" s="31">
        <v>25</v>
      </c>
      <c r="B478" s="46" t="s">
        <v>340</v>
      </c>
      <c r="C478" s="32" t="s">
        <v>341</v>
      </c>
      <c r="D478" s="69" t="s">
        <v>341</v>
      </c>
      <c r="E478" s="69"/>
      <c r="F478" s="69"/>
      <c r="G478" s="69"/>
      <c r="H478" s="70"/>
      <c r="I478" s="39" t="s">
        <v>93</v>
      </c>
      <c r="J478" s="39"/>
      <c r="K478" s="39"/>
      <c r="L478" s="43" t="s">
        <v>1403</v>
      </c>
      <c r="M478" s="32"/>
      <c r="N478" s="40"/>
    </row>
    <row r="479" s="2" customFormat="1" ht="19" spans="1:15">
      <c r="A479" s="31">
        <v>26</v>
      </c>
      <c r="B479" s="31" t="s">
        <v>1044</v>
      </c>
      <c r="C479" s="41" t="s">
        <v>1045</v>
      </c>
      <c r="D479" s="41" t="s">
        <v>1045</v>
      </c>
      <c r="E479" s="41"/>
      <c r="F479" s="41"/>
      <c r="G479" s="41"/>
      <c r="H479" s="42"/>
      <c r="I479" s="43" t="s">
        <v>93</v>
      </c>
      <c r="J479" s="57"/>
      <c r="K479" s="57"/>
      <c r="L479" s="43" t="s">
        <v>1403</v>
      </c>
      <c r="M479" s="44"/>
      <c r="N479" s="56"/>
    </row>
    <row r="480" s="2" customFormat="1" ht="19" spans="1:15">
      <c r="A480" s="31">
        <v>27</v>
      </c>
      <c r="B480" s="46" t="s">
        <v>1283</v>
      </c>
      <c r="C480" s="41" t="s">
        <v>1284</v>
      </c>
      <c r="D480" s="58" t="s">
        <v>1284</v>
      </c>
      <c r="E480" s="34" t="str">
        <f>VLOOKUP(D480,总表!D:E,2,0)</f>
        <v>W00747</v>
      </c>
      <c r="F480" s="34" t="str">
        <f>VLOOKUP(E480,总表!E:H,2,0)</f>
        <v>心理健康教育</v>
      </c>
      <c r="G480" s="34" t="str">
        <f>VLOOKUP(E480,总表!E:H,3,0)</f>
        <v>978-7-304-13534-8</v>
      </c>
      <c r="H480" s="35">
        <f>VLOOKUP(E480,总表!E:H,4,0)</f>
        <v>35</v>
      </c>
      <c r="I480" s="52" t="s">
        <v>74</v>
      </c>
      <c r="J480" s="52" t="s">
        <v>140</v>
      </c>
      <c r="K480" s="52" t="s">
        <v>1287</v>
      </c>
      <c r="L480" s="52" t="s">
        <v>1403</v>
      </c>
      <c r="M480" s="58" t="s">
        <v>77</v>
      </c>
      <c r="N480" s="59" t="s">
        <v>78</v>
      </c>
    </row>
    <row r="481" s="2" customFormat="1" ht="19" spans="1:14">
      <c r="A481" s="31">
        <v>28</v>
      </c>
      <c r="B481" s="46" t="s">
        <v>1283</v>
      </c>
      <c r="C481" s="41" t="s">
        <v>1284</v>
      </c>
      <c r="D481" s="41" t="s">
        <v>1284</v>
      </c>
      <c r="E481" s="41"/>
      <c r="F481" s="41"/>
      <c r="G481" s="41"/>
      <c r="H481" s="42"/>
      <c r="I481" s="42" t="s">
        <v>93</v>
      </c>
      <c r="J481" s="42"/>
      <c r="K481" s="60"/>
      <c r="L481" s="42" t="s">
        <v>1403</v>
      </c>
      <c r="M481" s="41"/>
      <c r="N481" s="61"/>
    </row>
    <row r="482" s="5" customFormat="1" ht="19" spans="1:14">
      <c r="A482" s="31">
        <v>29</v>
      </c>
      <c r="B482" s="46" t="s">
        <v>1294</v>
      </c>
      <c r="C482" s="41" t="s">
        <v>1295</v>
      </c>
      <c r="D482" s="58" t="s">
        <v>1296</v>
      </c>
      <c r="E482" s="34" t="str">
        <f>VLOOKUP(D482,总表!D:E,2,0)</f>
        <v>T007389</v>
      </c>
      <c r="F482" s="34" t="str">
        <f>VLOOKUP(E482,总表!E:H,2,0)</f>
        <v>形势与政策（国家开放大学版）（2026年春季）（人民日报）</v>
      </c>
      <c r="G482" s="34" t="str">
        <f>VLOOKUP(E482,总表!E:H,3,0)</f>
        <v>978-7-5115-9131-9</v>
      </c>
      <c r="H482" s="35">
        <f>VLOOKUP(E482,总表!E:H,4,0)</f>
        <v>26</v>
      </c>
      <c r="I482" s="54" t="s">
        <v>74</v>
      </c>
      <c r="J482" s="52" t="s">
        <v>1300</v>
      </c>
      <c r="K482" s="52" t="s">
        <v>1301</v>
      </c>
      <c r="L482" s="43" t="s">
        <v>1404</v>
      </c>
      <c r="M482" s="41" t="s">
        <v>1302</v>
      </c>
      <c r="N482" s="51" t="s">
        <v>78</v>
      </c>
    </row>
    <row r="483" s="2" customFormat="1" ht="19" spans="1:14">
      <c r="A483" s="31">
        <v>30</v>
      </c>
      <c r="B483" s="31" t="s">
        <v>1294</v>
      </c>
      <c r="C483" s="34" t="s">
        <v>1295</v>
      </c>
      <c r="D483" s="34" t="s">
        <v>1295</v>
      </c>
      <c r="E483" s="34"/>
      <c r="F483" s="34"/>
      <c r="G483" s="34"/>
      <c r="H483" s="47"/>
      <c r="I483" s="47" t="s">
        <v>93</v>
      </c>
      <c r="J483" s="47"/>
      <c r="K483" s="47"/>
      <c r="L483" s="43" t="s">
        <v>1404</v>
      </c>
      <c r="M483" s="34"/>
      <c r="N483" s="56"/>
    </row>
    <row r="484" spans="1:14">
      <c r="A484" s="31">
        <v>31</v>
      </c>
      <c r="B484" s="65" t="s">
        <v>581</v>
      </c>
      <c r="C484" s="32" t="s">
        <v>582</v>
      </c>
      <c r="D484" s="32" t="s">
        <v>583</v>
      </c>
      <c r="E484" s="34" t="str">
        <f>VLOOKUP(D484,总表!D:E,2,0)</f>
        <v>L005833</v>
      </c>
      <c r="F484" s="34" t="str">
        <f>VLOOKUP(E484,总表!E:H,2,0)</f>
        <v>机械设计基础（第3版）</v>
      </c>
      <c r="G484" s="34" t="str">
        <f>VLOOKUP(E484,总表!E:H,3,0)</f>
        <v>978-7-304-12230-0</v>
      </c>
      <c r="H484" s="35">
        <f>VLOOKUP(E484,总表!E:H,4,0)</f>
        <v>40</v>
      </c>
      <c r="I484" s="42" t="s">
        <v>74</v>
      </c>
      <c r="J484" s="39" t="s">
        <v>102</v>
      </c>
      <c r="K484" s="39" t="s">
        <v>586</v>
      </c>
      <c r="L484" s="39" t="s">
        <v>1405</v>
      </c>
      <c r="M484" s="32" t="s">
        <v>77</v>
      </c>
      <c r="N484" s="40" t="s">
        <v>78</v>
      </c>
    </row>
    <row r="485" spans="1:14">
      <c r="A485" s="31">
        <v>32</v>
      </c>
      <c r="B485" s="65" t="s">
        <v>581</v>
      </c>
      <c r="C485" s="32" t="s">
        <v>582</v>
      </c>
      <c r="D485" s="32" t="s">
        <v>582</v>
      </c>
      <c r="E485" s="32"/>
      <c r="F485" s="32"/>
      <c r="G485" s="32"/>
      <c r="H485" s="39"/>
      <c r="I485" s="39" t="s">
        <v>93</v>
      </c>
      <c r="J485" s="39"/>
      <c r="K485" s="39"/>
      <c r="L485" s="39" t="s">
        <v>1405</v>
      </c>
      <c r="M485" s="32"/>
      <c r="N485" s="63"/>
    </row>
    <row r="486" s="6" customFormat="1" ht="24" customHeight="1" spans="1:14">
      <c r="A486" s="64"/>
      <c r="B486" s="65">
        <v>50441</v>
      </c>
      <c r="C486" s="32" t="s">
        <v>1516</v>
      </c>
      <c r="D486" s="32" t="s">
        <v>1516</v>
      </c>
      <c r="E486" s="32" t="s">
        <v>1517</v>
      </c>
      <c r="F486" s="32" t="s">
        <v>1518</v>
      </c>
      <c r="G486" s="32" t="s">
        <v>1519</v>
      </c>
      <c r="H486" s="66">
        <v>39</v>
      </c>
      <c r="I486" s="36" t="s">
        <v>74</v>
      </c>
      <c r="J486" s="49" t="s">
        <v>165</v>
      </c>
      <c r="K486" s="39" t="s">
        <v>1520</v>
      </c>
      <c r="L486" s="39" t="s">
        <v>1405</v>
      </c>
      <c r="M486" s="32" t="s">
        <v>77</v>
      </c>
      <c r="N486" s="40" t="s">
        <v>78</v>
      </c>
    </row>
    <row r="487" s="6" customFormat="1" ht="24" customHeight="1" spans="1:14">
      <c r="A487" s="64"/>
      <c r="B487" s="65">
        <v>51704</v>
      </c>
      <c r="C487" s="32" t="s">
        <v>1406</v>
      </c>
      <c r="D487" s="32" t="s">
        <v>1406</v>
      </c>
      <c r="E487" s="32" t="s">
        <v>1407</v>
      </c>
      <c r="F487" s="32" t="s">
        <v>1408</v>
      </c>
      <c r="G487" s="32" t="s">
        <v>1409</v>
      </c>
      <c r="H487" s="66">
        <v>34</v>
      </c>
      <c r="I487" s="36" t="s">
        <v>74</v>
      </c>
      <c r="J487" s="49" t="s">
        <v>165</v>
      </c>
      <c r="K487" s="39" t="s">
        <v>1410</v>
      </c>
      <c r="L487" s="39" t="s">
        <v>1405</v>
      </c>
      <c r="M487" s="32" t="s">
        <v>77</v>
      </c>
      <c r="N487" s="40" t="s">
        <v>78</v>
      </c>
    </row>
    <row r="488" s="7" customFormat="1" spans="1:14">
      <c r="A488" s="64"/>
      <c r="B488" s="31">
        <v>51708</v>
      </c>
      <c r="C488" s="34" t="s">
        <v>1411</v>
      </c>
      <c r="D488" s="50" t="s">
        <v>1411</v>
      </c>
      <c r="E488" s="34" t="s">
        <v>1412</v>
      </c>
      <c r="F488" s="34" t="s">
        <v>1411</v>
      </c>
      <c r="G488" s="34" t="s">
        <v>1413</v>
      </c>
      <c r="H488" s="35">
        <v>30</v>
      </c>
      <c r="I488" s="36" t="s">
        <v>74</v>
      </c>
      <c r="J488" s="36" t="s">
        <v>148</v>
      </c>
      <c r="K488" s="36" t="s">
        <v>1414</v>
      </c>
      <c r="L488" s="47" t="s">
        <v>1405</v>
      </c>
      <c r="M488" s="34" t="s">
        <v>77</v>
      </c>
      <c r="N488" s="67" t="s">
        <v>78</v>
      </c>
    </row>
    <row r="489" s="7" customFormat="1" spans="1:14">
      <c r="A489" s="64"/>
      <c r="B489" s="31" t="s">
        <v>1415</v>
      </c>
      <c r="C489" s="34" t="s">
        <v>1416</v>
      </c>
      <c r="D489" s="50" t="s">
        <v>1417</v>
      </c>
      <c r="E489" s="34" t="s">
        <v>1418</v>
      </c>
      <c r="F489" s="34" t="s">
        <v>1417</v>
      </c>
      <c r="G489" s="34" t="s">
        <v>1419</v>
      </c>
      <c r="H489" s="35">
        <v>35</v>
      </c>
      <c r="I489" s="36" t="s">
        <v>74</v>
      </c>
      <c r="J489" s="36" t="s">
        <v>303</v>
      </c>
      <c r="K489" s="36" t="s">
        <v>1420</v>
      </c>
      <c r="L489" s="47" t="s">
        <v>1405</v>
      </c>
      <c r="M489" s="34" t="s">
        <v>77</v>
      </c>
      <c r="N489" s="67" t="s">
        <v>78</v>
      </c>
    </row>
    <row r="490" s="7" customFormat="1" spans="1:14">
      <c r="A490" s="64"/>
      <c r="B490" s="203" t="s">
        <v>1421</v>
      </c>
      <c r="C490" s="34" t="s">
        <v>1422</v>
      </c>
      <c r="D490" s="50" t="s">
        <v>1422</v>
      </c>
      <c r="E490" s="34" t="s">
        <v>1423</v>
      </c>
      <c r="F490" s="34" t="s">
        <v>1424</v>
      </c>
      <c r="G490" s="34" t="s">
        <v>1425</v>
      </c>
      <c r="H490" s="35">
        <v>38</v>
      </c>
      <c r="I490" s="36" t="s">
        <v>1426</v>
      </c>
      <c r="J490" s="36" t="s">
        <v>148</v>
      </c>
      <c r="K490" s="36" t="s">
        <v>1427</v>
      </c>
      <c r="L490" s="47" t="s">
        <v>1405</v>
      </c>
      <c r="M490" s="34" t="s">
        <v>77</v>
      </c>
      <c r="N490" s="67" t="s">
        <v>78</v>
      </c>
    </row>
    <row r="491" s="7" customFormat="1" spans="1:14">
      <c r="A491" s="64"/>
      <c r="B491" s="203" t="s">
        <v>1428</v>
      </c>
      <c r="C491" s="34" t="s">
        <v>1429</v>
      </c>
      <c r="D491" s="50" t="s">
        <v>1429</v>
      </c>
      <c r="E491" s="34" t="s">
        <v>1430</v>
      </c>
      <c r="F491" s="34" t="s">
        <v>1431</v>
      </c>
      <c r="G491" s="34" t="s">
        <v>1432</v>
      </c>
      <c r="H491" s="35">
        <v>39.8</v>
      </c>
      <c r="I491" s="36" t="s">
        <v>1426</v>
      </c>
      <c r="J491" s="36" t="s">
        <v>148</v>
      </c>
      <c r="K491" s="36" t="s">
        <v>1433</v>
      </c>
      <c r="L491" s="47" t="s">
        <v>1405</v>
      </c>
      <c r="M491" s="34" t="s">
        <v>77</v>
      </c>
      <c r="N491" s="67" t="s">
        <v>78</v>
      </c>
    </row>
    <row r="492" s="8" customFormat="1" spans="1:14">
      <c r="A492" s="31"/>
      <c r="B492" s="203" t="s">
        <v>1434</v>
      </c>
      <c r="C492" s="34" t="s">
        <v>1435</v>
      </c>
      <c r="D492" s="50" t="s">
        <v>1436</v>
      </c>
      <c r="E492" s="34" t="s">
        <v>1437</v>
      </c>
      <c r="F492" s="34" t="s">
        <v>1438</v>
      </c>
      <c r="G492" s="34" t="s">
        <v>1439</v>
      </c>
      <c r="H492" s="35">
        <v>36</v>
      </c>
      <c r="I492" s="36" t="s">
        <v>1426</v>
      </c>
      <c r="J492" s="36" t="s">
        <v>121</v>
      </c>
      <c r="K492" s="36" t="s">
        <v>1440</v>
      </c>
      <c r="L492" s="47" t="s">
        <v>1405</v>
      </c>
      <c r="M492" s="34" t="s">
        <v>77</v>
      </c>
      <c r="N492" s="67" t="s">
        <v>78</v>
      </c>
    </row>
    <row r="493" s="8" customFormat="1" spans="1:14">
      <c r="A493" s="31"/>
      <c r="B493" s="203" t="s">
        <v>1434</v>
      </c>
      <c r="C493" s="34" t="s">
        <v>1435</v>
      </c>
      <c r="D493" s="34" t="s">
        <v>1435</v>
      </c>
      <c r="E493" s="34" t="s">
        <v>1441</v>
      </c>
      <c r="F493" s="34" t="s">
        <v>1442</v>
      </c>
      <c r="G493" s="34" t="s">
        <v>1443</v>
      </c>
      <c r="H493" s="35">
        <v>29</v>
      </c>
      <c r="I493" s="36" t="s">
        <v>1426</v>
      </c>
      <c r="J493" s="36" t="s">
        <v>121</v>
      </c>
      <c r="K493" s="36" t="s">
        <v>1444</v>
      </c>
      <c r="L493" s="47" t="s">
        <v>1405</v>
      </c>
      <c r="M493" s="34" t="s">
        <v>77</v>
      </c>
      <c r="N493" s="67" t="s">
        <v>78</v>
      </c>
    </row>
    <row r="494" s="9" customFormat="1" spans="1:14">
      <c r="A494" s="31"/>
      <c r="B494" s="31" t="s">
        <v>1445</v>
      </c>
      <c r="C494" s="34" t="s">
        <v>1446</v>
      </c>
      <c r="D494" s="34" t="s">
        <v>1446</v>
      </c>
      <c r="E494" s="34" t="s">
        <v>1447</v>
      </c>
      <c r="F494" s="34" t="s">
        <v>1448</v>
      </c>
      <c r="G494" s="34" t="s">
        <v>1449</v>
      </c>
      <c r="H494" s="35">
        <v>30</v>
      </c>
      <c r="I494" s="36" t="s">
        <v>74</v>
      </c>
      <c r="J494" s="36" t="s">
        <v>121</v>
      </c>
      <c r="K494" s="36" t="s">
        <v>843</v>
      </c>
      <c r="L494" s="47" t="s">
        <v>1405</v>
      </c>
      <c r="M494" s="34" t="s">
        <v>77</v>
      </c>
      <c r="N494" s="67" t="s">
        <v>78</v>
      </c>
    </row>
    <row r="495" s="9" customFormat="1" spans="1:14">
      <c r="A495" s="31"/>
      <c r="B495" s="31">
        <v>51679</v>
      </c>
      <c r="C495" s="34" t="s">
        <v>1450</v>
      </c>
      <c r="D495" s="34" t="s">
        <v>1450</v>
      </c>
      <c r="E495" s="34" t="s">
        <v>1451</v>
      </c>
      <c r="F495" s="34" t="s">
        <v>1452</v>
      </c>
      <c r="G495" s="34" t="s">
        <v>1453</v>
      </c>
      <c r="H495" s="35">
        <v>39</v>
      </c>
      <c r="I495" s="36" t="s">
        <v>74</v>
      </c>
      <c r="J495" s="36" t="s">
        <v>165</v>
      </c>
      <c r="K495" s="36" t="s">
        <v>1454</v>
      </c>
      <c r="L495" s="47" t="s">
        <v>1405</v>
      </c>
      <c r="M495" s="34" t="s">
        <v>77</v>
      </c>
      <c r="N495" s="67" t="s">
        <v>78</v>
      </c>
    </row>
    <row r="496" s="9" customFormat="1" spans="1:14">
      <c r="A496" s="31"/>
      <c r="B496" s="31">
        <v>51769</v>
      </c>
      <c r="C496" s="34" t="s">
        <v>1455</v>
      </c>
      <c r="D496" s="34" t="s">
        <v>1456</v>
      </c>
      <c r="E496" s="34" t="s">
        <v>1457</v>
      </c>
      <c r="F496" s="34" t="s">
        <v>1458</v>
      </c>
      <c r="G496" s="34" t="s">
        <v>1459</v>
      </c>
      <c r="H496" s="35">
        <v>35</v>
      </c>
      <c r="I496" s="36" t="s">
        <v>74</v>
      </c>
      <c r="J496" s="36" t="s">
        <v>75</v>
      </c>
      <c r="K496" s="36" t="s">
        <v>1460</v>
      </c>
      <c r="L496" s="47" t="s">
        <v>1405</v>
      </c>
      <c r="M496" s="34" t="s">
        <v>77</v>
      </c>
      <c r="N496" s="67" t="s">
        <v>78</v>
      </c>
    </row>
    <row r="497" s="9" customFormat="1" spans="1:15">
      <c r="A497" s="31"/>
      <c r="B497" s="31">
        <v>51709</v>
      </c>
      <c r="C497" s="34" t="s">
        <v>1461</v>
      </c>
      <c r="D497" s="34" t="s">
        <v>1462</v>
      </c>
      <c r="E497" s="34" t="s">
        <v>1463</v>
      </c>
      <c r="F497" s="34" t="s">
        <v>1462</v>
      </c>
      <c r="G497" s="34" t="s">
        <v>1464</v>
      </c>
      <c r="H497" s="35">
        <v>42</v>
      </c>
      <c r="I497" s="36" t="s">
        <v>74</v>
      </c>
      <c r="J497" s="36" t="s">
        <v>165</v>
      </c>
      <c r="K497" s="36" t="s">
        <v>1465</v>
      </c>
      <c r="L497" s="47" t="s">
        <v>1405</v>
      </c>
      <c r="M497" s="34" t="s">
        <v>77</v>
      </c>
      <c r="N497" s="67" t="s">
        <v>78</v>
      </c>
    </row>
    <row r="498" s="9" customFormat="1" spans="1:15">
      <c r="A498" s="31"/>
      <c r="B498" s="31">
        <v>51762</v>
      </c>
      <c r="C498" s="34" t="s">
        <v>1466</v>
      </c>
      <c r="D498" s="34" t="s">
        <v>1466</v>
      </c>
      <c r="E498" s="34" t="s">
        <v>1467</v>
      </c>
      <c r="F498" s="34" t="s">
        <v>1466</v>
      </c>
      <c r="G498" s="34" t="s">
        <v>1468</v>
      </c>
      <c r="H498" s="35">
        <v>27</v>
      </c>
      <c r="I498" s="36" t="s">
        <v>74</v>
      </c>
      <c r="J498" s="36" t="s">
        <v>165</v>
      </c>
      <c r="K498" s="36" t="s">
        <v>1469</v>
      </c>
      <c r="L498" s="47" t="s">
        <v>1405</v>
      </c>
      <c r="M498" s="34" t="s">
        <v>77</v>
      </c>
      <c r="N498" s="67" t="s">
        <v>78</v>
      </c>
    </row>
    <row r="499" s="9" customFormat="1" spans="1:15">
      <c r="A499" s="31"/>
      <c r="B499" s="203" t="s">
        <v>1470</v>
      </c>
      <c r="C499" s="34" t="s">
        <v>1471</v>
      </c>
      <c r="D499" s="34" t="s">
        <v>1471</v>
      </c>
      <c r="E499" s="34" t="s">
        <v>1472</v>
      </c>
      <c r="F499" s="34" t="s">
        <v>1471</v>
      </c>
      <c r="G499" s="34" t="s">
        <v>1473</v>
      </c>
      <c r="H499" s="35">
        <v>49</v>
      </c>
      <c r="I499" s="36" t="s">
        <v>74</v>
      </c>
      <c r="J499" s="36" t="s">
        <v>165</v>
      </c>
      <c r="K499" s="36" t="s">
        <v>1474</v>
      </c>
      <c r="L499" s="47" t="s">
        <v>1405</v>
      </c>
      <c r="M499" s="34" t="s">
        <v>77</v>
      </c>
      <c r="N499" s="67" t="s">
        <v>78</v>
      </c>
    </row>
    <row r="500" s="9" customFormat="1" spans="1:15">
      <c r="A500" s="31"/>
      <c r="B500" s="31">
        <v>51693</v>
      </c>
      <c r="C500" s="34" t="s">
        <v>1475</v>
      </c>
      <c r="D500" s="34" t="s">
        <v>1475</v>
      </c>
      <c r="E500" s="34" t="s">
        <v>1476</v>
      </c>
      <c r="F500" s="34" t="s">
        <v>1475</v>
      </c>
      <c r="G500" s="34" t="s">
        <v>1477</v>
      </c>
      <c r="H500" s="35">
        <v>45</v>
      </c>
      <c r="I500" s="36" t="s">
        <v>74</v>
      </c>
      <c r="J500" s="36" t="s">
        <v>165</v>
      </c>
      <c r="K500" s="36" t="s">
        <v>1478</v>
      </c>
      <c r="L500" s="47" t="s">
        <v>1405</v>
      </c>
      <c r="M500" s="34" t="s">
        <v>77</v>
      </c>
      <c r="N500" s="67" t="s">
        <v>78</v>
      </c>
    </row>
    <row r="501" ht="21" customHeight="1" spans="1:15">
      <c r="H501" s="21"/>
    </row>
    <row r="502" ht="17.5" spans="1:15">
      <c r="A502" s="25" t="s">
        <v>35</v>
      </c>
      <c r="B502" s="25"/>
      <c r="C502" s="25"/>
      <c r="D502" s="25"/>
      <c r="E502" s="25"/>
      <c r="F502" s="25"/>
      <c r="G502" s="25"/>
      <c r="H502" s="68"/>
      <c r="I502" s="25"/>
      <c r="J502" s="25"/>
      <c r="K502" s="25"/>
      <c r="L502" s="25"/>
      <c r="M502" s="25"/>
      <c r="N502" s="25"/>
    </row>
    <row r="503" ht="24" spans="1:15">
      <c r="A503" s="26" t="s">
        <v>7</v>
      </c>
      <c r="B503" s="26" t="s">
        <v>57</v>
      </c>
      <c r="C503" s="27" t="s">
        <v>58</v>
      </c>
      <c r="D503" s="27" t="s">
        <v>59</v>
      </c>
      <c r="E503" s="28" t="s">
        <v>60</v>
      </c>
      <c r="F503" s="28" t="s">
        <v>61</v>
      </c>
      <c r="G503" s="28" t="s">
        <v>62</v>
      </c>
      <c r="H503" s="29" t="s">
        <v>63</v>
      </c>
      <c r="I503" s="27" t="s">
        <v>64</v>
      </c>
      <c r="J503" s="27" t="s">
        <v>65</v>
      </c>
      <c r="K503" s="27" t="s">
        <v>66</v>
      </c>
      <c r="L503" s="27" t="s">
        <v>1479</v>
      </c>
      <c r="M503" s="27" t="s">
        <v>67</v>
      </c>
      <c r="N503" s="30" t="s">
        <v>68</v>
      </c>
    </row>
    <row r="504" s="1" customFormat="1" ht="18" spans="1:15">
      <c r="A504" s="31">
        <v>1</v>
      </c>
      <c r="B504" s="31" t="s">
        <v>453</v>
      </c>
      <c r="C504" s="32" t="s">
        <v>454</v>
      </c>
      <c r="D504" s="33" t="s">
        <v>455</v>
      </c>
      <c r="E504" s="34" t="str">
        <f>VLOOKUP(D504,总表!D:E,2,0)</f>
        <v>W0052012</v>
      </c>
      <c r="F504" s="34" t="str">
        <f>VLOOKUP(E504,总表!E:H,2,0)</f>
        <v>国家开放大学学习指南（2026版）</v>
      </c>
      <c r="G504" s="34" t="str">
        <f>VLOOKUP(E504,总表!E:H,3,0)</f>
        <v>978-7-304-13464-8</v>
      </c>
      <c r="H504" s="35">
        <f>VLOOKUP(E504,总表!E:H,4,0)</f>
        <v>17.8</v>
      </c>
      <c r="I504" s="36" t="s">
        <v>74</v>
      </c>
      <c r="J504" s="37" t="s">
        <v>140</v>
      </c>
      <c r="K504" s="38" t="s">
        <v>458</v>
      </c>
      <c r="L504" s="39" t="s">
        <v>1402</v>
      </c>
      <c r="M504" s="32" t="s">
        <v>77</v>
      </c>
      <c r="N504" s="40" t="s">
        <v>78</v>
      </c>
    </row>
    <row r="505" s="2" customFormat="1" ht="14" spans="1:15">
      <c r="A505" s="31">
        <v>2</v>
      </c>
      <c r="B505" s="31" t="s">
        <v>453</v>
      </c>
      <c r="C505" s="41" t="s">
        <v>454</v>
      </c>
      <c r="D505" s="41" t="s">
        <v>454</v>
      </c>
      <c r="E505" s="41"/>
      <c r="F505" s="41"/>
      <c r="G505" s="41"/>
      <c r="H505" s="42"/>
      <c r="I505" s="42" t="s">
        <v>93</v>
      </c>
      <c r="J505" s="42"/>
      <c r="K505" s="42"/>
      <c r="L505" s="43" t="s">
        <v>1402</v>
      </c>
      <c r="M505" s="44"/>
      <c r="N505" s="45"/>
    </row>
    <row r="506" s="2" customFormat="1" ht="19" spans="1:15">
      <c r="A506" s="31">
        <v>3</v>
      </c>
      <c r="B506" s="46" t="s">
        <v>1270</v>
      </c>
      <c r="C506" s="44" t="s">
        <v>1271</v>
      </c>
      <c r="D506" s="34" t="s">
        <v>1271</v>
      </c>
      <c r="E506" s="34" t="str">
        <f>VLOOKUP(D506,总表!D:E,2,0)</f>
        <v>WZ4424</v>
      </c>
      <c r="F506" s="34" t="str">
        <f>VLOOKUP(E506,总表!E:H,2,0)</f>
        <v>习近平新时代中国特色社会主义思想概论（高教）</v>
      </c>
      <c r="G506" s="34" t="str">
        <f>VLOOKUP(E506,总表!E:H,3,0)</f>
        <v>978-7-04-061053-6</v>
      </c>
      <c r="H506" s="35">
        <f>VLOOKUP(E506,总表!E:H,4,0)</f>
        <v>26</v>
      </c>
      <c r="I506" s="42" t="s">
        <v>74</v>
      </c>
      <c r="J506" s="47" t="s">
        <v>148</v>
      </c>
      <c r="K506" s="47" t="s">
        <v>800</v>
      </c>
      <c r="L506" s="39" t="s">
        <v>1402</v>
      </c>
      <c r="M506" s="32" t="s">
        <v>1275</v>
      </c>
      <c r="N506" s="48" t="s">
        <v>78</v>
      </c>
    </row>
    <row r="507" s="2" customFormat="1" ht="19" spans="1:15">
      <c r="A507" s="31">
        <v>4</v>
      </c>
      <c r="B507" s="46" t="s">
        <v>1270</v>
      </c>
      <c r="C507" s="44" t="s">
        <v>1271</v>
      </c>
      <c r="D507" s="34" t="s">
        <v>1276</v>
      </c>
      <c r="E507" s="34" t="str">
        <f>VLOOKUP(D507,总表!D:E,2,0)</f>
        <v>W005956</v>
      </c>
      <c r="F507" s="34" t="str">
        <f>VLOOKUP(E507,总表!E:H,2,0)</f>
        <v>国家开放大学思想政治理论课学习指南</v>
      </c>
      <c r="G507" s="34" t="str">
        <f>VLOOKUP(E507,总表!E:H,3,0)</f>
        <v>978-7-304-10428-3</v>
      </c>
      <c r="H507" s="35">
        <f>VLOOKUP(E507,总表!E:H,4,0)</f>
        <v>13.8</v>
      </c>
      <c r="I507" s="49" t="s">
        <v>74</v>
      </c>
      <c r="J507" s="37" t="s">
        <v>1279</v>
      </c>
      <c r="K507" s="47" t="s">
        <v>1280</v>
      </c>
      <c r="L507" s="47" t="s">
        <v>1402</v>
      </c>
      <c r="M507" s="50" t="s">
        <v>77</v>
      </c>
      <c r="N507" s="48" t="s">
        <v>78</v>
      </c>
    </row>
    <row r="508" ht="19" spans="1:15">
      <c r="A508" s="31">
        <v>5</v>
      </c>
      <c r="B508" s="46" t="s">
        <v>1270</v>
      </c>
      <c r="C508" s="44" t="s">
        <v>1271</v>
      </c>
      <c r="D508" s="32" t="s">
        <v>1271</v>
      </c>
      <c r="E508" s="32"/>
      <c r="F508" s="32"/>
      <c r="G508" s="32"/>
      <c r="H508" s="39"/>
      <c r="I508" s="42" t="s">
        <v>93</v>
      </c>
      <c r="J508" s="39"/>
      <c r="K508" s="39"/>
      <c r="L508" s="42" t="s">
        <v>1402</v>
      </c>
      <c r="M508" s="32"/>
      <c r="N508" s="40"/>
    </row>
    <row r="509" s="2" customFormat="1" ht="19" spans="1:15">
      <c r="A509" s="31">
        <v>6</v>
      </c>
      <c r="B509" s="46" t="s">
        <v>793</v>
      </c>
      <c r="C509" s="32" t="s">
        <v>794</v>
      </c>
      <c r="D509" s="32" t="s">
        <v>795</v>
      </c>
      <c r="E509" s="34" t="str">
        <f>VLOOKUP(D509,总表!D:E,2,0)</f>
        <v>WZ19782</v>
      </c>
      <c r="F509" s="34" t="str">
        <f>VLOOKUP(E509,总表!E:H,2,0)</f>
        <v>毛泽东思想和中国特色社会主义理论体系概论（2023年版）（高教）</v>
      </c>
      <c r="G509" s="34" t="str">
        <f>VLOOKUP(E509,总表!E:H,3,0)</f>
        <v>978-7-04-059903-9</v>
      </c>
      <c r="H509" s="35">
        <f>VLOOKUP(E509,总表!E:H,4,0)</f>
        <v>25</v>
      </c>
      <c r="I509" s="42" t="s">
        <v>74</v>
      </c>
      <c r="J509" s="42" t="s">
        <v>799</v>
      </c>
      <c r="K509" s="39" t="s">
        <v>800</v>
      </c>
      <c r="L509" s="42" t="s">
        <v>1402</v>
      </c>
      <c r="M509" s="41" t="s">
        <v>725</v>
      </c>
      <c r="N509" s="51" t="s">
        <v>78</v>
      </c>
      <c r="O509" s="20"/>
    </row>
    <row r="510" ht="19" spans="1:15">
      <c r="A510" s="31">
        <v>7</v>
      </c>
      <c r="B510" s="46" t="s">
        <v>793</v>
      </c>
      <c r="C510" s="32" t="s">
        <v>794</v>
      </c>
      <c r="D510" s="32" t="s">
        <v>801</v>
      </c>
      <c r="E510" s="34" t="str">
        <f>VLOOKUP(D510,总表!D:E,2,0)</f>
        <v>W005815</v>
      </c>
      <c r="F510" s="34" t="str">
        <f>VLOOKUP(E510,总表!E:H,2,0)</f>
        <v>毛泽东思想和中国特色社会主义理论体系概论学习指导</v>
      </c>
      <c r="G510" s="34" t="str">
        <f>VLOOKUP(E510,总表!E:H,3,0)</f>
        <v>978-7-304-09660-1</v>
      </c>
      <c r="H510" s="35">
        <f>VLOOKUP(E510,总表!E:H,4,0)</f>
        <v>22</v>
      </c>
      <c r="I510" s="42" t="s">
        <v>74</v>
      </c>
      <c r="J510" s="52" t="s">
        <v>804</v>
      </c>
      <c r="K510" s="39" t="s">
        <v>805</v>
      </c>
      <c r="L510" s="39" t="s">
        <v>1402</v>
      </c>
      <c r="M510" s="32" t="s">
        <v>77</v>
      </c>
      <c r="N510" s="40" t="s">
        <v>78</v>
      </c>
    </row>
    <row r="511" s="2" customFormat="1" ht="19" spans="1:15">
      <c r="A511" s="31">
        <v>8</v>
      </c>
      <c r="B511" s="46" t="s">
        <v>793</v>
      </c>
      <c r="C511" s="32" t="s">
        <v>794</v>
      </c>
      <c r="D511" s="32" t="s">
        <v>794</v>
      </c>
      <c r="E511" s="32"/>
      <c r="F511" s="32"/>
      <c r="G511" s="32"/>
      <c r="H511" s="39"/>
      <c r="I511" s="42" t="s">
        <v>93</v>
      </c>
      <c r="J511" s="39"/>
      <c r="K511" s="39"/>
      <c r="L511" s="42" t="s">
        <v>1402</v>
      </c>
      <c r="M511" s="32"/>
      <c r="N511" s="40"/>
    </row>
    <row r="512" spans="1:15">
      <c r="A512" s="31">
        <v>9</v>
      </c>
      <c r="B512" s="46" t="s">
        <v>1154</v>
      </c>
      <c r="C512" s="32" t="s">
        <v>1155</v>
      </c>
      <c r="D512" s="53" t="s">
        <v>1156</v>
      </c>
      <c r="E512" s="34" t="str">
        <f>VLOOKUP(D512,总表!D:E,2,0)</f>
        <v>WZ18232</v>
      </c>
      <c r="F512" s="34" t="str">
        <f>VLOOKUP(E512,总表!E:H,2,0)</f>
        <v>思想道德与法治（2023年版）（高教）</v>
      </c>
      <c r="G512" s="34" t="str">
        <f>VLOOKUP(E512,总表!E:H,3,0)</f>
        <v>978-7-04-059902-2</v>
      </c>
      <c r="H512" s="35">
        <f>VLOOKUP(E512,总表!E:H,4,0)</f>
        <v>18</v>
      </c>
      <c r="I512" s="47" t="s">
        <v>74</v>
      </c>
      <c r="J512" s="47" t="s">
        <v>799</v>
      </c>
      <c r="K512" s="47" t="s">
        <v>800</v>
      </c>
      <c r="L512" s="42" t="s">
        <v>1402</v>
      </c>
      <c r="M512" s="41" t="s">
        <v>725</v>
      </c>
      <c r="N512" s="51" t="s">
        <v>78</v>
      </c>
      <c r="O512" s="2"/>
    </row>
    <row r="513" ht="19" spans="1:15">
      <c r="A513" s="31">
        <v>10</v>
      </c>
      <c r="B513" s="46" t="s">
        <v>1154</v>
      </c>
      <c r="C513" s="32" t="s">
        <v>1155</v>
      </c>
      <c r="D513" s="32" t="s">
        <v>1160</v>
      </c>
      <c r="E513" s="34" t="str">
        <f>VLOOKUP(D513,总表!D:E,2,0)</f>
        <v>W005775</v>
      </c>
      <c r="F513" s="34" t="str">
        <f>VLOOKUP(E513,总表!E:H,2,0)</f>
        <v>思想道德与法治学习指导</v>
      </c>
      <c r="G513" s="34" t="str">
        <f>VLOOKUP(E513,总表!E:H,3,0)</f>
        <v>978-7-304-11347-6</v>
      </c>
      <c r="H513" s="35">
        <f>VLOOKUP(E513,总表!E:H,4,0)</f>
        <v>17.8</v>
      </c>
      <c r="I513" s="42" t="s">
        <v>74</v>
      </c>
      <c r="J513" s="54" t="s">
        <v>1163</v>
      </c>
      <c r="K513" s="39" t="s">
        <v>805</v>
      </c>
      <c r="L513" s="39" t="s">
        <v>1402</v>
      </c>
      <c r="M513" s="32" t="s">
        <v>77</v>
      </c>
      <c r="N513" s="40" t="s">
        <v>78</v>
      </c>
    </row>
    <row r="514" spans="1:15">
      <c r="A514" s="31">
        <v>11</v>
      </c>
      <c r="B514" s="46" t="s">
        <v>1154</v>
      </c>
      <c r="C514" s="32" t="s">
        <v>1155</v>
      </c>
      <c r="D514" s="32" t="s">
        <v>1155</v>
      </c>
      <c r="E514" s="32"/>
      <c r="F514" s="32"/>
      <c r="G514" s="32"/>
      <c r="H514" s="39"/>
      <c r="I514" s="42" t="s">
        <v>93</v>
      </c>
      <c r="J514" s="39"/>
      <c r="K514" s="39"/>
      <c r="L514" s="42" t="s">
        <v>1402</v>
      </c>
      <c r="M514" s="32"/>
      <c r="N514" s="40"/>
    </row>
    <row r="515" s="3" customFormat="1" ht="19" spans="1:15">
      <c r="A515" s="31">
        <v>12</v>
      </c>
      <c r="B515" s="46" t="s">
        <v>340</v>
      </c>
      <c r="C515" s="53" t="s">
        <v>341</v>
      </c>
      <c r="D515" s="44" t="s">
        <v>342</v>
      </c>
      <c r="E515" s="34" t="str">
        <f>VLOOKUP(D515,总表!D:E,2,0)</f>
        <v>L002402</v>
      </c>
      <c r="F515" s="34" t="str">
        <f>VLOOKUP(E515,总表!E:H,2,0)</f>
        <v>高等数学（上）第１分册：一元函数微积分</v>
      </c>
      <c r="G515" s="34" t="str">
        <f>VLOOKUP(E515,总表!E:H,3,0)</f>
        <v>978-7-304-01783-5</v>
      </c>
      <c r="H515" s="35">
        <f>VLOOKUP(E515,总表!E:H,4,0)</f>
        <v>53</v>
      </c>
      <c r="I515" s="43" t="s">
        <v>74</v>
      </c>
      <c r="J515" s="42" t="s">
        <v>346</v>
      </c>
      <c r="K515" s="43" t="s">
        <v>347</v>
      </c>
      <c r="L515" s="49" t="s">
        <v>1402</v>
      </c>
      <c r="M515" s="44" t="s">
        <v>77</v>
      </c>
      <c r="N515" s="40" t="s">
        <v>78</v>
      </c>
    </row>
    <row r="516" s="4" customFormat="1" spans="1:15">
      <c r="A516" s="31">
        <v>13</v>
      </c>
      <c r="B516" s="46" t="s">
        <v>340</v>
      </c>
      <c r="C516" s="53" t="s">
        <v>341</v>
      </c>
      <c r="D516" s="44" t="s">
        <v>341</v>
      </c>
      <c r="E516" s="44"/>
      <c r="F516" s="44"/>
      <c r="G516" s="44"/>
      <c r="H516" s="43"/>
      <c r="I516" s="43" t="s">
        <v>93</v>
      </c>
      <c r="J516" s="43"/>
      <c r="K516" s="43"/>
      <c r="L516" s="49" t="s">
        <v>1402</v>
      </c>
      <c r="M516" s="44"/>
      <c r="N516" s="56"/>
    </row>
    <row r="517" s="2" customFormat="1" ht="19" spans="1:15">
      <c r="A517" s="31">
        <v>14</v>
      </c>
      <c r="B517" s="46" t="s">
        <v>634</v>
      </c>
      <c r="C517" s="41" t="s">
        <v>635</v>
      </c>
      <c r="D517" s="41" t="s">
        <v>636</v>
      </c>
      <c r="E517" s="34" t="str">
        <f>VLOOKUP(D517,总表!D:E,2,0)</f>
        <v>L01116</v>
      </c>
      <c r="F517" s="34" t="str">
        <f>VLOOKUP(E517,总表!E:H,2,0)</f>
        <v>计算机应用基础（信创版）</v>
      </c>
      <c r="G517" s="34" t="str">
        <f>VLOOKUP(E517,总表!E:H,3,0)</f>
        <v>978-7-304-12821-0</v>
      </c>
      <c r="H517" s="35">
        <f>VLOOKUP(E517,总表!E:H,4,0)</f>
        <v>43</v>
      </c>
      <c r="I517" s="42" t="s">
        <v>74</v>
      </c>
      <c r="J517" s="42" t="s">
        <v>165</v>
      </c>
      <c r="K517" s="42" t="s">
        <v>639</v>
      </c>
      <c r="L517" s="39" t="s">
        <v>1402</v>
      </c>
      <c r="M517" s="41" t="s">
        <v>77</v>
      </c>
      <c r="N517" s="51" t="s">
        <v>78</v>
      </c>
      <c r="O517" s="55" t="s">
        <v>640</v>
      </c>
    </row>
    <row r="518" s="2" customFormat="1" ht="14" spans="1:15">
      <c r="A518" s="31">
        <v>15</v>
      </c>
      <c r="B518" s="46" t="s">
        <v>634</v>
      </c>
      <c r="C518" s="41" t="s">
        <v>635</v>
      </c>
      <c r="D518" s="41" t="s">
        <v>641</v>
      </c>
      <c r="E518" s="34" t="str">
        <f>VLOOKUP(D518,总表!D:E,2,0)</f>
        <v>L005284</v>
      </c>
      <c r="F518" s="34" t="str">
        <f>VLOOKUP(E518,总表!E:H,2,0)</f>
        <v>计算机应用基础（第2版）</v>
      </c>
      <c r="G518" s="34" t="str">
        <f>VLOOKUP(E518,总表!E:H,3,0)</f>
        <v>978-7-304-11204-2</v>
      </c>
      <c r="H518" s="35">
        <f>VLOOKUP(E518,总表!E:H,4,0)</f>
        <v>39</v>
      </c>
      <c r="I518" s="42" t="s">
        <v>74</v>
      </c>
      <c r="J518" s="42" t="s">
        <v>91</v>
      </c>
      <c r="K518" s="42" t="s">
        <v>639</v>
      </c>
      <c r="L518" s="39" t="s">
        <v>1402</v>
      </c>
      <c r="M518" s="41" t="s">
        <v>77</v>
      </c>
      <c r="N518" s="51" t="s">
        <v>78</v>
      </c>
    </row>
    <row r="519" spans="1:15">
      <c r="A519" s="31">
        <v>16</v>
      </c>
      <c r="B519" s="46" t="s">
        <v>634</v>
      </c>
      <c r="C519" s="53" t="s">
        <v>635</v>
      </c>
      <c r="D519" s="41" t="s">
        <v>635</v>
      </c>
      <c r="E519" s="41"/>
      <c r="F519" s="41"/>
      <c r="G519" s="41"/>
      <c r="H519" s="42"/>
      <c r="I519" s="42" t="s">
        <v>93</v>
      </c>
      <c r="J519" s="42"/>
      <c r="K519" s="42"/>
      <c r="L519" s="43" t="s">
        <v>1402</v>
      </c>
      <c r="M519" s="41"/>
      <c r="N519" s="51"/>
    </row>
    <row r="520" s="4" customFormat="1" customHeight="1" spans="1:15">
      <c r="A520" s="31">
        <v>17</v>
      </c>
      <c r="B520" s="46" t="s">
        <v>494</v>
      </c>
      <c r="C520" s="53" t="s">
        <v>495</v>
      </c>
      <c r="D520" s="44" t="s">
        <v>496</v>
      </c>
      <c r="E520" s="34" t="str">
        <f>VLOOKUP(D520,总表!D:E,2,0)</f>
        <v>L007342</v>
      </c>
      <c r="F520" s="34" t="str">
        <f>VLOOKUP(E520,总表!E:H,2,0)</f>
        <v>化工单元操作技术（第3版）</v>
      </c>
      <c r="G520" s="34" t="str">
        <f>VLOOKUP(E520,总表!E:H,3,0)</f>
        <v>978-7-304-12593-6</v>
      </c>
      <c r="H520" s="35">
        <f>VLOOKUP(E520,总表!E:H,4,0)</f>
        <v>42</v>
      </c>
      <c r="I520" s="43" t="s">
        <v>74</v>
      </c>
      <c r="J520" s="43" t="s">
        <v>265</v>
      </c>
      <c r="K520" s="43" t="s">
        <v>499</v>
      </c>
      <c r="L520" s="49" t="s">
        <v>1402</v>
      </c>
      <c r="M520" s="44" t="s">
        <v>77</v>
      </c>
      <c r="N520" s="40" t="s">
        <v>78</v>
      </c>
    </row>
    <row r="521" s="4" customFormat="1" spans="1:15">
      <c r="A521" s="31">
        <v>18</v>
      </c>
      <c r="B521" s="104" t="s">
        <v>512</v>
      </c>
      <c r="C521" s="53" t="s">
        <v>513</v>
      </c>
      <c r="D521" s="44" t="s">
        <v>514</v>
      </c>
      <c r="E521" s="34" t="str">
        <f>VLOOKUP(D521,总表!D:E,2,0)</f>
        <v>L007023</v>
      </c>
      <c r="F521" s="34" t="str">
        <f>VLOOKUP(E521,总表!E:H,2,0)</f>
        <v>化工识图与CAD基础（第2版）</v>
      </c>
      <c r="G521" s="34" t="str">
        <f>VLOOKUP(E521,总表!E:H,3,0)</f>
        <v>978-7-304-12460-1</v>
      </c>
      <c r="H521" s="35">
        <f>VLOOKUP(E521,总表!E:H,4,0)</f>
        <v>31</v>
      </c>
      <c r="I521" s="43" t="s">
        <v>74</v>
      </c>
      <c r="J521" s="43" t="s">
        <v>75</v>
      </c>
      <c r="K521" s="43" t="s">
        <v>517</v>
      </c>
      <c r="L521" s="49" t="s">
        <v>1402</v>
      </c>
      <c r="M521" s="44" t="s">
        <v>77</v>
      </c>
      <c r="N521" s="40" t="s">
        <v>78</v>
      </c>
    </row>
    <row r="522" s="4" customFormat="1" spans="1:15">
      <c r="A522" s="31">
        <v>19</v>
      </c>
      <c r="B522" s="46" t="s">
        <v>1353</v>
      </c>
      <c r="C522" s="44" t="s">
        <v>1354</v>
      </c>
      <c r="D522" s="44" t="s">
        <v>1355</v>
      </c>
      <c r="E522" s="34" t="str">
        <f>VLOOKUP(D522,总表!D:E,2,0)</f>
        <v>L01120</v>
      </c>
      <c r="F522" s="34" t="str">
        <f>VLOOKUP(E522,总表!E:H,2,0)</f>
        <v>应用化学基础（上册）</v>
      </c>
      <c r="G522" s="34" t="str">
        <f>VLOOKUP(E522,总表!E:H,3,0)</f>
        <v>978-7-304-12724-4</v>
      </c>
      <c r="H522" s="35">
        <f>VLOOKUP(E522,总表!E:H,4,0)</f>
        <v>23</v>
      </c>
      <c r="I522" s="43" t="s">
        <v>74</v>
      </c>
      <c r="J522" s="43" t="s">
        <v>165</v>
      </c>
      <c r="K522" s="43" t="s">
        <v>1358</v>
      </c>
      <c r="L522" s="49" t="s">
        <v>1402</v>
      </c>
      <c r="M522" s="44" t="s">
        <v>77</v>
      </c>
      <c r="N522" s="40" t="s">
        <v>78</v>
      </c>
    </row>
    <row r="523" s="4" customFormat="1" spans="1:15">
      <c r="A523" s="31">
        <v>20</v>
      </c>
      <c r="B523" s="46" t="s">
        <v>1353</v>
      </c>
      <c r="C523" s="44" t="s">
        <v>1354</v>
      </c>
      <c r="D523" s="44" t="s">
        <v>1359</v>
      </c>
      <c r="E523" s="34" t="str">
        <f>VLOOKUP(D523,总表!D:E,2,0)</f>
        <v>L01121</v>
      </c>
      <c r="F523" s="34" t="str">
        <f>VLOOKUP(E523,总表!E:H,2,0)</f>
        <v>应用化学基础（下册）</v>
      </c>
      <c r="G523" s="34" t="str">
        <f>VLOOKUP(E523,总表!E:H,3,0)</f>
        <v>978-7-304-12725-1</v>
      </c>
      <c r="H523" s="35">
        <f>VLOOKUP(E523,总表!E:H,4,0)</f>
        <v>23</v>
      </c>
      <c r="I523" s="43" t="s">
        <v>74</v>
      </c>
      <c r="J523" s="43" t="s">
        <v>165</v>
      </c>
      <c r="K523" s="43" t="s">
        <v>1362</v>
      </c>
      <c r="L523" s="49" t="s">
        <v>1402</v>
      </c>
      <c r="M523" s="44" t="s">
        <v>77</v>
      </c>
      <c r="N523" s="40" t="s">
        <v>78</v>
      </c>
    </row>
    <row r="524" s="4" customFormat="1" spans="1:15">
      <c r="A524" s="31">
        <v>21</v>
      </c>
      <c r="B524" s="104" t="s">
        <v>506</v>
      </c>
      <c r="C524" s="44" t="s">
        <v>507</v>
      </c>
      <c r="D524" s="44" t="s">
        <v>508</v>
      </c>
      <c r="E524" s="34" t="str">
        <f>VLOOKUP(D524,总表!D:E,2,0)</f>
        <v>L007363</v>
      </c>
      <c r="F524" s="34" t="str">
        <f>VLOOKUP(E524,总表!E:H,2,0)</f>
        <v>化工设备使用与维护（第2版）</v>
      </c>
      <c r="G524" s="34" t="str">
        <f>VLOOKUP(E524,总表!E:H,3,0)</f>
        <v>978-7-304-12659-9</v>
      </c>
      <c r="H524" s="35">
        <f>VLOOKUP(E524,总表!E:H,4,0)</f>
        <v>32</v>
      </c>
      <c r="I524" s="43" t="s">
        <v>74</v>
      </c>
      <c r="J524" s="43" t="s">
        <v>75</v>
      </c>
      <c r="K524" s="43" t="s">
        <v>511</v>
      </c>
      <c r="L524" s="49" t="s">
        <v>1402</v>
      </c>
      <c r="M524" s="44" t="s">
        <v>77</v>
      </c>
      <c r="N524" s="40" t="s">
        <v>78</v>
      </c>
    </row>
    <row r="525" s="4" customFormat="1" spans="1:15">
      <c r="A525" s="31">
        <v>22</v>
      </c>
      <c r="B525" s="46" t="s">
        <v>527</v>
      </c>
      <c r="C525" s="44" t="s">
        <v>528</v>
      </c>
      <c r="D525" s="44" t="s">
        <v>529</v>
      </c>
      <c r="E525" s="34" t="str">
        <f>VLOOKUP(D525,总表!D:E,2,0)</f>
        <v>L007192</v>
      </c>
      <c r="F525" s="34" t="str">
        <f>VLOOKUP(E525,总表!E:H,2,0)</f>
        <v>化学反应过程及设备（第2版）</v>
      </c>
      <c r="G525" s="34" t="str">
        <f>VLOOKUP(E525,总表!E:H,3,0)</f>
        <v>978-7-304-12454-0</v>
      </c>
      <c r="H525" s="35">
        <f>VLOOKUP(E525,总表!E:H,4,0)</f>
        <v>35</v>
      </c>
      <c r="I525" s="43" t="s">
        <v>74</v>
      </c>
      <c r="J525" s="43" t="s">
        <v>75</v>
      </c>
      <c r="K525" s="43" t="s">
        <v>532</v>
      </c>
      <c r="L525" s="49" t="s">
        <v>1402</v>
      </c>
      <c r="M525" s="44" t="s">
        <v>77</v>
      </c>
      <c r="N525" s="40" t="s">
        <v>78</v>
      </c>
    </row>
    <row r="526" s="4" customFormat="1" spans="1:15">
      <c r="A526" s="31">
        <v>23</v>
      </c>
      <c r="B526" s="104" t="s">
        <v>488</v>
      </c>
      <c r="C526" s="53" t="s">
        <v>489</v>
      </c>
      <c r="D526" s="44" t="s">
        <v>490</v>
      </c>
      <c r="E526" s="34" t="str">
        <f>VLOOKUP(D526,总表!D:E,2,0)</f>
        <v>L007333</v>
      </c>
      <c r="F526" s="34" t="str">
        <f>VLOOKUP(E526,总表!E:H,2,0)</f>
        <v>化工安全技术（第2版）</v>
      </c>
      <c r="G526" s="34" t="str">
        <f>VLOOKUP(E526,总表!E:H,3,0)</f>
        <v>978-7-304-12754-1</v>
      </c>
      <c r="H526" s="35">
        <f>VLOOKUP(E526,总表!E:H,4,0)</f>
        <v>29</v>
      </c>
      <c r="I526" s="43" t="s">
        <v>74</v>
      </c>
      <c r="J526" s="43" t="s">
        <v>75</v>
      </c>
      <c r="K526" s="43" t="s">
        <v>493</v>
      </c>
      <c r="L526" s="49" t="s">
        <v>1402</v>
      </c>
      <c r="M526" s="44" t="s">
        <v>77</v>
      </c>
      <c r="N526" s="40" t="s">
        <v>78</v>
      </c>
    </row>
    <row r="527" s="4" customFormat="1" spans="1:15">
      <c r="A527" s="31">
        <v>24</v>
      </c>
      <c r="B527" s="104" t="s">
        <v>522</v>
      </c>
      <c r="C527" s="53" t="s">
        <v>523</v>
      </c>
      <c r="D527" s="53" t="s">
        <v>523</v>
      </c>
      <c r="E527" s="34" t="str">
        <f>VLOOKUP(D527,总表!D:E,2,0)</f>
        <v>L01114</v>
      </c>
      <c r="F527" s="34" t="str">
        <f>VLOOKUP(E527,总表!E:H,2,0)</f>
        <v>化工智能控制技术</v>
      </c>
      <c r="G527" s="34" t="str">
        <f>VLOOKUP(E527,总表!E:H,3,0)</f>
        <v>978-7-304-12416-8</v>
      </c>
      <c r="H527" s="35">
        <f>VLOOKUP(E527,总表!E:H,4,0)</f>
        <v>33</v>
      </c>
      <c r="I527" s="39" t="s">
        <v>74</v>
      </c>
      <c r="J527" s="39" t="s">
        <v>165</v>
      </c>
      <c r="K527" s="43" t="s">
        <v>526</v>
      </c>
      <c r="L527" s="49" t="s">
        <v>1402</v>
      </c>
      <c r="M527" s="44" t="s">
        <v>77</v>
      </c>
      <c r="N527" s="40" t="s">
        <v>78</v>
      </c>
    </row>
    <row r="528" s="4" customFormat="1" spans="1:15">
      <c r="A528" s="31">
        <v>25</v>
      </c>
      <c r="B528" s="104" t="s">
        <v>518</v>
      </c>
      <c r="C528" s="53" t="s">
        <v>519</v>
      </c>
      <c r="D528" s="53" t="s">
        <v>519</v>
      </c>
      <c r="E528" s="34" t="str">
        <f>VLOOKUP(D528,总表!D:E,2,0)</f>
        <v>L01085</v>
      </c>
      <c r="F528" s="34" t="str">
        <f>VLOOKUP(E528,总表!E:H,2,0)</f>
        <v>化工职业素养</v>
      </c>
      <c r="G528" s="34" t="str">
        <f>VLOOKUP(E528,总表!E:H,3,0)</f>
        <v>978-7-304-12482-3</v>
      </c>
      <c r="H528" s="35">
        <f>VLOOKUP(E528,总表!E:H,4,0)</f>
        <v>20</v>
      </c>
      <c r="I528" s="43" t="s">
        <v>74</v>
      </c>
      <c r="J528" s="43" t="s">
        <v>121</v>
      </c>
      <c r="K528" s="43" t="s">
        <v>493</v>
      </c>
      <c r="L528" s="49" t="s">
        <v>1402</v>
      </c>
      <c r="M528" s="44" t="s">
        <v>77</v>
      </c>
      <c r="N528" s="40" t="s">
        <v>78</v>
      </c>
    </row>
    <row r="529" s="4" customFormat="1" spans="1:14">
      <c r="A529" s="31">
        <v>26</v>
      </c>
      <c r="B529" s="46" t="s">
        <v>278</v>
      </c>
      <c r="C529" s="76" t="s">
        <v>279</v>
      </c>
      <c r="D529" s="76" t="s">
        <v>280</v>
      </c>
      <c r="E529" s="34" t="str">
        <f>VLOOKUP(D529,总表!D:E,2,0)</f>
        <v>L01119</v>
      </c>
      <c r="F529" s="34" t="str">
        <f>VLOOKUP(E529,总表!E:H,2,0)</f>
        <v>化工产品生产技术</v>
      </c>
      <c r="G529" s="34" t="str">
        <f>VLOOKUP(E529,总表!E:H,3,0)</f>
        <v>978-7-304-12796-1</v>
      </c>
      <c r="H529" s="35">
        <f>VLOOKUP(E529,总表!E:H,4,0)</f>
        <v>42</v>
      </c>
      <c r="I529" s="39" t="s">
        <v>74</v>
      </c>
      <c r="J529" s="39" t="s">
        <v>165</v>
      </c>
      <c r="K529" s="39" t="s">
        <v>283</v>
      </c>
      <c r="L529" s="49" t="s">
        <v>1402</v>
      </c>
      <c r="M529" s="44" t="s">
        <v>77</v>
      </c>
      <c r="N529" s="40" t="s">
        <v>78</v>
      </c>
    </row>
    <row r="530" s="2" customFormat="1" ht="19" spans="1:14">
      <c r="A530" s="31">
        <v>27</v>
      </c>
      <c r="B530" s="31" t="s">
        <v>1044</v>
      </c>
      <c r="C530" s="41" t="s">
        <v>1045</v>
      </c>
      <c r="D530" s="41" t="s">
        <v>1045</v>
      </c>
      <c r="E530" s="41"/>
      <c r="F530" s="41"/>
      <c r="G530" s="41"/>
      <c r="H530" s="42"/>
      <c r="I530" s="43" t="s">
        <v>93</v>
      </c>
      <c r="J530" s="57"/>
      <c r="K530" s="57"/>
      <c r="L530" s="43" t="s">
        <v>1403</v>
      </c>
      <c r="M530" s="44"/>
      <c r="N530" s="56"/>
    </row>
    <row r="531" s="2" customFormat="1" ht="19" spans="1:14">
      <c r="A531" s="31">
        <v>28</v>
      </c>
      <c r="B531" s="46" t="s">
        <v>1283</v>
      </c>
      <c r="C531" s="41" t="s">
        <v>1284</v>
      </c>
      <c r="D531" s="58" t="s">
        <v>1284</v>
      </c>
      <c r="E531" s="34" t="str">
        <f>VLOOKUP(D531,总表!D:E,2,0)</f>
        <v>W00747</v>
      </c>
      <c r="F531" s="34" t="str">
        <f>VLOOKUP(E531,总表!E:H,2,0)</f>
        <v>心理健康教育</v>
      </c>
      <c r="G531" s="34" t="str">
        <f>VLOOKUP(E531,总表!E:H,3,0)</f>
        <v>978-7-304-13534-8</v>
      </c>
      <c r="H531" s="35">
        <f>VLOOKUP(E531,总表!E:H,4,0)</f>
        <v>35</v>
      </c>
      <c r="I531" s="52" t="s">
        <v>74</v>
      </c>
      <c r="J531" s="52" t="s">
        <v>140</v>
      </c>
      <c r="K531" s="52" t="s">
        <v>1287</v>
      </c>
      <c r="L531" s="52" t="s">
        <v>1403</v>
      </c>
      <c r="M531" s="58" t="s">
        <v>77</v>
      </c>
      <c r="N531" s="59" t="s">
        <v>78</v>
      </c>
    </row>
    <row r="532" s="2" customFormat="1" ht="19" spans="1:14">
      <c r="A532" s="31">
        <v>29</v>
      </c>
      <c r="B532" s="46" t="s">
        <v>1283</v>
      </c>
      <c r="C532" s="41" t="s">
        <v>1284</v>
      </c>
      <c r="D532" s="41" t="s">
        <v>1284</v>
      </c>
      <c r="E532" s="41"/>
      <c r="F532" s="41"/>
      <c r="G532" s="41"/>
      <c r="H532" s="42"/>
      <c r="I532" s="42" t="s">
        <v>93</v>
      </c>
      <c r="J532" s="42"/>
      <c r="K532" s="60"/>
      <c r="L532" s="42" t="s">
        <v>1403</v>
      </c>
      <c r="M532" s="41"/>
      <c r="N532" s="61"/>
    </row>
    <row r="533" s="2" customFormat="1" ht="19" spans="1:14">
      <c r="A533" s="31">
        <v>30</v>
      </c>
      <c r="B533" s="46" t="s">
        <v>1303</v>
      </c>
      <c r="C533" s="41" t="s">
        <v>1304</v>
      </c>
      <c r="D533" s="41" t="s">
        <v>1305</v>
      </c>
      <c r="E533" s="34" t="str">
        <f>VLOOKUP(D533,总表!D:E,2,0)</f>
        <v>L008251</v>
      </c>
      <c r="F533" s="34" t="str">
        <f>VLOOKUP(E533,总表!E:H,2,0)</f>
        <v>盐化工生产技术（第2版）</v>
      </c>
      <c r="G533" s="34" t="str">
        <f>VLOOKUP(E533,总表!E:H,3,0)</f>
        <v>978-7-304-13085-5</v>
      </c>
      <c r="H533" s="35">
        <f>VLOOKUP(E533,总表!E:H,4,0)</f>
        <v>42.5</v>
      </c>
      <c r="I533" s="39" t="s">
        <v>74</v>
      </c>
      <c r="J533" s="39" t="s">
        <v>75</v>
      </c>
      <c r="K533" s="39" t="s">
        <v>1308</v>
      </c>
      <c r="L533" s="42" t="s">
        <v>1403</v>
      </c>
      <c r="M533" s="44" t="s">
        <v>77</v>
      </c>
      <c r="N533" s="40" t="s">
        <v>78</v>
      </c>
    </row>
    <row r="534" s="2" customFormat="1" ht="19" spans="1:14">
      <c r="A534" s="31">
        <v>31</v>
      </c>
      <c r="B534" s="46" t="s">
        <v>500</v>
      </c>
      <c r="C534" s="41" t="s">
        <v>501</v>
      </c>
      <c r="D534" s="41" t="s">
        <v>502</v>
      </c>
      <c r="E534" s="34" t="str">
        <f>VLOOKUP(D534,总表!D:E,2,0)</f>
        <v>L008221</v>
      </c>
      <c r="F534" s="34" t="str">
        <f>VLOOKUP(E534,总表!E:H,2,0)</f>
        <v>化工分离技术（第2版）</v>
      </c>
      <c r="G534" s="34" t="str">
        <f>VLOOKUP(E534,总表!E:H,3,0)</f>
        <v>978-7-304-13169-2</v>
      </c>
      <c r="H534" s="35">
        <f>VLOOKUP(E534,总表!E:H,4,0)</f>
        <v>32</v>
      </c>
      <c r="I534" s="39" t="s">
        <v>74</v>
      </c>
      <c r="J534" s="39" t="s">
        <v>75</v>
      </c>
      <c r="K534" s="39" t="s">
        <v>505</v>
      </c>
      <c r="L534" s="42" t="s">
        <v>1403</v>
      </c>
      <c r="M534" s="44" t="s">
        <v>77</v>
      </c>
      <c r="N534" s="40" t="s">
        <v>78</v>
      </c>
    </row>
    <row r="535" s="2" customFormat="1" ht="19" spans="1:14">
      <c r="A535" s="31">
        <v>32</v>
      </c>
      <c r="B535" s="46" t="s">
        <v>376</v>
      </c>
      <c r="C535" s="41" t="s">
        <v>377</v>
      </c>
      <c r="D535" s="41" t="s">
        <v>378</v>
      </c>
      <c r="E535" s="34" t="str">
        <f>VLOOKUP(D535,总表!D:E,2,0)</f>
        <v>L008241</v>
      </c>
      <c r="F535" s="34" t="str">
        <f>VLOOKUP(E535,总表!E:H,2,0)</f>
        <v>工业分析检测技术（第2版）</v>
      </c>
      <c r="G535" s="34" t="str">
        <f>VLOOKUP(E535,总表!E:H,3,0)</f>
        <v>978-7-304-13151-7</v>
      </c>
      <c r="H535" s="35">
        <f>VLOOKUP(E535,总表!E:H,4,0)</f>
        <v>45</v>
      </c>
      <c r="I535" s="39" t="s">
        <v>74</v>
      </c>
      <c r="J535" s="39" t="s">
        <v>75</v>
      </c>
      <c r="K535" s="39" t="s">
        <v>381</v>
      </c>
      <c r="L535" s="42" t="s">
        <v>1403</v>
      </c>
      <c r="M535" s="44" t="s">
        <v>77</v>
      </c>
      <c r="N535" s="40" t="s">
        <v>78</v>
      </c>
    </row>
    <row r="536" s="2" customFormat="1" ht="19" spans="1:14">
      <c r="A536" s="31">
        <v>33</v>
      </c>
      <c r="B536" s="46" t="s">
        <v>1086</v>
      </c>
      <c r="C536" s="41" t="s">
        <v>1087</v>
      </c>
      <c r="D536" s="41" t="s">
        <v>1088</v>
      </c>
      <c r="E536" s="34" t="str">
        <f>VLOOKUP(D536,总表!D:E,2,0)</f>
        <v>L008231</v>
      </c>
      <c r="F536" s="34" t="str">
        <f>VLOOKUP(E536,总表!E:H,2,0)</f>
        <v>石油化工生产技术（第2版）</v>
      </c>
      <c r="G536" s="34" t="str">
        <f>VLOOKUP(E536,总表!E:H,3,0)</f>
        <v>978-7-304-13118-0</v>
      </c>
      <c r="H536" s="35">
        <f>VLOOKUP(E536,总表!E:H,4,0)</f>
        <v>38</v>
      </c>
      <c r="I536" s="39" t="s">
        <v>74</v>
      </c>
      <c r="J536" s="39" t="s">
        <v>75</v>
      </c>
      <c r="K536" s="39" t="s">
        <v>1091</v>
      </c>
      <c r="L536" s="42" t="s">
        <v>1403</v>
      </c>
      <c r="M536" s="44" t="s">
        <v>77</v>
      </c>
      <c r="N536" s="40" t="s">
        <v>78</v>
      </c>
    </row>
    <row r="537" s="2" customFormat="1" ht="19" spans="1:14">
      <c r="A537" s="31">
        <v>34</v>
      </c>
      <c r="B537" s="46" t="s">
        <v>702</v>
      </c>
      <c r="C537" s="41" t="s">
        <v>703</v>
      </c>
      <c r="D537" s="41" t="s">
        <v>704</v>
      </c>
      <c r="E537" s="34" t="str">
        <f>VLOOKUP(D537,总表!D:E,2,0)</f>
        <v>L008211</v>
      </c>
      <c r="F537" s="34" t="str">
        <f>VLOOKUP(E537,总表!E:H,2,0)</f>
        <v>精细化工生产技术（第2版）</v>
      </c>
      <c r="G537" s="34" t="str">
        <f>VLOOKUP(E537,总表!E:H,3,0)</f>
        <v>978-7-304-13176-0</v>
      </c>
      <c r="H537" s="35">
        <f>VLOOKUP(E537,总表!E:H,4,0)</f>
        <v>42.5</v>
      </c>
      <c r="I537" s="39" t="s">
        <v>74</v>
      </c>
      <c r="J537" s="39" t="s">
        <v>75</v>
      </c>
      <c r="K537" s="39" t="s">
        <v>493</v>
      </c>
      <c r="L537" s="42" t="s">
        <v>1403</v>
      </c>
      <c r="M537" s="44" t="s">
        <v>77</v>
      </c>
      <c r="N537" s="40" t="s">
        <v>78</v>
      </c>
    </row>
    <row r="538" s="2" customFormat="1" ht="19" spans="1:14">
      <c r="A538" s="31">
        <v>35</v>
      </c>
      <c r="B538" s="46" t="s">
        <v>1345</v>
      </c>
      <c r="C538" s="41" t="s">
        <v>1346</v>
      </c>
      <c r="D538" s="41" t="s">
        <v>1347</v>
      </c>
      <c r="E538" s="34" t="str">
        <f>VLOOKUP(D538,总表!D:E,2,0)</f>
        <v>L008201</v>
      </c>
      <c r="F538" s="34" t="str">
        <f>VLOOKUP(E538,总表!E:H,2,0)</f>
        <v>仪器分析（第2版）</v>
      </c>
      <c r="G538" s="34" t="str">
        <f>VLOOKUP(E538,总表!E:H,3,0)</f>
        <v>978-7-304-13081-7</v>
      </c>
      <c r="H538" s="35">
        <f>VLOOKUP(E538,总表!E:H,4,0)</f>
        <v>34.5</v>
      </c>
      <c r="I538" s="39" t="s">
        <v>74</v>
      </c>
      <c r="J538" s="39" t="s">
        <v>75</v>
      </c>
      <c r="K538" s="39" t="s">
        <v>1350</v>
      </c>
      <c r="L538" s="42" t="s">
        <v>1403</v>
      </c>
      <c r="M538" s="44" t="s">
        <v>77</v>
      </c>
      <c r="N538" s="40" t="s">
        <v>78</v>
      </c>
    </row>
    <row r="539" s="5" customFormat="1" ht="19" spans="1:14">
      <c r="A539" s="31">
        <v>36</v>
      </c>
      <c r="B539" s="46" t="s">
        <v>1294</v>
      </c>
      <c r="C539" s="41" t="s">
        <v>1295</v>
      </c>
      <c r="D539" s="58" t="s">
        <v>1296</v>
      </c>
      <c r="E539" s="34" t="str">
        <f>VLOOKUP(D539,总表!D:E,2,0)</f>
        <v>T007389</v>
      </c>
      <c r="F539" s="34" t="str">
        <f>VLOOKUP(E539,总表!E:H,2,0)</f>
        <v>形势与政策（国家开放大学版）（2026年春季）（人民日报）</v>
      </c>
      <c r="G539" s="34" t="str">
        <f>VLOOKUP(E539,总表!E:H,3,0)</f>
        <v>978-7-5115-9131-9</v>
      </c>
      <c r="H539" s="35">
        <f>VLOOKUP(E539,总表!E:H,4,0)</f>
        <v>26</v>
      </c>
      <c r="I539" s="54" t="s">
        <v>74</v>
      </c>
      <c r="J539" s="52" t="s">
        <v>1300</v>
      </c>
      <c r="K539" s="52" t="s">
        <v>1301</v>
      </c>
      <c r="L539" s="43" t="s">
        <v>1404</v>
      </c>
      <c r="M539" s="41" t="s">
        <v>1302</v>
      </c>
      <c r="N539" s="51" t="s">
        <v>78</v>
      </c>
    </row>
    <row r="540" s="2" customFormat="1" ht="19" spans="1:14">
      <c r="A540" s="31">
        <v>37</v>
      </c>
      <c r="B540" s="31" t="s">
        <v>1294</v>
      </c>
      <c r="C540" s="34" t="s">
        <v>1295</v>
      </c>
      <c r="D540" s="34" t="s">
        <v>1295</v>
      </c>
      <c r="E540" s="34"/>
      <c r="F540" s="34"/>
      <c r="G540" s="34"/>
      <c r="H540" s="47"/>
      <c r="I540" s="47" t="s">
        <v>93</v>
      </c>
      <c r="J540" s="47"/>
      <c r="K540" s="47"/>
      <c r="L540" s="43" t="s">
        <v>1404</v>
      </c>
      <c r="M540" s="34"/>
      <c r="N540" s="56"/>
    </row>
    <row r="541" s="6" customFormat="1" ht="24" customHeight="1" spans="1:14">
      <c r="A541" s="64"/>
      <c r="B541" s="65">
        <v>51704</v>
      </c>
      <c r="C541" s="32" t="s">
        <v>1406</v>
      </c>
      <c r="D541" s="32" t="s">
        <v>1406</v>
      </c>
      <c r="E541" s="32" t="s">
        <v>1407</v>
      </c>
      <c r="F541" s="32" t="s">
        <v>1408</v>
      </c>
      <c r="G541" s="32" t="s">
        <v>1409</v>
      </c>
      <c r="H541" s="66">
        <v>34</v>
      </c>
      <c r="I541" s="36" t="s">
        <v>74</v>
      </c>
      <c r="J541" s="49" t="s">
        <v>165</v>
      </c>
      <c r="K541" s="39" t="s">
        <v>1410</v>
      </c>
      <c r="L541" s="39" t="s">
        <v>1405</v>
      </c>
      <c r="M541" s="32" t="s">
        <v>77</v>
      </c>
      <c r="N541" s="40" t="s">
        <v>78</v>
      </c>
    </row>
    <row r="542" s="7" customFormat="1" spans="1:14">
      <c r="A542" s="64"/>
      <c r="B542" s="31">
        <v>51708</v>
      </c>
      <c r="C542" s="34" t="s">
        <v>1411</v>
      </c>
      <c r="D542" s="50" t="s">
        <v>1411</v>
      </c>
      <c r="E542" s="34" t="s">
        <v>1412</v>
      </c>
      <c r="F542" s="34" t="s">
        <v>1411</v>
      </c>
      <c r="G542" s="34" t="s">
        <v>1413</v>
      </c>
      <c r="H542" s="35">
        <v>30</v>
      </c>
      <c r="I542" s="36" t="s">
        <v>74</v>
      </c>
      <c r="J542" s="36" t="s">
        <v>148</v>
      </c>
      <c r="K542" s="36" t="s">
        <v>1414</v>
      </c>
      <c r="L542" s="47" t="s">
        <v>1405</v>
      </c>
      <c r="M542" s="34" t="s">
        <v>77</v>
      </c>
      <c r="N542" s="67" t="s">
        <v>78</v>
      </c>
    </row>
    <row r="543" s="7" customFormat="1" spans="1:14">
      <c r="A543" s="64"/>
      <c r="B543" s="31" t="s">
        <v>1415</v>
      </c>
      <c r="C543" s="34" t="s">
        <v>1416</v>
      </c>
      <c r="D543" s="50" t="s">
        <v>1417</v>
      </c>
      <c r="E543" s="34" t="s">
        <v>1418</v>
      </c>
      <c r="F543" s="34" t="s">
        <v>1417</v>
      </c>
      <c r="G543" s="34" t="s">
        <v>1419</v>
      </c>
      <c r="H543" s="35">
        <v>35</v>
      </c>
      <c r="I543" s="36" t="s">
        <v>74</v>
      </c>
      <c r="J543" s="36" t="s">
        <v>303</v>
      </c>
      <c r="K543" s="36" t="s">
        <v>1420</v>
      </c>
      <c r="L543" s="47" t="s">
        <v>1405</v>
      </c>
      <c r="M543" s="34" t="s">
        <v>77</v>
      </c>
      <c r="N543" s="67" t="s">
        <v>78</v>
      </c>
    </row>
    <row r="544" s="7" customFormat="1" spans="1:14">
      <c r="A544" s="64"/>
      <c r="B544" s="203" t="s">
        <v>1421</v>
      </c>
      <c r="C544" s="34" t="s">
        <v>1422</v>
      </c>
      <c r="D544" s="50" t="s">
        <v>1422</v>
      </c>
      <c r="E544" s="34" t="s">
        <v>1423</v>
      </c>
      <c r="F544" s="34" t="s">
        <v>1424</v>
      </c>
      <c r="G544" s="34" t="s">
        <v>1425</v>
      </c>
      <c r="H544" s="35">
        <v>38</v>
      </c>
      <c r="I544" s="36" t="s">
        <v>1426</v>
      </c>
      <c r="J544" s="36" t="s">
        <v>148</v>
      </c>
      <c r="K544" s="36" t="s">
        <v>1427</v>
      </c>
      <c r="L544" s="47" t="s">
        <v>1405</v>
      </c>
      <c r="M544" s="34" t="s">
        <v>77</v>
      </c>
      <c r="N544" s="67" t="s">
        <v>78</v>
      </c>
    </row>
    <row r="545" s="7" customFormat="1" spans="1:14">
      <c r="A545" s="64"/>
      <c r="B545" s="203" t="s">
        <v>1428</v>
      </c>
      <c r="C545" s="34" t="s">
        <v>1429</v>
      </c>
      <c r="D545" s="50" t="s">
        <v>1429</v>
      </c>
      <c r="E545" s="34" t="s">
        <v>1430</v>
      </c>
      <c r="F545" s="34" t="s">
        <v>1431</v>
      </c>
      <c r="G545" s="34" t="s">
        <v>1432</v>
      </c>
      <c r="H545" s="35">
        <v>39.8</v>
      </c>
      <c r="I545" s="36" t="s">
        <v>1426</v>
      </c>
      <c r="J545" s="36" t="s">
        <v>148</v>
      </c>
      <c r="K545" s="36" t="s">
        <v>1433</v>
      </c>
      <c r="L545" s="47" t="s">
        <v>1405</v>
      </c>
      <c r="M545" s="34" t="s">
        <v>77</v>
      </c>
      <c r="N545" s="67" t="s">
        <v>78</v>
      </c>
    </row>
    <row r="546" s="8" customFormat="1" spans="1:14">
      <c r="A546" s="31"/>
      <c r="B546" s="203" t="s">
        <v>1434</v>
      </c>
      <c r="C546" s="34" t="s">
        <v>1435</v>
      </c>
      <c r="D546" s="50" t="s">
        <v>1436</v>
      </c>
      <c r="E546" s="34" t="s">
        <v>1437</v>
      </c>
      <c r="F546" s="34" t="s">
        <v>1438</v>
      </c>
      <c r="G546" s="34" t="s">
        <v>1439</v>
      </c>
      <c r="H546" s="35">
        <v>36</v>
      </c>
      <c r="I546" s="36" t="s">
        <v>1426</v>
      </c>
      <c r="J546" s="36" t="s">
        <v>121</v>
      </c>
      <c r="K546" s="36" t="s">
        <v>1440</v>
      </c>
      <c r="L546" s="47" t="s">
        <v>1405</v>
      </c>
      <c r="M546" s="34" t="s">
        <v>77</v>
      </c>
      <c r="N546" s="67" t="s">
        <v>78</v>
      </c>
    </row>
    <row r="547" s="8" customFormat="1" spans="1:14">
      <c r="A547" s="31"/>
      <c r="B547" s="203" t="s">
        <v>1434</v>
      </c>
      <c r="C547" s="34" t="s">
        <v>1435</v>
      </c>
      <c r="D547" s="34" t="s">
        <v>1435</v>
      </c>
      <c r="E547" s="34" t="s">
        <v>1441</v>
      </c>
      <c r="F547" s="34" t="s">
        <v>1442</v>
      </c>
      <c r="G547" s="34" t="s">
        <v>1443</v>
      </c>
      <c r="H547" s="35">
        <v>29</v>
      </c>
      <c r="I547" s="36" t="s">
        <v>1426</v>
      </c>
      <c r="J547" s="36" t="s">
        <v>121</v>
      </c>
      <c r="K547" s="36" t="s">
        <v>1444</v>
      </c>
      <c r="L547" s="47" t="s">
        <v>1405</v>
      </c>
      <c r="M547" s="34" t="s">
        <v>77</v>
      </c>
      <c r="N547" s="67" t="s">
        <v>78</v>
      </c>
    </row>
    <row r="548" s="9" customFormat="1" spans="1:14">
      <c r="A548" s="31"/>
      <c r="B548" s="31" t="s">
        <v>1445</v>
      </c>
      <c r="C548" s="34" t="s">
        <v>1446</v>
      </c>
      <c r="D548" s="34" t="s">
        <v>1446</v>
      </c>
      <c r="E548" s="34" t="s">
        <v>1447</v>
      </c>
      <c r="F548" s="34" t="s">
        <v>1448</v>
      </c>
      <c r="G548" s="34" t="s">
        <v>1449</v>
      </c>
      <c r="H548" s="35">
        <v>30</v>
      </c>
      <c r="I548" s="36" t="s">
        <v>74</v>
      </c>
      <c r="J548" s="36" t="s">
        <v>121</v>
      </c>
      <c r="K548" s="36" t="s">
        <v>843</v>
      </c>
      <c r="L548" s="47" t="s">
        <v>1405</v>
      </c>
      <c r="M548" s="34" t="s">
        <v>77</v>
      </c>
      <c r="N548" s="67" t="s">
        <v>78</v>
      </c>
    </row>
    <row r="549" s="9" customFormat="1" spans="1:14">
      <c r="A549" s="31"/>
      <c r="B549" s="31">
        <v>51679</v>
      </c>
      <c r="C549" s="34" t="s">
        <v>1450</v>
      </c>
      <c r="D549" s="34" t="s">
        <v>1450</v>
      </c>
      <c r="E549" s="34" t="s">
        <v>1451</v>
      </c>
      <c r="F549" s="34" t="s">
        <v>1452</v>
      </c>
      <c r="G549" s="34" t="s">
        <v>1453</v>
      </c>
      <c r="H549" s="35">
        <v>39</v>
      </c>
      <c r="I549" s="36" t="s">
        <v>74</v>
      </c>
      <c r="J549" s="36" t="s">
        <v>165</v>
      </c>
      <c r="K549" s="36" t="s">
        <v>1454</v>
      </c>
      <c r="L549" s="47" t="s">
        <v>1405</v>
      </c>
      <c r="M549" s="34" t="s">
        <v>77</v>
      </c>
      <c r="N549" s="67" t="s">
        <v>78</v>
      </c>
    </row>
    <row r="550" s="9" customFormat="1" spans="1:14">
      <c r="A550" s="31"/>
      <c r="B550" s="31">
        <v>51769</v>
      </c>
      <c r="C550" s="34" t="s">
        <v>1455</v>
      </c>
      <c r="D550" s="34" t="s">
        <v>1456</v>
      </c>
      <c r="E550" s="34" t="s">
        <v>1457</v>
      </c>
      <c r="F550" s="34" t="s">
        <v>1458</v>
      </c>
      <c r="G550" s="34" t="s">
        <v>1459</v>
      </c>
      <c r="H550" s="35">
        <v>35</v>
      </c>
      <c r="I550" s="36" t="s">
        <v>74</v>
      </c>
      <c r="J550" s="36" t="s">
        <v>75</v>
      </c>
      <c r="K550" s="36" t="s">
        <v>1460</v>
      </c>
      <c r="L550" s="47" t="s">
        <v>1405</v>
      </c>
      <c r="M550" s="34" t="s">
        <v>77</v>
      </c>
      <c r="N550" s="67" t="s">
        <v>78</v>
      </c>
    </row>
    <row r="551" s="9" customFormat="1" spans="1:14">
      <c r="A551" s="31"/>
      <c r="B551" s="31">
        <v>51709</v>
      </c>
      <c r="C551" s="34" t="s">
        <v>1461</v>
      </c>
      <c r="D551" s="34" t="s">
        <v>1462</v>
      </c>
      <c r="E551" s="34" t="s">
        <v>1463</v>
      </c>
      <c r="F551" s="34" t="s">
        <v>1462</v>
      </c>
      <c r="G551" s="34" t="s">
        <v>1464</v>
      </c>
      <c r="H551" s="35">
        <v>42</v>
      </c>
      <c r="I551" s="36" t="s">
        <v>74</v>
      </c>
      <c r="J551" s="36" t="s">
        <v>165</v>
      </c>
      <c r="K551" s="36" t="s">
        <v>1465</v>
      </c>
      <c r="L551" s="47" t="s">
        <v>1405</v>
      </c>
      <c r="M551" s="34" t="s">
        <v>77</v>
      </c>
      <c r="N551" s="67" t="s">
        <v>78</v>
      </c>
    </row>
    <row r="552" s="9" customFormat="1" spans="1:14">
      <c r="A552" s="31"/>
      <c r="B552" s="31">
        <v>51762</v>
      </c>
      <c r="C552" s="34" t="s">
        <v>1466</v>
      </c>
      <c r="D552" s="34" t="s">
        <v>1466</v>
      </c>
      <c r="E552" s="34" t="s">
        <v>1467</v>
      </c>
      <c r="F552" s="34" t="s">
        <v>1466</v>
      </c>
      <c r="G552" s="34" t="s">
        <v>1468</v>
      </c>
      <c r="H552" s="35">
        <v>27</v>
      </c>
      <c r="I552" s="36" t="s">
        <v>74</v>
      </c>
      <c r="J552" s="36" t="s">
        <v>165</v>
      </c>
      <c r="K552" s="36" t="s">
        <v>1469</v>
      </c>
      <c r="L552" s="47" t="s">
        <v>1405</v>
      </c>
      <c r="M552" s="34" t="s">
        <v>77</v>
      </c>
      <c r="N552" s="67" t="s">
        <v>78</v>
      </c>
    </row>
    <row r="553" s="9" customFormat="1" spans="1:14">
      <c r="A553" s="31"/>
      <c r="B553" s="203" t="s">
        <v>1470</v>
      </c>
      <c r="C553" s="34" t="s">
        <v>1471</v>
      </c>
      <c r="D553" s="34" t="s">
        <v>1471</v>
      </c>
      <c r="E553" s="34" t="s">
        <v>1472</v>
      </c>
      <c r="F553" s="34" t="s">
        <v>1471</v>
      </c>
      <c r="G553" s="34" t="s">
        <v>1473</v>
      </c>
      <c r="H553" s="35">
        <v>49</v>
      </c>
      <c r="I553" s="36" t="s">
        <v>74</v>
      </c>
      <c r="J553" s="36" t="s">
        <v>165</v>
      </c>
      <c r="K553" s="36" t="s">
        <v>1474</v>
      </c>
      <c r="L553" s="47" t="s">
        <v>1405</v>
      </c>
      <c r="M553" s="34" t="s">
        <v>77</v>
      </c>
      <c r="N553" s="67" t="s">
        <v>78</v>
      </c>
    </row>
    <row r="554" s="9" customFormat="1" spans="1:14">
      <c r="A554" s="31"/>
      <c r="B554" s="31">
        <v>51693</v>
      </c>
      <c r="C554" s="34" t="s">
        <v>1475</v>
      </c>
      <c r="D554" s="34" t="s">
        <v>1475</v>
      </c>
      <c r="E554" s="34" t="s">
        <v>1476</v>
      </c>
      <c r="F554" s="34" t="s">
        <v>1475</v>
      </c>
      <c r="G554" s="34" t="s">
        <v>1477</v>
      </c>
      <c r="H554" s="35">
        <v>45</v>
      </c>
      <c r="I554" s="36" t="s">
        <v>74</v>
      </c>
      <c r="J554" s="36" t="s">
        <v>165</v>
      </c>
      <c r="K554" s="36" t="s">
        <v>1478</v>
      </c>
      <c r="L554" s="47" t="s">
        <v>1405</v>
      </c>
      <c r="M554" s="34" t="s">
        <v>77</v>
      </c>
      <c r="N554" s="67" t="s">
        <v>78</v>
      </c>
    </row>
    <row r="555" s="4" customFormat="1" ht="18.75" customHeight="1" spans="1:14">
      <c r="A555" s="105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</row>
    <row r="556" s="4" customFormat="1" ht="22.5" customHeight="1" spans="1:14">
      <c r="A556" s="107" t="s">
        <v>37</v>
      </c>
      <c r="B556" s="107"/>
      <c r="C556" s="107"/>
      <c r="D556" s="107"/>
      <c r="E556" s="107"/>
      <c r="F556" s="107"/>
      <c r="G556" s="107"/>
      <c r="H556" s="108"/>
      <c r="I556" s="107"/>
      <c r="J556" s="107"/>
      <c r="K556" s="107"/>
      <c r="L556" s="107"/>
      <c r="M556" s="107"/>
      <c r="N556" s="107"/>
    </row>
    <row r="557" s="4" customFormat="1" ht="24" spans="1:14">
      <c r="A557" s="109" t="s">
        <v>7</v>
      </c>
      <c r="B557" s="26" t="s">
        <v>57</v>
      </c>
      <c r="C557" s="110" t="s">
        <v>58</v>
      </c>
      <c r="D557" s="110" t="s">
        <v>59</v>
      </c>
      <c r="E557" s="28" t="s">
        <v>60</v>
      </c>
      <c r="F557" s="28" t="s">
        <v>61</v>
      </c>
      <c r="G557" s="28" t="s">
        <v>62</v>
      </c>
      <c r="H557" s="29" t="s">
        <v>63</v>
      </c>
      <c r="I557" s="110" t="s">
        <v>64</v>
      </c>
      <c r="J557" s="110" t="s">
        <v>65</v>
      </c>
      <c r="K557" s="110" t="s">
        <v>66</v>
      </c>
      <c r="L557" s="110" t="s">
        <v>1479</v>
      </c>
      <c r="M557" s="110" t="s">
        <v>67</v>
      </c>
      <c r="N557" s="110" t="s">
        <v>68</v>
      </c>
    </row>
    <row r="558" s="1" customFormat="1" ht="18" spans="1:14">
      <c r="A558" s="31">
        <v>1</v>
      </c>
      <c r="B558" s="31" t="s">
        <v>453</v>
      </c>
      <c r="C558" s="32" t="s">
        <v>454</v>
      </c>
      <c r="D558" s="33" t="s">
        <v>455</v>
      </c>
      <c r="E558" s="34" t="str">
        <f>VLOOKUP(D558,总表!D:E,2,0)</f>
        <v>W0052012</v>
      </c>
      <c r="F558" s="34" t="str">
        <f>VLOOKUP(E558,总表!E:H,2,0)</f>
        <v>国家开放大学学习指南（2026版）</v>
      </c>
      <c r="G558" s="34" t="str">
        <f>VLOOKUP(E558,总表!E:H,3,0)</f>
        <v>978-7-304-13464-8</v>
      </c>
      <c r="H558" s="35">
        <f>VLOOKUP(E558,总表!E:H,4,0)</f>
        <v>17.8</v>
      </c>
      <c r="I558" s="36" t="s">
        <v>74</v>
      </c>
      <c r="J558" s="37" t="s">
        <v>140</v>
      </c>
      <c r="K558" s="38" t="s">
        <v>458</v>
      </c>
      <c r="L558" s="39" t="s">
        <v>1402</v>
      </c>
      <c r="M558" s="32" t="s">
        <v>77</v>
      </c>
      <c r="N558" s="40" t="s">
        <v>78</v>
      </c>
    </row>
    <row r="559" s="2" customFormat="1" ht="14" spans="1:14">
      <c r="A559" s="31">
        <v>2</v>
      </c>
      <c r="B559" s="31" t="s">
        <v>453</v>
      </c>
      <c r="C559" s="41" t="s">
        <v>454</v>
      </c>
      <c r="D559" s="41" t="s">
        <v>454</v>
      </c>
      <c r="E559" s="41"/>
      <c r="F559" s="41"/>
      <c r="G559" s="41"/>
      <c r="H559" s="42"/>
      <c r="I559" s="42" t="s">
        <v>93</v>
      </c>
      <c r="J559" s="42"/>
      <c r="K559" s="42"/>
      <c r="L559" s="43" t="s">
        <v>1402</v>
      </c>
      <c r="M559" s="44"/>
      <c r="N559" s="45"/>
    </row>
    <row r="560" s="2" customFormat="1" ht="19" spans="1:14">
      <c r="A560" s="31">
        <v>3</v>
      </c>
      <c r="B560" s="46" t="s">
        <v>1270</v>
      </c>
      <c r="C560" s="44" t="s">
        <v>1271</v>
      </c>
      <c r="D560" s="34" t="s">
        <v>1271</v>
      </c>
      <c r="E560" s="34" t="str">
        <f>VLOOKUP(D560,总表!D:E,2,0)</f>
        <v>WZ4424</v>
      </c>
      <c r="F560" s="34" t="str">
        <f>VLOOKUP(E560,总表!E:H,2,0)</f>
        <v>习近平新时代中国特色社会主义思想概论（高教）</v>
      </c>
      <c r="G560" s="34" t="str">
        <f>VLOOKUP(E560,总表!E:H,3,0)</f>
        <v>978-7-04-061053-6</v>
      </c>
      <c r="H560" s="35">
        <f>VLOOKUP(E560,总表!E:H,4,0)</f>
        <v>26</v>
      </c>
      <c r="I560" s="42" t="s">
        <v>74</v>
      </c>
      <c r="J560" s="47" t="s">
        <v>148</v>
      </c>
      <c r="K560" s="47" t="s">
        <v>800</v>
      </c>
      <c r="L560" s="39" t="s">
        <v>1402</v>
      </c>
      <c r="M560" s="32" t="s">
        <v>1275</v>
      </c>
      <c r="N560" s="48" t="s">
        <v>78</v>
      </c>
    </row>
    <row r="561" s="2" customFormat="1" ht="19" spans="1:15">
      <c r="A561" s="31">
        <v>4</v>
      </c>
      <c r="B561" s="46" t="s">
        <v>1270</v>
      </c>
      <c r="C561" s="44" t="s">
        <v>1271</v>
      </c>
      <c r="D561" s="34" t="s">
        <v>1276</v>
      </c>
      <c r="E561" s="34" t="str">
        <f>VLOOKUP(D561,总表!D:E,2,0)</f>
        <v>W005956</v>
      </c>
      <c r="F561" s="34" t="str">
        <f>VLOOKUP(E561,总表!E:H,2,0)</f>
        <v>国家开放大学思想政治理论课学习指南</v>
      </c>
      <c r="G561" s="34" t="str">
        <f>VLOOKUP(E561,总表!E:H,3,0)</f>
        <v>978-7-304-10428-3</v>
      </c>
      <c r="H561" s="35">
        <f>VLOOKUP(E561,总表!E:H,4,0)</f>
        <v>13.8</v>
      </c>
      <c r="I561" s="49" t="s">
        <v>74</v>
      </c>
      <c r="J561" s="37" t="s">
        <v>1279</v>
      </c>
      <c r="K561" s="47" t="s">
        <v>1280</v>
      </c>
      <c r="L561" s="47" t="s">
        <v>1402</v>
      </c>
      <c r="M561" s="50" t="s">
        <v>77</v>
      </c>
      <c r="N561" s="48" t="s">
        <v>78</v>
      </c>
    </row>
    <row r="562" ht="19" spans="1:15">
      <c r="A562" s="31">
        <v>5</v>
      </c>
      <c r="B562" s="46" t="s">
        <v>1270</v>
      </c>
      <c r="C562" s="44" t="s">
        <v>1271</v>
      </c>
      <c r="D562" s="32" t="s">
        <v>1271</v>
      </c>
      <c r="E562" s="32"/>
      <c r="F562" s="32"/>
      <c r="G562" s="32"/>
      <c r="H562" s="39"/>
      <c r="I562" s="42" t="s">
        <v>93</v>
      </c>
      <c r="J562" s="39"/>
      <c r="K562" s="39"/>
      <c r="L562" s="42" t="s">
        <v>1402</v>
      </c>
      <c r="M562" s="32"/>
      <c r="N562" s="40"/>
    </row>
    <row r="563" s="2" customFormat="1" ht="19" spans="1:15">
      <c r="A563" s="31">
        <v>6</v>
      </c>
      <c r="B563" s="46" t="s">
        <v>793</v>
      </c>
      <c r="C563" s="32" t="s">
        <v>794</v>
      </c>
      <c r="D563" s="32" t="s">
        <v>795</v>
      </c>
      <c r="E563" s="34" t="str">
        <f>VLOOKUP(D563,总表!D:E,2,0)</f>
        <v>WZ19782</v>
      </c>
      <c r="F563" s="34" t="str">
        <f>VLOOKUP(E563,总表!E:H,2,0)</f>
        <v>毛泽东思想和中国特色社会主义理论体系概论（2023年版）（高教）</v>
      </c>
      <c r="G563" s="34" t="str">
        <f>VLOOKUP(E563,总表!E:H,3,0)</f>
        <v>978-7-04-059903-9</v>
      </c>
      <c r="H563" s="35">
        <f>VLOOKUP(E563,总表!E:H,4,0)</f>
        <v>25</v>
      </c>
      <c r="I563" s="42" t="s">
        <v>74</v>
      </c>
      <c r="J563" s="42" t="s">
        <v>799</v>
      </c>
      <c r="K563" s="39" t="s">
        <v>800</v>
      </c>
      <c r="L563" s="42" t="s">
        <v>1402</v>
      </c>
      <c r="M563" s="41" t="s">
        <v>725</v>
      </c>
      <c r="N563" s="51" t="s">
        <v>78</v>
      </c>
      <c r="O563" s="20"/>
    </row>
    <row r="564" ht="19" spans="1:15">
      <c r="A564" s="31">
        <v>7</v>
      </c>
      <c r="B564" s="46" t="s">
        <v>793</v>
      </c>
      <c r="C564" s="32" t="s">
        <v>794</v>
      </c>
      <c r="D564" s="32" t="s">
        <v>801</v>
      </c>
      <c r="E564" s="34" t="str">
        <f>VLOOKUP(D564,总表!D:E,2,0)</f>
        <v>W005815</v>
      </c>
      <c r="F564" s="34" t="str">
        <f>VLOOKUP(E564,总表!E:H,2,0)</f>
        <v>毛泽东思想和中国特色社会主义理论体系概论学习指导</v>
      </c>
      <c r="G564" s="34" t="str">
        <f>VLOOKUP(E564,总表!E:H,3,0)</f>
        <v>978-7-304-09660-1</v>
      </c>
      <c r="H564" s="35">
        <f>VLOOKUP(E564,总表!E:H,4,0)</f>
        <v>22</v>
      </c>
      <c r="I564" s="42" t="s">
        <v>74</v>
      </c>
      <c r="J564" s="52" t="s">
        <v>804</v>
      </c>
      <c r="K564" s="39" t="s">
        <v>805</v>
      </c>
      <c r="L564" s="39" t="s">
        <v>1402</v>
      </c>
      <c r="M564" s="32" t="s">
        <v>77</v>
      </c>
      <c r="N564" s="40" t="s">
        <v>78</v>
      </c>
    </row>
    <row r="565" s="2" customFormat="1" ht="19" spans="1:15">
      <c r="A565" s="31">
        <v>8</v>
      </c>
      <c r="B565" s="46" t="s">
        <v>793</v>
      </c>
      <c r="C565" s="32" t="s">
        <v>794</v>
      </c>
      <c r="D565" s="32" t="s">
        <v>794</v>
      </c>
      <c r="E565" s="32"/>
      <c r="F565" s="32"/>
      <c r="G565" s="32"/>
      <c r="H565" s="39"/>
      <c r="I565" s="42" t="s">
        <v>93</v>
      </c>
      <c r="J565" s="39"/>
      <c r="K565" s="39"/>
      <c r="L565" s="42" t="s">
        <v>1402</v>
      </c>
      <c r="M565" s="32"/>
      <c r="N565" s="40"/>
    </row>
    <row r="566" spans="1:15">
      <c r="A566" s="31">
        <v>9</v>
      </c>
      <c r="B566" s="46" t="s">
        <v>1154</v>
      </c>
      <c r="C566" s="32" t="s">
        <v>1155</v>
      </c>
      <c r="D566" s="53" t="s">
        <v>1156</v>
      </c>
      <c r="E566" s="34" t="str">
        <f>VLOOKUP(D566,总表!D:E,2,0)</f>
        <v>WZ18232</v>
      </c>
      <c r="F566" s="34" t="str">
        <f>VLOOKUP(E566,总表!E:H,2,0)</f>
        <v>思想道德与法治（2023年版）（高教）</v>
      </c>
      <c r="G566" s="34" t="str">
        <f>VLOOKUP(E566,总表!E:H,3,0)</f>
        <v>978-7-04-059902-2</v>
      </c>
      <c r="H566" s="35">
        <f>VLOOKUP(E566,总表!E:H,4,0)</f>
        <v>18</v>
      </c>
      <c r="I566" s="47" t="s">
        <v>74</v>
      </c>
      <c r="J566" s="47" t="s">
        <v>799</v>
      </c>
      <c r="K566" s="47" t="s">
        <v>800</v>
      </c>
      <c r="L566" s="42" t="s">
        <v>1402</v>
      </c>
      <c r="M566" s="41" t="s">
        <v>725</v>
      </c>
      <c r="N566" s="51" t="s">
        <v>78</v>
      </c>
      <c r="O566" s="2"/>
    </row>
    <row r="567" ht="19" spans="1:15">
      <c r="A567" s="31">
        <v>10</v>
      </c>
      <c r="B567" s="46" t="s">
        <v>1154</v>
      </c>
      <c r="C567" s="32" t="s">
        <v>1155</v>
      </c>
      <c r="D567" s="32" t="s">
        <v>1160</v>
      </c>
      <c r="E567" s="34" t="str">
        <f>VLOOKUP(D567,总表!D:E,2,0)</f>
        <v>W005775</v>
      </c>
      <c r="F567" s="34" t="str">
        <f>VLOOKUP(E567,总表!E:H,2,0)</f>
        <v>思想道德与法治学习指导</v>
      </c>
      <c r="G567" s="34" t="str">
        <f>VLOOKUP(E567,总表!E:H,3,0)</f>
        <v>978-7-304-11347-6</v>
      </c>
      <c r="H567" s="35">
        <f>VLOOKUP(E567,总表!E:H,4,0)</f>
        <v>17.8</v>
      </c>
      <c r="I567" s="42" t="s">
        <v>74</v>
      </c>
      <c r="J567" s="54" t="s">
        <v>1163</v>
      </c>
      <c r="K567" s="39" t="s">
        <v>805</v>
      </c>
      <c r="L567" s="39" t="s">
        <v>1402</v>
      </c>
      <c r="M567" s="32" t="s">
        <v>77</v>
      </c>
      <c r="N567" s="40" t="s">
        <v>78</v>
      </c>
    </row>
    <row r="568" spans="1:15">
      <c r="A568" s="31">
        <v>11</v>
      </c>
      <c r="B568" s="46" t="s">
        <v>1154</v>
      </c>
      <c r="C568" s="32" t="s">
        <v>1155</v>
      </c>
      <c r="D568" s="32" t="s">
        <v>1155</v>
      </c>
      <c r="E568" s="32"/>
      <c r="F568" s="32"/>
      <c r="G568" s="32"/>
      <c r="H568" s="39"/>
      <c r="I568" s="42" t="s">
        <v>93</v>
      </c>
      <c r="J568" s="39"/>
      <c r="K568" s="39"/>
      <c r="L568" s="42" t="s">
        <v>1402</v>
      </c>
      <c r="M568" s="32"/>
      <c r="N568" s="40"/>
    </row>
    <row r="569" spans="1:15">
      <c r="A569" s="31">
        <v>12</v>
      </c>
      <c r="B569" s="65" t="s">
        <v>952</v>
      </c>
      <c r="C569" s="32" t="s">
        <v>953</v>
      </c>
      <c r="D569" s="32" t="s">
        <v>954</v>
      </c>
      <c r="E569" s="34" t="str">
        <f>VLOOKUP(D569,总表!D:E,2,0)</f>
        <v>L009851</v>
      </c>
      <c r="F569" s="34" t="str">
        <f>VLOOKUP(E569,总表!E:H,2,0)</f>
        <v>汽车机械基础（第2版）</v>
      </c>
      <c r="G569" s="34" t="str">
        <f>VLOOKUP(E569,总表!E:H,3,0)</f>
        <v>978-7-304-11584-5</v>
      </c>
      <c r="H569" s="35">
        <f>VLOOKUP(E569,总表!E:H,4,0)</f>
        <v>45</v>
      </c>
      <c r="I569" s="39" t="s">
        <v>74</v>
      </c>
      <c r="J569" s="39" t="s">
        <v>303</v>
      </c>
      <c r="K569" s="39" t="s">
        <v>957</v>
      </c>
      <c r="L569" s="39" t="s">
        <v>1402</v>
      </c>
      <c r="M569" s="32" t="s">
        <v>77</v>
      </c>
      <c r="N569" s="40" t="s">
        <v>78</v>
      </c>
    </row>
    <row r="570" spans="1:15">
      <c r="A570" s="31">
        <v>13</v>
      </c>
      <c r="B570" s="65" t="s">
        <v>923</v>
      </c>
      <c r="C570" s="32" t="s">
        <v>924</v>
      </c>
      <c r="D570" s="32" t="s">
        <v>925</v>
      </c>
      <c r="E570" s="34" t="str">
        <f>VLOOKUP(D570,总表!D:E,2,0)</f>
        <v>L01036</v>
      </c>
      <c r="F570" s="34" t="str">
        <f>VLOOKUP(E570,总表!E:H,2,0)</f>
        <v>汽车电气设备（第2版）</v>
      </c>
      <c r="G570" s="34" t="str">
        <f>VLOOKUP(E570,总表!E:H,3,0)</f>
        <v>978-7-304-11781-8</v>
      </c>
      <c r="H570" s="35">
        <f>VLOOKUP(E570,总表!E:H,4,0)</f>
        <v>39.5</v>
      </c>
      <c r="I570" s="39" t="s">
        <v>74</v>
      </c>
      <c r="J570" s="39" t="s">
        <v>303</v>
      </c>
      <c r="K570" s="39" t="s">
        <v>928</v>
      </c>
      <c r="L570" s="39" t="s">
        <v>1402</v>
      </c>
      <c r="M570" s="32" t="s">
        <v>77</v>
      </c>
      <c r="N570" s="40" t="s">
        <v>78</v>
      </c>
    </row>
    <row r="571" spans="1:15">
      <c r="A571" s="31">
        <v>14</v>
      </c>
      <c r="B571" s="65" t="s">
        <v>964</v>
      </c>
      <c r="C571" s="32" t="s">
        <v>965</v>
      </c>
      <c r="D571" s="32" t="s">
        <v>966</v>
      </c>
      <c r="E571" s="34" t="str">
        <f>VLOOKUP(D571,总表!D:E,2,0)</f>
        <v>L01037</v>
      </c>
      <c r="F571" s="34" t="str">
        <f>VLOOKUP(E571,总表!E:H,2,0)</f>
        <v>汽车评估与鉴定（第2版）</v>
      </c>
      <c r="G571" s="34" t="str">
        <f>VLOOKUP(E571,总表!E:H,3,0)</f>
        <v>978-7-304-11780-1</v>
      </c>
      <c r="H571" s="35">
        <f>VLOOKUP(E571,总表!E:H,4,0)</f>
        <v>43</v>
      </c>
      <c r="I571" s="39" t="s">
        <v>74</v>
      </c>
      <c r="J571" s="39" t="s">
        <v>303</v>
      </c>
      <c r="K571" s="39" t="s">
        <v>969</v>
      </c>
      <c r="L571" s="39" t="s">
        <v>1402</v>
      </c>
      <c r="M571" s="32" t="s">
        <v>77</v>
      </c>
      <c r="N571" s="40" t="s">
        <v>78</v>
      </c>
    </row>
    <row r="572" spans="1:15">
      <c r="A572" s="31">
        <v>15</v>
      </c>
      <c r="B572" s="65" t="s">
        <v>940</v>
      </c>
      <c r="C572" s="32" t="s">
        <v>941</v>
      </c>
      <c r="D572" s="32" t="s">
        <v>942</v>
      </c>
      <c r="E572" s="34" t="str">
        <f>VLOOKUP(D572,总表!D:E,2,0)</f>
        <v>L009831</v>
      </c>
      <c r="F572" s="34" t="str">
        <f>VLOOKUP(E572,总表!E:H,2,0)</f>
        <v>汽车构造（第2版）</v>
      </c>
      <c r="G572" s="34" t="str">
        <f>VLOOKUP(E572,总表!E:H,3,0)</f>
        <v>978-7-304-11536-4</v>
      </c>
      <c r="H572" s="35">
        <f>VLOOKUP(E572,总表!E:H,4,0)</f>
        <v>46</v>
      </c>
      <c r="I572" s="39" t="s">
        <v>74</v>
      </c>
      <c r="J572" s="39" t="s">
        <v>303</v>
      </c>
      <c r="K572" s="39" t="s">
        <v>945</v>
      </c>
      <c r="L572" s="39" t="s">
        <v>1402</v>
      </c>
      <c r="M572" s="32" t="s">
        <v>77</v>
      </c>
      <c r="N572" s="40" t="s">
        <v>78</v>
      </c>
    </row>
    <row r="573" spans="1:15">
      <c r="A573" s="31">
        <v>16</v>
      </c>
      <c r="B573" s="46" t="s">
        <v>726</v>
      </c>
      <c r="C573" s="32" t="s">
        <v>1521</v>
      </c>
      <c r="D573" s="32" t="s">
        <v>728</v>
      </c>
      <c r="E573" s="34" t="str">
        <f>VLOOKUP(D573,总表!D:E,2,0)</f>
        <v>W00653</v>
      </c>
      <c r="F573" s="34" t="str">
        <f>VLOOKUP(E573,总表!E:H,2,0)</f>
        <v>客户关系管理与应用（第2版）</v>
      </c>
      <c r="G573" s="34" t="str">
        <f>VLOOKUP(E573,总表!E:H,3,0)</f>
        <v>978-7-304-11733-7</v>
      </c>
      <c r="H573" s="35">
        <f>VLOOKUP(E573,总表!E:H,4,0)</f>
        <v>49</v>
      </c>
      <c r="I573" s="39" t="s">
        <v>74</v>
      </c>
      <c r="J573" s="39" t="s">
        <v>303</v>
      </c>
      <c r="K573" s="39" t="s">
        <v>731</v>
      </c>
      <c r="L573" s="39" t="s">
        <v>1402</v>
      </c>
      <c r="M573" s="32" t="s">
        <v>77</v>
      </c>
      <c r="N573" s="40" t="s">
        <v>78</v>
      </c>
    </row>
    <row r="574" spans="1:15">
      <c r="A574" s="31">
        <v>17</v>
      </c>
      <c r="B574" s="65" t="s">
        <v>970</v>
      </c>
      <c r="C574" s="32" t="s">
        <v>971</v>
      </c>
      <c r="D574" s="32" t="s">
        <v>972</v>
      </c>
      <c r="E574" s="34" t="str">
        <f>VLOOKUP(D574,总表!D:E,2,0)</f>
        <v>L01019</v>
      </c>
      <c r="F574" s="34" t="str">
        <f>VLOOKUP(E574,总表!E:H,2,0)</f>
        <v>汽车市场调查与预测（第2版）</v>
      </c>
      <c r="G574" s="34" t="str">
        <f>VLOOKUP(E574,总表!E:H,3,0)</f>
        <v>978-7-304-11746-7</v>
      </c>
      <c r="H574" s="35">
        <f>VLOOKUP(E574,总表!E:H,4,0)</f>
        <v>49</v>
      </c>
      <c r="I574" s="39" t="s">
        <v>74</v>
      </c>
      <c r="J574" s="39" t="s">
        <v>303</v>
      </c>
      <c r="K574" s="39" t="s">
        <v>975</v>
      </c>
      <c r="L574" s="39" t="s">
        <v>1402</v>
      </c>
      <c r="M574" s="32" t="s">
        <v>77</v>
      </c>
      <c r="N574" s="40" t="s">
        <v>78</v>
      </c>
    </row>
    <row r="575" spans="1:15">
      <c r="A575" s="31">
        <v>18</v>
      </c>
      <c r="B575" s="65" t="s">
        <v>981</v>
      </c>
      <c r="C575" s="32" t="s">
        <v>982</v>
      </c>
      <c r="D575" s="32" t="s">
        <v>983</v>
      </c>
      <c r="E575" s="34" t="str">
        <f>VLOOKUP(D575,总表!D:E,2,0)</f>
        <v>L009871</v>
      </c>
      <c r="F575" s="34" t="str">
        <f>VLOOKUP(E575,总表!E:H,2,0)</f>
        <v>汽车营销基础与实务（第2版）</v>
      </c>
      <c r="G575" s="34" t="str">
        <f>VLOOKUP(E575,总表!E:H,3,0)</f>
        <v>978-7-304-11572-2</v>
      </c>
      <c r="H575" s="35">
        <f>VLOOKUP(E575,总表!E:H,4,0)</f>
        <v>47</v>
      </c>
      <c r="I575" s="39" t="s">
        <v>74</v>
      </c>
      <c r="J575" s="39" t="s">
        <v>303</v>
      </c>
      <c r="K575" s="39" t="s">
        <v>986</v>
      </c>
      <c r="L575" s="39" t="s">
        <v>1402</v>
      </c>
      <c r="M575" s="32" t="s">
        <v>77</v>
      </c>
      <c r="N575" s="40" t="s">
        <v>78</v>
      </c>
    </row>
    <row r="576" spans="1:15">
      <c r="A576" s="31">
        <v>19</v>
      </c>
      <c r="B576" s="65" t="s">
        <v>958</v>
      </c>
      <c r="C576" s="32" t="s">
        <v>959</v>
      </c>
      <c r="D576" s="32" t="s">
        <v>960</v>
      </c>
      <c r="E576" s="34" t="str">
        <f>VLOOKUP(D576,总表!D:E,2,0)</f>
        <v>L01018</v>
      </c>
      <c r="F576" s="34" t="str">
        <f>VLOOKUP(E576,总表!E:H,2,0)</f>
        <v>汽车检测技术（第2版）</v>
      </c>
      <c r="G576" s="34" t="str">
        <f>VLOOKUP(E576,总表!E:H,3,0)</f>
        <v>978-7-304-11573-9</v>
      </c>
      <c r="H576" s="35">
        <f>VLOOKUP(E576,总表!E:H,4,0)</f>
        <v>39</v>
      </c>
      <c r="I576" s="39" t="s">
        <v>74</v>
      </c>
      <c r="J576" s="39" t="s">
        <v>303</v>
      </c>
      <c r="K576" s="39" t="s">
        <v>963</v>
      </c>
      <c r="L576" s="39" t="s">
        <v>1402</v>
      </c>
      <c r="M576" s="32" t="s">
        <v>77</v>
      </c>
      <c r="N576" s="40" t="s">
        <v>78</v>
      </c>
    </row>
    <row r="577" spans="1:15">
      <c r="A577" s="31">
        <v>20</v>
      </c>
      <c r="B577" s="65" t="s">
        <v>987</v>
      </c>
      <c r="C577" s="32" t="s">
        <v>988</v>
      </c>
      <c r="D577" s="32" t="s">
        <v>989</v>
      </c>
      <c r="E577" s="34" t="str">
        <f>VLOOKUP(D577,总表!D:E,2,0)</f>
        <v>L01021</v>
      </c>
      <c r="F577" s="34" t="str">
        <f>VLOOKUP(E577,总表!E:H,2,0)</f>
        <v>汽车运用基础（第2版）</v>
      </c>
      <c r="G577" s="34" t="str">
        <f>VLOOKUP(E577,总表!E:H,3,0)</f>
        <v>978-7-304-11671-2</v>
      </c>
      <c r="H577" s="35">
        <f>VLOOKUP(E577,总表!E:H,4,0)</f>
        <v>41.5</v>
      </c>
      <c r="I577" s="39" t="s">
        <v>74</v>
      </c>
      <c r="J577" s="39" t="s">
        <v>303</v>
      </c>
      <c r="K577" s="39" t="s">
        <v>992</v>
      </c>
      <c r="L577" s="39" t="s">
        <v>1402</v>
      </c>
      <c r="M577" s="32" t="s">
        <v>77</v>
      </c>
      <c r="N577" s="40" t="s">
        <v>78</v>
      </c>
    </row>
    <row r="578" s="1" customFormat="1" ht="19" spans="1:15">
      <c r="A578" s="31">
        <v>21</v>
      </c>
      <c r="B578" s="46" t="s">
        <v>340</v>
      </c>
      <c r="C578" s="32" t="s">
        <v>341</v>
      </c>
      <c r="D578" s="32" t="s">
        <v>342</v>
      </c>
      <c r="E578" s="34" t="str">
        <f>VLOOKUP(D578,总表!D:E,2,0)</f>
        <v>L002402</v>
      </c>
      <c r="F578" s="34" t="str">
        <f>VLOOKUP(E578,总表!E:H,2,0)</f>
        <v>高等数学（上）第１分册：一元函数微积分</v>
      </c>
      <c r="G578" s="34" t="str">
        <f>VLOOKUP(E578,总表!E:H,3,0)</f>
        <v>978-7-304-01783-5</v>
      </c>
      <c r="H578" s="35">
        <f>VLOOKUP(E578,总表!E:H,4,0)</f>
        <v>53</v>
      </c>
      <c r="I578" s="39" t="s">
        <v>74</v>
      </c>
      <c r="J578" s="42" t="s">
        <v>346</v>
      </c>
      <c r="K578" s="39" t="s">
        <v>347</v>
      </c>
      <c r="L578" s="39" t="s">
        <v>1403</v>
      </c>
      <c r="M578" s="32" t="s">
        <v>77</v>
      </c>
      <c r="N578" s="40" t="s">
        <v>78</v>
      </c>
    </row>
    <row r="579" ht="19" spans="1:15">
      <c r="A579" s="31">
        <v>22</v>
      </c>
      <c r="B579" s="46" t="s">
        <v>340</v>
      </c>
      <c r="C579" s="32" t="s">
        <v>341</v>
      </c>
      <c r="D579" s="32" t="s">
        <v>341</v>
      </c>
      <c r="E579" s="32"/>
      <c r="F579" s="32"/>
      <c r="G579" s="32"/>
      <c r="H579" s="39"/>
      <c r="I579" s="39" t="s">
        <v>93</v>
      </c>
      <c r="J579" s="39"/>
      <c r="K579" s="39"/>
      <c r="L579" s="39" t="s">
        <v>1403</v>
      </c>
      <c r="M579" s="32"/>
      <c r="N579" s="40"/>
    </row>
    <row r="580" s="2" customFormat="1" ht="19" spans="1:15">
      <c r="A580" s="31">
        <v>23</v>
      </c>
      <c r="B580" s="46" t="s">
        <v>634</v>
      </c>
      <c r="C580" s="41" t="s">
        <v>635</v>
      </c>
      <c r="D580" s="41" t="s">
        <v>636</v>
      </c>
      <c r="E580" s="34" t="str">
        <f>VLOOKUP(D580,总表!D:E,2,0)</f>
        <v>L01116</v>
      </c>
      <c r="F580" s="34" t="str">
        <f>VLOOKUP(E580,总表!E:H,2,0)</f>
        <v>计算机应用基础（信创版）</v>
      </c>
      <c r="G580" s="34" t="str">
        <f>VLOOKUP(E580,总表!E:H,3,0)</f>
        <v>978-7-304-12821-0</v>
      </c>
      <c r="H580" s="35">
        <f>VLOOKUP(E580,总表!E:H,4,0)</f>
        <v>43</v>
      </c>
      <c r="I580" s="42" t="s">
        <v>74</v>
      </c>
      <c r="J580" s="42" t="s">
        <v>165</v>
      </c>
      <c r="K580" s="42" t="s">
        <v>639</v>
      </c>
      <c r="L580" s="42" t="s">
        <v>1403</v>
      </c>
      <c r="M580" s="41" t="s">
        <v>77</v>
      </c>
      <c r="N580" s="51" t="s">
        <v>78</v>
      </c>
      <c r="O580" s="55" t="s">
        <v>640</v>
      </c>
    </row>
    <row r="581" s="2" customFormat="1" ht="19" spans="1:15">
      <c r="A581" s="31">
        <v>24</v>
      </c>
      <c r="B581" s="46" t="s">
        <v>634</v>
      </c>
      <c r="C581" s="41" t="s">
        <v>635</v>
      </c>
      <c r="D581" s="41" t="s">
        <v>641</v>
      </c>
      <c r="E581" s="34" t="str">
        <f>VLOOKUP(D581,总表!D:E,2,0)</f>
        <v>L005284</v>
      </c>
      <c r="F581" s="34" t="str">
        <f>VLOOKUP(E581,总表!E:H,2,0)</f>
        <v>计算机应用基础（第2版）</v>
      </c>
      <c r="G581" s="34" t="str">
        <f>VLOOKUP(E581,总表!E:H,3,0)</f>
        <v>978-7-304-11204-2</v>
      </c>
      <c r="H581" s="35">
        <f>VLOOKUP(E581,总表!E:H,4,0)</f>
        <v>39</v>
      </c>
      <c r="I581" s="42" t="s">
        <v>74</v>
      </c>
      <c r="J581" s="42" t="s">
        <v>91</v>
      </c>
      <c r="K581" s="42" t="s">
        <v>639</v>
      </c>
      <c r="L581" s="42" t="s">
        <v>1403</v>
      </c>
      <c r="M581" s="41" t="s">
        <v>77</v>
      </c>
      <c r="N581" s="51" t="s">
        <v>78</v>
      </c>
    </row>
    <row r="582" ht="19" spans="1:15">
      <c r="A582" s="31">
        <v>25</v>
      </c>
      <c r="B582" s="46" t="s">
        <v>634</v>
      </c>
      <c r="C582" s="32" t="s">
        <v>635</v>
      </c>
      <c r="D582" s="41" t="s">
        <v>635</v>
      </c>
      <c r="E582" s="41"/>
      <c r="F582" s="41"/>
      <c r="G582" s="41"/>
      <c r="H582" s="42"/>
      <c r="I582" s="42" t="s">
        <v>93</v>
      </c>
      <c r="J582" s="42"/>
      <c r="K582" s="42"/>
      <c r="L582" s="39" t="s">
        <v>1403</v>
      </c>
      <c r="M582" s="41"/>
      <c r="N582" s="51"/>
    </row>
    <row r="583" ht="19" spans="1:15">
      <c r="A583" s="31">
        <v>26</v>
      </c>
      <c r="B583" s="65" t="s">
        <v>783</v>
      </c>
      <c r="C583" s="32" t="s">
        <v>784</v>
      </c>
      <c r="D583" s="32" t="s">
        <v>784</v>
      </c>
      <c r="E583" s="34" t="str">
        <f>VLOOKUP(D583,总表!D:E,2,0)</f>
        <v>WY01642</v>
      </c>
      <c r="F583" s="34" t="str">
        <f>VLOOKUP(E583,总表!E:H,2,0)</f>
        <v>理工英语1</v>
      </c>
      <c r="G583" s="34" t="str">
        <f>VLOOKUP(E583,总表!E:H,3,0)</f>
        <v>978-7-304-08163-8</v>
      </c>
      <c r="H583" s="35">
        <f>VLOOKUP(E583,总表!E:H,4,0)</f>
        <v>38.9</v>
      </c>
      <c r="I583" s="42" t="s">
        <v>74</v>
      </c>
      <c r="J583" s="39" t="s">
        <v>736</v>
      </c>
      <c r="K583" s="39" t="s">
        <v>787</v>
      </c>
      <c r="L583" s="39" t="s">
        <v>1403</v>
      </c>
      <c r="M583" s="32" t="s">
        <v>77</v>
      </c>
      <c r="N583" s="40" t="s">
        <v>78</v>
      </c>
    </row>
    <row r="584" ht="19" spans="1:15">
      <c r="A584" s="31">
        <v>27</v>
      </c>
      <c r="B584" s="65" t="s">
        <v>783</v>
      </c>
      <c r="C584" s="32" t="s">
        <v>784</v>
      </c>
      <c r="D584" s="32" t="s">
        <v>784</v>
      </c>
      <c r="E584" s="32"/>
      <c r="F584" s="32"/>
      <c r="G584" s="32"/>
      <c r="H584" s="39"/>
      <c r="I584" s="39" t="s">
        <v>93</v>
      </c>
      <c r="J584" s="39"/>
      <c r="K584" s="111"/>
      <c r="L584" s="39" t="s">
        <v>1403</v>
      </c>
      <c r="M584" s="32"/>
      <c r="N584" s="40"/>
    </row>
    <row r="585" ht="19" spans="1:15">
      <c r="A585" s="31">
        <v>28</v>
      </c>
      <c r="B585" s="65" t="s">
        <v>788</v>
      </c>
      <c r="C585" s="32" t="s">
        <v>789</v>
      </c>
      <c r="D585" s="32" t="s">
        <v>789</v>
      </c>
      <c r="E585" s="34" t="str">
        <f>VLOOKUP(D585,总表!D:E,2,0)</f>
        <v>WY01741</v>
      </c>
      <c r="F585" s="34" t="str">
        <f>VLOOKUP(E585,总表!E:H,2,0)</f>
        <v>理工英语2</v>
      </c>
      <c r="G585" s="34" t="str">
        <f>VLOOKUP(E585,总表!E:H,3,0)</f>
        <v>978-7-304-08550-6</v>
      </c>
      <c r="H585" s="35">
        <f>VLOOKUP(E585,总表!E:H,4,0)</f>
        <v>37.9</v>
      </c>
      <c r="I585" s="42" t="s">
        <v>74</v>
      </c>
      <c r="J585" s="39" t="s">
        <v>742</v>
      </c>
      <c r="K585" s="39" t="s">
        <v>792</v>
      </c>
      <c r="L585" s="39" t="s">
        <v>1403</v>
      </c>
      <c r="M585" s="41" t="s">
        <v>77</v>
      </c>
      <c r="N585" s="40" t="s">
        <v>78</v>
      </c>
    </row>
    <row r="586" ht="19" spans="1:15">
      <c r="A586" s="31">
        <v>29</v>
      </c>
      <c r="B586" s="65" t="s">
        <v>788</v>
      </c>
      <c r="C586" s="32" t="s">
        <v>789</v>
      </c>
      <c r="D586" s="41" t="s">
        <v>789</v>
      </c>
      <c r="E586" s="41"/>
      <c r="F586" s="41"/>
      <c r="G586" s="41"/>
      <c r="H586" s="42"/>
      <c r="I586" s="39" t="s">
        <v>93</v>
      </c>
      <c r="J586" s="39"/>
      <c r="K586" s="111"/>
      <c r="L586" s="39" t="s">
        <v>1403</v>
      </c>
      <c r="M586" s="32"/>
      <c r="N586" s="112"/>
    </row>
    <row r="587" s="2" customFormat="1" ht="19" spans="1:15">
      <c r="A587" s="31">
        <v>30</v>
      </c>
      <c r="B587" s="31" t="s">
        <v>1044</v>
      </c>
      <c r="C587" s="41" t="s">
        <v>1045</v>
      </c>
      <c r="D587" s="41" t="s">
        <v>1045</v>
      </c>
      <c r="E587" s="41"/>
      <c r="F587" s="41"/>
      <c r="G587" s="41"/>
      <c r="H587" s="42"/>
      <c r="I587" s="39" t="s">
        <v>93</v>
      </c>
      <c r="J587" s="57"/>
      <c r="K587" s="57"/>
      <c r="L587" s="43" t="s">
        <v>1403</v>
      </c>
      <c r="M587" s="32"/>
      <c r="N587" s="40"/>
    </row>
    <row r="588" s="2" customFormat="1" ht="19" spans="1:15">
      <c r="A588" s="31">
        <v>31</v>
      </c>
      <c r="B588" s="46" t="s">
        <v>1283</v>
      </c>
      <c r="C588" s="41" t="s">
        <v>1284</v>
      </c>
      <c r="D588" s="58" t="s">
        <v>1284</v>
      </c>
      <c r="E588" s="34" t="str">
        <f>VLOOKUP(D588,总表!D:E,2,0)</f>
        <v>W00747</v>
      </c>
      <c r="F588" s="34" t="str">
        <f>VLOOKUP(E588,总表!E:H,2,0)</f>
        <v>心理健康教育</v>
      </c>
      <c r="G588" s="34" t="str">
        <f>VLOOKUP(E588,总表!E:H,3,0)</f>
        <v>978-7-304-13534-8</v>
      </c>
      <c r="H588" s="35">
        <f>VLOOKUP(E588,总表!E:H,4,0)</f>
        <v>35</v>
      </c>
      <c r="I588" s="52" t="s">
        <v>74</v>
      </c>
      <c r="J588" s="52" t="s">
        <v>140</v>
      </c>
      <c r="K588" s="52" t="s">
        <v>1287</v>
      </c>
      <c r="L588" s="52" t="s">
        <v>1403</v>
      </c>
      <c r="M588" s="58" t="s">
        <v>77</v>
      </c>
      <c r="N588" s="59" t="s">
        <v>78</v>
      </c>
    </row>
    <row r="589" s="2" customFormat="1" ht="19" spans="1:15">
      <c r="A589" s="31">
        <v>32</v>
      </c>
      <c r="B589" s="46" t="s">
        <v>1283</v>
      </c>
      <c r="C589" s="41" t="s">
        <v>1284</v>
      </c>
      <c r="D589" s="41" t="s">
        <v>1284</v>
      </c>
      <c r="E589" s="41"/>
      <c r="F589" s="41"/>
      <c r="G589" s="41"/>
      <c r="H589" s="42"/>
      <c r="I589" s="42" t="s">
        <v>93</v>
      </c>
      <c r="J589" s="42"/>
      <c r="K589" s="60"/>
      <c r="L589" s="42" t="s">
        <v>1403</v>
      </c>
      <c r="M589" s="41"/>
      <c r="N589" s="61"/>
    </row>
    <row r="590" s="5" customFormat="1" ht="19" spans="1:15">
      <c r="A590" s="31">
        <v>33</v>
      </c>
      <c r="B590" s="46" t="s">
        <v>1294</v>
      </c>
      <c r="C590" s="41" t="s">
        <v>1295</v>
      </c>
      <c r="D590" s="58" t="s">
        <v>1296</v>
      </c>
      <c r="E590" s="34" t="str">
        <f>VLOOKUP(D590,总表!D:E,2,0)</f>
        <v>T007389</v>
      </c>
      <c r="F590" s="34" t="str">
        <f>VLOOKUP(E590,总表!E:H,2,0)</f>
        <v>形势与政策（国家开放大学版）（2026年春季）（人民日报）</v>
      </c>
      <c r="G590" s="34" t="str">
        <f>VLOOKUP(E590,总表!E:H,3,0)</f>
        <v>978-7-5115-9131-9</v>
      </c>
      <c r="H590" s="35">
        <f>VLOOKUP(E590,总表!E:H,4,0)</f>
        <v>26</v>
      </c>
      <c r="I590" s="54" t="s">
        <v>74</v>
      </c>
      <c r="J590" s="52" t="s">
        <v>1300</v>
      </c>
      <c r="K590" s="52" t="s">
        <v>1301</v>
      </c>
      <c r="L590" s="43" t="s">
        <v>1404</v>
      </c>
      <c r="M590" s="41" t="s">
        <v>1302</v>
      </c>
      <c r="N590" s="51" t="s">
        <v>78</v>
      </c>
    </row>
    <row r="591" s="2" customFormat="1" ht="19" spans="1:15">
      <c r="A591" s="31">
        <v>34</v>
      </c>
      <c r="B591" s="31" t="s">
        <v>1294</v>
      </c>
      <c r="C591" s="34" t="s">
        <v>1295</v>
      </c>
      <c r="D591" s="34" t="s">
        <v>1295</v>
      </c>
      <c r="E591" s="34"/>
      <c r="F591" s="34"/>
      <c r="G591" s="34"/>
      <c r="H591" s="47"/>
      <c r="I591" s="47" t="s">
        <v>93</v>
      </c>
      <c r="J591" s="47"/>
      <c r="K591" s="47"/>
      <c r="L591" s="43" t="s">
        <v>1404</v>
      </c>
      <c r="M591" s="34"/>
      <c r="N591" s="56"/>
    </row>
    <row r="592" spans="1:15">
      <c r="A592" s="31">
        <v>35</v>
      </c>
      <c r="B592" s="65" t="s">
        <v>1188</v>
      </c>
      <c r="C592" s="32" t="s">
        <v>1189</v>
      </c>
      <c r="D592" s="32" t="s">
        <v>1190</v>
      </c>
      <c r="E592" s="34" t="str">
        <f>VLOOKUP(D592,总表!D:E,2,0)</f>
        <v>J001755</v>
      </c>
      <c r="F592" s="34" t="str">
        <f>VLOOKUP(E592,总表!E:H,2,0)</f>
        <v>推销策略与艺术（第4版）</v>
      </c>
      <c r="G592" s="34" t="str">
        <f>VLOOKUP(E592,总表!E:H,3,0)</f>
        <v>978-7-304-12091-7</v>
      </c>
      <c r="H592" s="35">
        <f>VLOOKUP(E592,总表!E:H,4,0)</f>
        <v>35</v>
      </c>
      <c r="I592" s="39" t="s">
        <v>74</v>
      </c>
      <c r="J592" s="39" t="s">
        <v>616</v>
      </c>
      <c r="K592" s="39" t="s">
        <v>1193</v>
      </c>
      <c r="L592" s="39" t="s">
        <v>1405</v>
      </c>
      <c r="M592" s="32" t="s">
        <v>77</v>
      </c>
      <c r="N592" s="40" t="s">
        <v>78</v>
      </c>
    </row>
    <row r="593" s="13" customFormat="1" spans="1:14">
      <c r="A593" s="31">
        <v>36</v>
      </c>
      <c r="B593" s="65" t="s">
        <v>1188</v>
      </c>
      <c r="C593" s="32" t="s">
        <v>1189</v>
      </c>
      <c r="D593" s="44" t="s">
        <v>1194</v>
      </c>
      <c r="E593" s="34" t="str">
        <f>VLOOKUP(D593,总表!D:E,2,0)</f>
        <v>J002132</v>
      </c>
      <c r="F593" s="34" t="str">
        <f>VLOOKUP(E593,总表!E:H,2,0)</f>
        <v>推销策略与艺术（第4版）导读</v>
      </c>
      <c r="G593" s="34" t="str">
        <f>VLOOKUP(E593,总表!E:H,3,0)</f>
        <v>978-7-304-12458-8</v>
      </c>
      <c r="H593" s="35">
        <f>VLOOKUP(E593,总表!E:H,4,0)</f>
        <v>21</v>
      </c>
      <c r="I593" s="43" t="s">
        <v>413</v>
      </c>
      <c r="J593" s="39" t="s">
        <v>616</v>
      </c>
      <c r="K593" s="43" t="s">
        <v>1193</v>
      </c>
      <c r="L593" s="39" t="s">
        <v>1405</v>
      </c>
      <c r="M593" s="32" t="s">
        <v>77</v>
      </c>
      <c r="N593" s="40" t="s">
        <v>78</v>
      </c>
    </row>
    <row r="594" spans="1:14">
      <c r="A594" s="31">
        <v>37</v>
      </c>
      <c r="B594" s="65" t="s">
        <v>1188</v>
      </c>
      <c r="C594" s="32" t="s">
        <v>1189</v>
      </c>
      <c r="D594" s="32" t="s">
        <v>1189</v>
      </c>
      <c r="E594" s="32"/>
      <c r="F594" s="32"/>
      <c r="G594" s="32"/>
      <c r="H594" s="39"/>
      <c r="I594" s="39" t="s">
        <v>93</v>
      </c>
      <c r="J594" s="39"/>
      <c r="K594" s="39"/>
      <c r="L594" s="39" t="s">
        <v>1405</v>
      </c>
      <c r="M594" s="32"/>
      <c r="N594" s="40"/>
    </row>
    <row r="595" s="6" customFormat="1" ht="24" customHeight="1" spans="1:14">
      <c r="A595" s="64"/>
      <c r="B595" s="65">
        <v>51704</v>
      </c>
      <c r="C595" s="32" t="s">
        <v>1406</v>
      </c>
      <c r="D595" s="32" t="s">
        <v>1406</v>
      </c>
      <c r="E595" s="32" t="s">
        <v>1407</v>
      </c>
      <c r="F595" s="32" t="s">
        <v>1408</v>
      </c>
      <c r="G595" s="32" t="s">
        <v>1409</v>
      </c>
      <c r="H595" s="66">
        <v>34</v>
      </c>
      <c r="I595" s="36" t="s">
        <v>74</v>
      </c>
      <c r="J595" s="49" t="s">
        <v>165</v>
      </c>
      <c r="K595" s="39" t="s">
        <v>1410</v>
      </c>
      <c r="L595" s="39" t="s">
        <v>1405</v>
      </c>
      <c r="M595" s="32" t="s">
        <v>77</v>
      </c>
      <c r="N595" s="40" t="s">
        <v>78</v>
      </c>
    </row>
    <row r="596" s="7" customFormat="1" spans="1:14">
      <c r="A596" s="64"/>
      <c r="B596" s="31">
        <v>51708</v>
      </c>
      <c r="C596" s="34" t="s">
        <v>1411</v>
      </c>
      <c r="D596" s="50" t="s">
        <v>1411</v>
      </c>
      <c r="E596" s="34" t="s">
        <v>1412</v>
      </c>
      <c r="F596" s="34" t="s">
        <v>1411</v>
      </c>
      <c r="G596" s="34" t="s">
        <v>1413</v>
      </c>
      <c r="H596" s="35">
        <v>30</v>
      </c>
      <c r="I596" s="36" t="s">
        <v>74</v>
      </c>
      <c r="J596" s="36" t="s">
        <v>148</v>
      </c>
      <c r="K596" s="36" t="s">
        <v>1414</v>
      </c>
      <c r="L596" s="47" t="s">
        <v>1405</v>
      </c>
      <c r="M596" s="34" t="s">
        <v>77</v>
      </c>
      <c r="N596" s="67" t="s">
        <v>78</v>
      </c>
    </row>
    <row r="597" s="7" customFormat="1" spans="1:14">
      <c r="A597" s="64"/>
      <c r="B597" s="31" t="s">
        <v>1415</v>
      </c>
      <c r="C597" s="34" t="s">
        <v>1416</v>
      </c>
      <c r="D597" s="50" t="s">
        <v>1417</v>
      </c>
      <c r="E597" s="34" t="s">
        <v>1418</v>
      </c>
      <c r="F597" s="34" t="s">
        <v>1417</v>
      </c>
      <c r="G597" s="34" t="s">
        <v>1419</v>
      </c>
      <c r="H597" s="35">
        <v>35</v>
      </c>
      <c r="I597" s="36" t="s">
        <v>74</v>
      </c>
      <c r="J597" s="36" t="s">
        <v>303</v>
      </c>
      <c r="K597" s="36" t="s">
        <v>1420</v>
      </c>
      <c r="L597" s="47" t="s">
        <v>1405</v>
      </c>
      <c r="M597" s="34" t="s">
        <v>77</v>
      </c>
      <c r="N597" s="67" t="s">
        <v>78</v>
      </c>
    </row>
    <row r="598" s="7" customFormat="1" spans="1:14">
      <c r="A598" s="64"/>
      <c r="B598" s="203" t="s">
        <v>1421</v>
      </c>
      <c r="C598" s="34" t="s">
        <v>1422</v>
      </c>
      <c r="D598" s="50" t="s">
        <v>1422</v>
      </c>
      <c r="E598" s="34" t="s">
        <v>1423</v>
      </c>
      <c r="F598" s="34" t="s">
        <v>1424</v>
      </c>
      <c r="G598" s="34" t="s">
        <v>1425</v>
      </c>
      <c r="H598" s="35">
        <v>38</v>
      </c>
      <c r="I598" s="36" t="s">
        <v>1426</v>
      </c>
      <c r="J598" s="36" t="s">
        <v>148</v>
      </c>
      <c r="K598" s="36" t="s">
        <v>1427</v>
      </c>
      <c r="L598" s="47" t="s">
        <v>1405</v>
      </c>
      <c r="M598" s="34" t="s">
        <v>77</v>
      </c>
      <c r="N598" s="67" t="s">
        <v>78</v>
      </c>
    </row>
    <row r="599" s="7" customFormat="1" spans="1:14">
      <c r="A599" s="64"/>
      <c r="B599" s="203" t="s">
        <v>1428</v>
      </c>
      <c r="C599" s="34" t="s">
        <v>1429</v>
      </c>
      <c r="D599" s="50" t="s">
        <v>1429</v>
      </c>
      <c r="E599" s="34" t="s">
        <v>1430</v>
      </c>
      <c r="F599" s="34" t="s">
        <v>1431</v>
      </c>
      <c r="G599" s="34" t="s">
        <v>1432</v>
      </c>
      <c r="H599" s="35">
        <v>39.8</v>
      </c>
      <c r="I599" s="36" t="s">
        <v>1426</v>
      </c>
      <c r="J599" s="36" t="s">
        <v>148</v>
      </c>
      <c r="K599" s="36" t="s">
        <v>1433</v>
      </c>
      <c r="L599" s="47" t="s">
        <v>1405</v>
      </c>
      <c r="M599" s="34" t="s">
        <v>77</v>
      </c>
      <c r="N599" s="67" t="s">
        <v>78</v>
      </c>
    </row>
    <row r="600" s="8" customFormat="1" spans="1:14">
      <c r="A600" s="31"/>
      <c r="B600" s="203" t="s">
        <v>1434</v>
      </c>
      <c r="C600" s="34" t="s">
        <v>1435</v>
      </c>
      <c r="D600" s="50" t="s">
        <v>1436</v>
      </c>
      <c r="E600" s="34" t="s">
        <v>1437</v>
      </c>
      <c r="F600" s="34" t="s">
        <v>1438</v>
      </c>
      <c r="G600" s="34" t="s">
        <v>1439</v>
      </c>
      <c r="H600" s="35">
        <v>36</v>
      </c>
      <c r="I600" s="36" t="s">
        <v>1426</v>
      </c>
      <c r="J600" s="36" t="s">
        <v>121</v>
      </c>
      <c r="K600" s="36" t="s">
        <v>1440</v>
      </c>
      <c r="L600" s="47" t="s">
        <v>1405</v>
      </c>
      <c r="M600" s="34" t="s">
        <v>77</v>
      </c>
      <c r="N600" s="67" t="s">
        <v>78</v>
      </c>
    </row>
    <row r="601" s="8" customFormat="1" spans="1:14">
      <c r="A601" s="31"/>
      <c r="B601" s="203" t="s">
        <v>1434</v>
      </c>
      <c r="C601" s="34" t="s">
        <v>1435</v>
      </c>
      <c r="D601" s="34" t="s">
        <v>1435</v>
      </c>
      <c r="E601" s="34" t="s">
        <v>1441</v>
      </c>
      <c r="F601" s="34" t="s">
        <v>1442</v>
      </c>
      <c r="G601" s="34" t="s">
        <v>1443</v>
      </c>
      <c r="H601" s="35">
        <v>29</v>
      </c>
      <c r="I601" s="36" t="s">
        <v>1426</v>
      </c>
      <c r="J601" s="36" t="s">
        <v>121</v>
      </c>
      <c r="K601" s="36" t="s">
        <v>1444</v>
      </c>
      <c r="L601" s="47" t="s">
        <v>1405</v>
      </c>
      <c r="M601" s="34" t="s">
        <v>77</v>
      </c>
      <c r="N601" s="67" t="s">
        <v>78</v>
      </c>
    </row>
    <row r="602" s="9" customFormat="1" spans="1:14">
      <c r="A602" s="31"/>
      <c r="B602" s="31" t="s">
        <v>1445</v>
      </c>
      <c r="C602" s="34" t="s">
        <v>1446</v>
      </c>
      <c r="D602" s="34" t="s">
        <v>1446</v>
      </c>
      <c r="E602" s="34" t="s">
        <v>1447</v>
      </c>
      <c r="F602" s="34" t="s">
        <v>1448</v>
      </c>
      <c r="G602" s="34" t="s">
        <v>1449</v>
      </c>
      <c r="H602" s="35">
        <v>30</v>
      </c>
      <c r="I602" s="36" t="s">
        <v>74</v>
      </c>
      <c r="J602" s="36" t="s">
        <v>121</v>
      </c>
      <c r="K602" s="36" t="s">
        <v>843</v>
      </c>
      <c r="L602" s="47" t="s">
        <v>1405</v>
      </c>
      <c r="M602" s="34" t="s">
        <v>77</v>
      </c>
      <c r="N602" s="67" t="s">
        <v>78</v>
      </c>
    </row>
    <row r="603" s="9" customFormat="1" spans="1:14">
      <c r="A603" s="31"/>
      <c r="B603" s="31">
        <v>51679</v>
      </c>
      <c r="C603" s="34" t="s">
        <v>1450</v>
      </c>
      <c r="D603" s="34" t="s">
        <v>1450</v>
      </c>
      <c r="E603" s="34" t="s">
        <v>1451</v>
      </c>
      <c r="F603" s="34" t="s">
        <v>1452</v>
      </c>
      <c r="G603" s="34" t="s">
        <v>1453</v>
      </c>
      <c r="H603" s="35">
        <v>39</v>
      </c>
      <c r="I603" s="36" t="s">
        <v>74</v>
      </c>
      <c r="J603" s="36" t="s">
        <v>165</v>
      </c>
      <c r="K603" s="36" t="s">
        <v>1454</v>
      </c>
      <c r="L603" s="47" t="s">
        <v>1405</v>
      </c>
      <c r="M603" s="34" t="s">
        <v>77</v>
      </c>
      <c r="N603" s="67" t="s">
        <v>78</v>
      </c>
    </row>
    <row r="604" s="9" customFormat="1" spans="1:14">
      <c r="A604" s="31"/>
      <c r="B604" s="31">
        <v>51769</v>
      </c>
      <c r="C604" s="34" t="s">
        <v>1455</v>
      </c>
      <c r="D604" s="34" t="s">
        <v>1456</v>
      </c>
      <c r="E604" s="34" t="s">
        <v>1457</v>
      </c>
      <c r="F604" s="34" t="s">
        <v>1458</v>
      </c>
      <c r="G604" s="34" t="s">
        <v>1459</v>
      </c>
      <c r="H604" s="35">
        <v>35</v>
      </c>
      <c r="I604" s="36" t="s">
        <v>74</v>
      </c>
      <c r="J604" s="36" t="s">
        <v>75</v>
      </c>
      <c r="K604" s="36" t="s">
        <v>1460</v>
      </c>
      <c r="L604" s="47" t="s">
        <v>1405</v>
      </c>
      <c r="M604" s="34" t="s">
        <v>77</v>
      </c>
      <c r="N604" s="67" t="s">
        <v>78</v>
      </c>
    </row>
    <row r="605" s="9" customFormat="1" spans="1:14">
      <c r="A605" s="31"/>
      <c r="B605" s="31">
        <v>51709</v>
      </c>
      <c r="C605" s="34" t="s">
        <v>1461</v>
      </c>
      <c r="D605" s="34" t="s">
        <v>1462</v>
      </c>
      <c r="E605" s="34" t="s">
        <v>1463</v>
      </c>
      <c r="F605" s="34" t="s">
        <v>1462</v>
      </c>
      <c r="G605" s="34" t="s">
        <v>1464</v>
      </c>
      <c r="H605" s="35">
        <v>42</v>
      </c>
      <c r="I605" s="36" t="s">
        <v>74</v>
      </c>
      <c r="J605" s="36" t="s">
        <v>165</v>
      </c>
      <c r="K605" s="36" t="s">
        <v>1465</v>
      </c>
      <c r="L605" s="47" t="s">
        <v>1405</v>
      </c>
      <c r="M605" s="34" t="s">
        <v>77</v>
      </c>
      <c r="N605" s="67" t="s">
        <v>78</v>
      </c>
    </row>
    <row r="606" s="9" customFormat="1" spans="1:14">
      <c r="A606" s="31"/>
      <c r="B606" s="31">
        <v>51762</v>
      </c>
      <c r="C606" s="34" t="s">
        <v>1466</v>
      </c>
      <c r="D606" s="34" t="s">
        <v>1466</v>
      </c>
      <c r="E606" s="34" t="s">
        <v>1467</v>
      </c>
      <c r="F606" s="34" t="s">
        <v>1466</v>
      </c>
      <c r="G606" s="34" t="s">
        <v>1468</v>
      </c>
      <c r="H606" s="35">
        <v>27</v>
      </c>
      <c r="I606" s="36" t="s">
        <v>74</v>
      </c>
      <c r="J606" s="36" t="s">
        <v>165</v>
      </c>
      <c r="K606" s="36" t="s">
        <v>1469</v>
      </c>
      <c r="L606" s="47" t="s">
        <v>1405</v>
      </c>
      <c r="M606" s="34" t="s">
        <v>77</v>
      </c>
      <c r="N606" s="67" t="s">
        <v>78</v>
      </c>
    </row>
    <row r="607" s="9" customFormat="1" spans="1:14">
      <c r="A607" s="31"/>
      <c r="B607" s="203" t="s">
        <v>1470</v>
      </c>
      <c r="C607" s="34" t="s">
        <v>1471</v>
      </c>
      <c r="D607" s="34" t="s">
        <v>1471</v>
      </c>
      <c r="E607" s="34" t="s">
        <v>1472</v>
      </c>
      <c r="F607" s="34" t="s">
        <v>1471</v>
      </c>
      <c r="G607" s="34" t="s">
        <v>1473</v>
      </c>
      <c r="H607" s="35">
        <v>49</v>
      </c>
      <c r="I607" s="36" t="s">
        <v>74</v>
      </c>
      <c r="J607" s="36" t="s">
        <v>165</v>
      </c>
      <c r="K607" s="36" t="s">
        <v>1474</v>
      </c>
      <c r="L607" s="47" t="s">
        <v>1405</v>
      </c>
      <c r="M607" s="34" t="s">
        <v>77</v>
      </c>
      <c r="N607" s="67" t="s">
        <v>78</v>
      </c>
    </row>
    <row r="608" s="9" customFormat="1" spans="1:14">
      <c r="A608" s="31"/>
      <c r="B608" s="31">
        <v>51693</v>
      </c>
      <c r="C608" s="34" t="s">
        <v>1475</v>
      </c>
      <c r="D608" s="34" t="s">
        <v>1475</v>
      </c>
      <c r="E608" s="34" t="s">
        <v>1476</v>
      </c>
      <c r="F608" s="34" t="s">
        <v>1475</v>
      </c>
      <c r="G608" s="34" t="s">
        <v>1477</v>
      </c>
      <c r="H608" s="35">
        <v>45</v>
      </c>
      <c r="I608" s="36" t="s">
        <v>74</v>
      </c>
      <c r="J608" s="36" t="s">
        <v>165</v>
      </c>
      <c r="K608" s="36" t="s">
        <v>1478</v>
      </c>
      <c r="L608" s="47" t="s">
        <v>1405</v>
      </c>
      <c r="M608" s="34" t="s">
        <v>77</v>
      </c>
      <c r="N608" s="67" t="s">
        <v>78</v>
      </c>
    </row>
    <row r="609" ht="22.5" customHeight="1" spans="1:15">
      <c r="A609" s="113"/>
      <c r="B609" s="114"/>
      <c r="C609" s="114"/>
      <c r="D609" s="114"/>
      <c r="E609" s="114"/>
      <c r="F609" s="114"/>
      <c r="G609" s="114"/>
      <c r="H609" s="114"/>
      <c r="I609" s="114"/>
      <c r="J609" s="114"/>
      <c r="K609" s="114"/>
      <c r="L609" s="114"/>
      <c r="M609" s="114"/>
      <c r="N609" s="114"/>
    </row>
    <row r="610" s="4" customFormat="1" ht="21" customHeight="1" spans="1:15">
      <c r="A610" s="107" t="s">
        <v>39</v>
      </c>
      <c r="B610" s="107"/>
      <c r="C610" s="107"/>
      <c r="D610" s="107"/>
      <c r="E610" s="107"/>
      <c r="F610" s="107"/>
      <c r="G610" s="107"/>
      <c r="H610" s="108"/>
      <c r="I610" s="107"/>
      <c r="J610" s="107"/>
      <c r="K610" s="107"/>
      <c r="L610" s="107"/>
      <c r="M610" s="107"/>
      <c r="N610" s="107"/>
    </row>
    <row r="611" s="4" customFormat="1" ht="24" spans="1:15">
      <c r="A611" s="109" t="s">
        <v>7</v>
      </c>
      <c r="B611" s="26" t="s">
        <v>57</v>
      </c>
      <c r="C611" s="110" t="s">
        <v>58</v>
      </c>
      <c r="D611" s="110" t="s">
        <v>59</v>
      </c>
      <c r="E611" s="28" t="s">
        <v>60</v>
      </c>
      <c r="F611" s="28" t="s">
        <v>61</v>
      </c>
      <c r="G611" s="28" t="s">
        <v>62</v>
      </c>
      <c r="H611" s="29" t="s">
        <v>63</v>
      </c>
      <c r="I611" s="110" t="s">
        <v>64</v>
      </c>
      <c r="J611" s="110" t="s">
        <v>65</v>
      </c>
      <c r="K611" s="110" t="s">
        <v>66</v>
      </c>
      <c r="L611" s="110" t="s">
        <v>1479</v>
      </c>
      <c r="M611" s="110" t="s">
        <v>67</v>
      </c>
      <c r="N611" s="110" t="s">
        <v>68</v>
      </c>
    </row>
    <row r="612" s="1" customFormat="1" ht="18" spans="1:15">
      <c r="A612" s="31">
        <v>1</v>
      </c>
      <c r="B612" s="31" t="s">
        <v>453</v>
      </c>
      <c r="C612" s="32" t="s">
        <v>454</v>
      </c>
      <c r="D612" s="33" t="s">
        <v>455</v>
      </c>
      <c r="E612" s="34" t="str">
        <f>VLOOKUP(D612,总表!D:E,2,0)</f>
        <v>W0052012</v>
      </c>
      <c r="F612" s="34" t="str">
        <f>VLOOKUP(E612,总表!E:H,2,0)</f>
        <v>国家开放大学学习指南（2026版）</v>
      </c>
      <c r="G612" s="34" t="str">
        <f>VLOOKUP(E612,总表!E:H,3,0)</f>
        <v>978-7-304-13464-8</v>
      </c>
      <c r="H612" s="35">
        <f>VLOOKUP(E612,总表!E:H,4,0)</f>
        <v>17.8</v>
      </c>
      <c r="I612" s="36" t="s">
        <v>74</v>
      </c>
      <c r="J612" s="37" t="s">
        <v>140</v>
      </c>
      <c r="K612" s="38" t="s">
        <v>458</v>
      </c>
      <c r="L612" s="39" t="s">
        <v>1402</v>
      </c>
      <c r="M612" s="32" t="s">
        <v>77</v>
      </c>
      <c r="N612" s="40" t="s">
        <v>78</v>
      </c>
    </row>
    <row r="613" s="2" customFormat="1" ht="14" spans="1:15">
      <c r="A613" s="31">
        <v>2</v>
      </c>
      <c r="B613" s="31" t="s">
        <v>453</v>
      </c>
      <c r="C613" s="41" t="s">
        <v>454</v>
      </c>
      <c r="D613" s="41" t="s">
        <v>454</v>
      </c>
      <c r="E613" s="41"/>
      <c r="F613" s="41"/>
      <c r="G613" s="41"/>
      <c r="H613" s="42"/>
      <c r="I613" s="42" t="s">
        <v>93</v>
      </c>
      <c r="J613" s="42"/>
      <c r="K613" s="42"/>
      <c r="L613" s="43" t="s">
        <v>1402</v>
      </c>
      <c r="M613" s="44"/>
      <c r="N613" s="45"/>
    </row>
    <row r="614" s="2" customFormat="1" ht="19" spans="1:15">
      <c r="A614" s="31">
        <v>3</v>
      </c>
      <c r="B614" s="46" t="s">
        <v>1270</v>
      </c>
      <c r="C614" s="44" t="s">
        <v>1271</v>
      </c>
      <c r="D614" s="34" t="s">
        <v>1271</v>
      </c>
      <c r="E614" s="34" t="str">
        <f>VLOOKUP(D614,总表!D:E,2,0)</f>
        <v>WZ4424</v>
      </c>
      <c r="F614" s="34" t="str">
        <f>VLOOKUP(E614,总表!E:H,2,0)</f>
        <v>习近平新时代中国特色社会主义思想概论（高教）</v>
      </c>
      <c r="G614" s="34" t="str">
        <f>VLOOKUP(E614,总表!E:H,3,0)</f>
        <v>978-7-04-061053-6</v>
      </c>
      <c r="H614" s="35">
        <f>VLOOKUP(E614,总表!E:H,4,0)</f>
        <v>26</v>
      </c>
      <c r="I614" s="42" t="s">
        <v>74</v>
      </c>
      <c r="J614" s="47" t="s">
        <v>148</v>
      </c>
      <c r="K614" s="47" t="s">
        <v>800</v>
      </c>
      <c r="L614" s="39" t="s">
        <v>1402</v>
      </c>
      <c r="M614" s="32" t="s">
        <v>1275</v>
      </c>
      <c r="N614" s="48" t="s">
        <v>78</v>
      </c>
    </row>
    <row r="615" s="2" customFormat="1" ht="19" spans="1:15">
      <c r="A615" s="31">
        <v>4</v>
      </c>
      <c r="B615" s="46" t="s">
        <v>1270</v>
      </c>
      <c r="C615" s="44" t="s">
        <v>1271</v>
      </c>
      <c r="D615" s="34" t="s">
        <v>1276</v>
      </c>
      <c r="E615" s="34" t="str">
        <f>VLOOKUP(D615,总表!D:E,2,0)</f>
        <v>W005956</v>
      </c>
      <c r="F615" s="34" t="str">
        <f>VLOOKUP(E615,总表!E:H,2,0)</f>
        <v>国家开放大学思想政治理论课学习指南</v>
      </c>
      <c r="G615" s="34" t="str">
        <f>VLOOKUP(E615,总表!E:H,3,0)</f>
        <v>978-7-304-10428-3</v>
      </c>
      <c r="H615" s="35">
        <f>VLOOKUP(E615,总表!E:H,4,0)</f>
        <v>13.8</v>
      </c>
      <c r="I615" s="49" t="s">
        <v>74</v>
      </c>
      <c r="J615" s="37" t="s">
        <v>1279</v>
      </c>
      <c r="K615" s="47" t="s">
        <v>1280</v>
      </c>
      <c r="L615" s="47" t="s">
        <v>1402</v>
      </c>
      <c r="M615" s="50" t="s">
        <v>77</v>
      </c>
      <c r="N615" s="48" t="s">
        <v>78</v>
      </c>
    </row>
    <row r="616" ht="19" spans="1:15">
      <c r="A616" s="31">
        <v>5</v>
      </c>
      <c r="B616" s="46" t="s">
        <v>1270</v>
      </c>
      <c r="C616" s="44" t="s">
        <v>1271</v>
      </c>
      <c r="D616" s="32" t="s">
        <v>1271</v>
      </c>
      <c r="E616" s="32"/>
      <c r="F616" s="32"/>
      <c r="G616" s="32"/>
      <c r="H616" s="39"/>
      <c r="I616" s="42" t="s">
        <v>93</v>
      </c>
      <c r="J616" s="39"/>
      <c r="K616" s="39"/>
      <c r="L616" s="42" t="s">
        <v>1402</v>
      </c>
      <c r="M616" s="32"/>
      <c r="N616" s="40"/>
    </row>
    <row r="617" s="2" customFormat="1" ht="19" spans="1:15">
      <c r="A617" s="31">
        <v>6</v>
      </c>
      <c r="B617" s="46" t="s">
        <v>793</v>
      </c>
      <c r="C617" s="32" t="s">
        <v>794</v>
      </c>
      <c r="D617" s="32" t="s">
        <v>795</v>
      </c>
      <c r="E617" s="34" t="str">
        <f>VLOOKUP(D617,总表!D:E,2,0)</f>
        <v>WZ19782</v>
      </c>
      <c r="F617" s="34" t="str">
        <f>VLOOKUP(E617,总表!E:H,2,0)</f>
        <v>毛泽东思想和中国特色社会主义理论体系概论（2023年版）（高教）</v>
      </c>
      <c r="G617" s="34" t="str">
        <f>VLOOKUP(E617,总表!E:H,3,0)</f>
        <v>978-7-04-059903-9</v>
      </c>
      <c r="H617" s="35">
        <f>VLOOKUP(E617,总表!E:H,4,0)</f>
        <v>25</v>
      </c>
      <c r="I617" s="42" t="s">
        <v>74</v>
      </c>
      <c r="J617" s="42" t="s">
        <v>799</v>
      </c>
      <c r="K617" s="39" t="s">
        <v>800</v>
      </c>
      <c r="L617" s="42" t="s">
        <v>1402</v>
      </c>
      <c r="M617" s="41" t="s">
        <v>725</v>
      </c>
      <c r="N617" s="51" t="s">
        <v>78</v>
      </c>
      <c r="O617" s="20"/>
    </row>
    <row r="618" ht="19" spans="1:15">
      <c r="A618" s="31">
        <v>7</v>
      </c>
      <c r="B618" s="46" t="s">
        <v>793</v>
      </c>
      <c r="C618" s="32" t="s">
        <v>794</v>
      </c>
      <c r="D618" s="32" t="s">
        <v>801</v>
      </c>
      <c r="E618" s="34" t="str">
        <f>VLOOKUP(D618,总表!D:E,2,0)</f>
        <v>W005815</v>
      </c>
      <c r="F618" s="34" t="str">
        <f>VLOOKUP(E618,总表!E:H,2,0)</f>
        <v>毛泽东思想和中国特色社会主义理论体系概论学习指导</v>
      </c>
      <c r="G618" s="34" t="str">
        <f>VLOOKUP(E618,总表!E:H,3,0)</f>
        <v>978-7-304-09660-1</v>
      </c>
      <c r="H618" s="35">
        <f>VLOOKUP(E618,总表!E:H,4,0)</f>
        <v>22</v>
      </c>
      <c r="I618" s="42" t="s">
        <v>74</v>
      </c>
      <c r="J618" s="52" t="s">
        <v>804</v>
      </c>
      <c r="K618" s="39" t="s">
        <v>805</v>
      </c>
      <c r="L618" s="39" t="s">
        <v>1402</v>
      </c>
      <c r="M618" s="32" t="s">
        <v>77</v>
      </c>
      <c r="N618" s="40" t="s">
        <v>78</v>
      </c>
    </row>
    <row r="619" s="2" customFormat="1" ht="19" spans="1:15">
      <c r="A619" s="31">
        <v>8</v>
      </c>
      <c r="B619" s="46" t="s">
        <v>793</v>
      </c>
      <c r="C619" s="32" t="s">
        <v>794</v>
      </c>
      <c r="D619" s="32" t="s">
        <v>794</v>
      </c>
      <c r="E619" s="32"/>
      <c r="F619" s="32"/>
      <c r="G619" s="32"/>
      <c r="H619" s="39"/>
      <c r="I619" s="42" t="s">
        <v>93</v>
      </c>
      <c r="J619" s="39"/>
      <c r="K619" s="39"/>
      <c r="L619" s="42" t="s">
        <v>1402</v>
      </c>
      <c r="M619" s="32"/>
      <c r="N619" s="40"/>
    </row>
    <row r="620" spans="1:15">
      <c r="A620" s="31">
        <v>9</v>
      </c>
      <c r="B620" s="46" t="s">
        <v>1154</v>
      </c>
      <c r="C620" s="32" t="s">
        <v>1155</v>
      </c>
      <c r="D620" s="53" t="s">
        <v>1156</v>
      </c>
      <c r="E620" s="34" t="str">
        <f>VLOOKUP(D620,总表!D:E,2,0)</f>
        <v>WZ18232</v>
      </c>
      <c r="F620" s="34" t="str">
        <f>VLOOKUP(E620,总表!E:H,2,0)</f>
        <v>思想道德与法治（2023年版）（高教）</v>
      </c>
      <c r="G620" s="34" t="str">
        <f>VLOOKUP(E620,总表!E:H,3,0)</f>
        <v>978-7-04-059902-2</v>
      </c>
      <c r="H620" s="35">
        <f>VLOOKUP(E620,总表!E:H,4,0)</f>
        <v>18</v>
      </c>
      <c r="I620" s="47" t="s">
        <v>74</v>
      </c>
      <c r="J620" s="47" t="s">
        <v>799</v>
      </c>
      <c r="K620" s="47" t="s">
        <v>800</v>
      </c>
      <c r="L620" s="42" t="s">
        <v>1402</v>
      </c>
      <c r="M620" s="41" t="s">
        <v>725</v>
      </c>
      <c r="N620" s="51" t="s">
        <v>78</v>
      </c>
      <c r="O620" s="2"/>
    </row>
    <row r="621" ht="19" spans="1:15">
      <c r="A621" s="31">
        <v>10</v>
      </c>
      <c r="B621" s="46" t="s">
        <v>1154</v>
      </c>
      <c r="C621" s="32" t="s">
        <v>1155</v>
      </c>
      <c r="D621" s="32" t="s">
        <v>1160</v>
      </c>
      <c r="E621" s="34" t="str">
        <f>VLOOKUP(D621,总表!D:E,2,0)</f>
        <v>W005775</v>
      </c>
      <c r="F621" s="34" t="str">
        <f>VLOOKUP(E621,总表!E:H,2,0)</f>
        <v>思想道德与法治学习指导</v>
      </c>
      <c r="G621" s="34" t="str">
        <f>VLOOKUP(E621,总表!E:H,3,0)</f>
        <v>978-7-304-11347-6</v>
      </c>
      <c r="H621" s="35">
        <f>VLOOKUP(E621,总表!E:H,4,0)</f>
        <v>17.8</v>
      </c>
      <c r="I621" s="42" t="s">
        <v>74</v>
      </c>
      <c r="J621" s="54" t="s">
        <v>1163</v>
      </c>
      <c r="K621" s="39" t="s">
        <v>805</v>
      </c>
      <c r="L621" s="39" t="s">
        <v>1402</v>
      </c>
      <c r="M621" s="32" t="s">
        <v>77</v>
      </c>
      <c r="N621" s="40" t="s">
        <v>78</v>
      </c>
    </row>
    <row r="622" spans="1:15">
      <c r="A622" s="31">
        <v>11</v>
      </c>
      <c r="B622" s="46" t="s">
        <v>1154</v>
      </c>
      <c r="C622" s="32" t="s">
        <v>1155</v>
      </c>
      <c r="D622" s="32" t="s">
        <v>1155</v>
      </c>
      <c r="E622" s="32"/>
      <c r="F622" s="32"/>
      <c r="G622" s="32"/>
      <c r="H622" s="39"/>
      <c r="I622" s="42" t="s">
        <v>93</v>
      </c>
      <c r="J622" s="39"/>
      <c r="K622" s="39"/>
      <c r="L622" s="42" t="s">
        <v>1402</v>
      </c>
      <c r="M622" s="32"/>
      <c r="N622" s="40"/>
    </row>
    <row r="623" spans="1:15">
      <c r="A623" s="31">
        <v>12</v>
      </c>
      <c r="B623" s="65" t="s">
        <v>952</v>
      </c>
      <c r="C623" s="32" t="s">
        <v>953</v>
      </c>
      <c r="D623" s="32" t="s">
        <v>954</v>
      </c>
      <c r="E623" s="34" t="str">
        <f>VLOOKUP(D623,总表!D:E,2,0)</f>
        <v>L009851</v>
      </c>
      <c r="F623" s="34" t="str">
        <f>VLOOKUP(E623,总表!E:H,2,0)</f>
        <v>汽车机械基础（第2版）</v>
      </c>
      <c r="G623" s="34" t="str">
        <f>VLOOKUP(E623,总表!E:H,3,0)</f>
        <v>978-7-304-11584-5</v>
      </c>
      <c r="H623" s="35">
        <f>VLOOKUP(E623,总表!E:H,4,0)</f>
        <v>45</v>
      </c>
      <c r="I623" s="39" t="s">
        <v>74</v>
      </c>
      <c r="J623" s="39" t="s">
        <v>303</v>
      </c>
      <c r="K623" s="39" t="s">
        <v>957</v>
      </c>
      <c r="L623" s="39" t="s">
        <v>1402</v>
      </c>
      <c r="M623" s="32" t="s">
        <v>77</v>
      </c>
      <c r="N623" s="40" t="s">
        <v>78</v>
      </c>
    </row>
    <row r="624" spans="1:15">
      <c r="A624" s="31">
        <v>13</v>
      </c>
      <c r="B624" s="65" t="s">
        <v>911</v>
      </c>
      <c r="C624" s="32" t="s">
        <v>912</v>
      </c>
      <c r="D624" s="32" t="s">
        <v>913</v>
      </c>
      <c r="E624" s="34" t="str">
        <f>VLOOKUP(D624,总表!D:E,2,0)</f>
        <v>L009791</v>
      </c>
      <c r="F624" s="34" t="str">
        <f>VLOOKUP(E624,总表!E:H,2,0)</f>
        <v>汽车电工电子基础（第2版）</v>
      </c>
      <c r="G624" s="34" t="str">
        <f>VLOOKUP(E624,总表!E:H,3,0)</f>
        <v>978-7-304-11574-6</v>
      </c>
      <c r="H624" s="35">
        <f>VLOOKUP(E624,总表!E:H,4,0)</f>
        <v>40.5</v>
      </c>
      <c r="I624" s="39" t="s">
        <v>74</v>
      </c>
      <c r="J624" s="39" t="s">
        <v>303</v>
      </c>
      <c r="K624" s="39" t="s">
        <v>916</v>
      </c>
      <c r="L624" s="39" t="s">
        <v>1402</v>
      </c>
      <c r="M624" s="32" t="s">
        <v>77</v>
      </c>
      <c r="N624" s="40" t="s">
        <v>78</v>
      </c>
    </row>
    <row r="625" spans="1:15">
      <c r="A625" s="31">
        <v>14</v>
      </c>
      <c r="B625" s="65" t="s">
        <v>976</v>
      </c>
      <c r="C625" s="32" t="s">
        <v>977</v>
      </c>
      <c r="D625" s="32" t="s">
        <v>978</v>
      </c>
      <c r="E625" s="34" t="str">
        <f>VLOOKUP(D625,总表!D:E,2,0)</f>
        <v>L01020</v>
      </c>
      <c r="F625" s="34" t="str">
        <f>VLOOKUP(E625,总表!E:H,2,0)</f>
        <v>汽车维修企业管理（第2版）</v>
      </c>
      <c r="G625" s="34" t="str">
        <f>VLOOKUP(E625,总表!E:H,3,0)</f>
        <v>978-7-304-11719-1</v>
      </c>
      <c r="H625" s="35">
        <f>VLOOKUP(E625,总表!E:H,4,0)</f>
        <v>43</v>
      </c>
      <c r="I625" s="39" t="s">
        <v>74</v>
      </c>
      <c r="J625" s="39" t="s">
        <v>303</v>
      </c>
      <c r="K625" s="39" t="s">
        <v>951</v>
      </c>
      <c r="L625" s="39" t="s">
        <v>1402</v>
      </c>
      <c r="M625" s="32" t="s">
        <v>77</v>
      </c>
      <c r="N625" s="40" t="s">
        <v>78</v>
      </c>
    </row>
    <row r="626" spans="1:15">
      <c r="A626" s="31">
        <v>15</v>
      </c>
      <c r="B626" s="65" t="s">
        <v>958</v>
      </c>
      <c r="C626" s="32" t="s">
        <v>959</v>
      </c>
      <c r="D626" s="32" t="s">
        <v>960</v>
      </c>
      <c r="E626" s="34" t="str">
        <f>VLOOKUP(D626,总表!D:E,2,0)</f>
        <v>L01018</v>
      </c>
      <c r="F626" s="34" t="str">
        <f>VLOOKUP(E626,总表!E:H,2,0)</f>
        <v>汽车检测技术（第2版）</v>
      </c>
      <c r="G626" s="34" t="str">
        <f>VLOOKUP(E626,总表!E:H,3,0)</f>
        <v>978-7-304-11573-9</v>
      </c>
      <c r="H626" s="35">
        <f>VLOOKUP(E626,总表!E:H,4,0)</f>
        <v>39</v>
      </c>
      <c r="I626" s="39" t="s">
        <v>74</v>
      </c>
      <c r="J626" s="39" t="s">
        <v>303</v>
      </c>
      <c r="K626" s="39" t="s">
        <v>963</v>
      </c>
      <c r="L626" s="39" t="s">
        <v>1402</v>
      </c>
      <c r="M626" s="32" t="s">
        <v>77</v>
      </c>
      <c r="N626" s="40" t="s">
        <v>78</v>
      </c>
    </row>
    <row r="627" spans="1:15">
      <c r="A627" s="31">
        <v>16</v>
      </c>
      <c r="B627" s="65" t="s">
        <v>917</v>
      </c>
      <c r="C627" s="32" t="s">
        <v>918</v>
      </c>
      <c r="D627" s="32" t="s">
        <v>919</v>
      </c>
      <c r="E627" s="34" t="str">
        <f>VLOOKUP(D627,总表!D:E,2,0)</f>
        <v>L01015</v>
      </c>
      <c r="F627" s="34" t="str">
        <f>VLOOKUP(E627,总表!E:H,2,0)</f>
        <v>汽车电控技术（第2版）</v>
      </c>
      <c r="G627" s="34" t="str">
        <f>VLOOKUP(E627,总表!E:H,3,0)</f>
        <v>978-7-304-11556-2</v>
      </c>
      <c r="H627" s="35">
        <f>VLOOKUP(E627,总表!E:H,4,0)</f>
        <v>48</v>
      </c>
      <c r="I627" s="39" t="s">
        <v>74</v>
      </c>
      <c r="J627" s="39" t="s">
        <v>303</v>
      </c>
      <c r="K627" s="39" t="s">
        <v>922</v>
      </c>
      <c r="L627" s="39" t="s">
        <v>1402</v>
      </c>
      <c r="M627" s="32" t="s">
        <v>77</v>
      </c>
      <c r="N627" s="40" t="s">
        <v>78</v>
      </c>
    </row>
    <row r="628" spans="1:15">
      <c r="A628" s="31">
        <v>17</v>
      </c>
      <c r="B628" s="65" t="s">
        <v>929</v>
      </c>
      <c r="C628" s="32" t="s">
        <v>930</v>
      </c>
      <c r="D628" s="32" t="s">
        <v>931</v>
      </c>
      <c r="E628" s="34" t="str">
        <f>VLOOKUP(D628,总表!D:E,2,0)</f>
        <v>L01016</v>
      </c>
      <c r="F628" s="34" t="str">
        <f>VLOOKUP(E628,总表!E:H,2,0)</f>
        <v>汽车电器设备构造与检修（第2版）</v>
      </c>
      <c r="G628" s="34" t="str">
        <f>VLOOKUP(E628,总表!E:H,3,0)</f>
        <v>978-7-304-11520-3</v>
      </c>
      <c r="H628" s="35">
        <f>VLOOKUP(E628,总表!E:H,4,0)</f>
        <v>49</v>
      </c>
      <c r="I628" s="39" t="s">
        <v>74</v>
      </c>
      <c r="J628" s="39" t="s">
        <v>303</v>
      </c>
      <c r="K628" s="39" t="s">
        <v>922</v>
      </c>
      <c r="L628" s="39" t="s">
        <v>1402</v>
      </c>
      <c r="M628" s="32" t="s">
        <v>77</v>
      </c>
      <c r="N628" s="40" t="s">
        <v>78</v>
      </c>
    </row>
    <row r="629" spans="1:15">
      <c r="A629" s="31">
        <v>18</v>
      </c>
      <c r="B629" s="65" t="s">
        <v>905</v>
      </c>
      <c r="C629" s="32" t="s">
        <v>906</v>
      </c>
      <c r="D629" s="32" t="s">
        <v>907</v>
      </c>
      <c r="E629" s="34" t="str">
        <f>VLOOKUP(D629,总表!D:E,2,0)</f>
        <v>L009771</v>
      </c>
      <c r="F629" s="34" t="str">
        <f>VLOOKUP(E629,总表!E:H,2,0)</f>
        <v>汽车底盘构造与维修（第2版）</v>
      </c>
      <c r="G629" s="34" t="str">
        <f>VLOOKUP(E629,总表!E:H,3,0)</f>
        <v>978-7-304-11557-9</v>
      </c>
      <c r="H629" s="35">
        <f>VLOOKUP(E629,总表!E:H,4,0)</f>
        <v>42</v>
      </c>
      <c r="I629" s="39" t="s">
        <v>74</v>
      </c>
      <c r="J629" s="39" t="s">
        <v>303</v>
      </c>
      <c r="K629" s="39" t="s">
        <v>910</v>
      </c>
      <c r="L629" s="39" t="s">
        <v>1402</v>
      </c>
      <c r="M629" s="32" t="s">
        <v>77</v>
      </c>
      <c r="N629" s="40" t="s">
        <v>78</v>
      </c>
    </row>
    <row r="630" ht="19" spans="1:15">
      <c r="A630" s="31">
        <v>19</v>
      </c>
      <c r="B630" s="65" t="s">
        <v>934</v>
      </c>
      <c r="C630" s="32" t="s">
        <v>935</v>
      </c>
      <c r="D630" s="32" t="s">
        <v>936</v>
      </c>
      <c r="E630" s="34" t="str">
        <f>VLOOKUP(D630,总表!D:E,2,0)</f>
        <v>L009811</v>
      </c>
      <c r="F630" s="34" t="str">
        <f>VLOOKUP(E630,总表!E:H,2,0)</f>
        <v>汽车发动机构造与维修（第2版）</v>
      </c>
      <c r="G630" s="34" t="str">
        <f>VLOOKUP(E630,总表!E:H,3,0)</f>
        <v>978-7-304-11522-7</v>
      </c>
      <c r="H630" s="35">
        <f>VLOOKUP(E630,总表!E:H,4,0)</f>
        <v>44</v>
      </c>
      <c r="I630" s="39" t="s">
        <v>74</v>
      </c>
      <c r="J630" s="39" t="s">
        <v>303</v>
      </c>
      <c r="K630" s="39" t="s">
        <v>939</v>
      </c>
      <c r="L630" s="39" t="s">
        <v>1402</v>
      </c>
      <c r="M630" s="32" t="s">
        <v>77</v>
      </c>
      <c r="N630" s="40" t="s">
        <v>78</v>
      </c>
    </row>
    <row r="631" spans="1:15">
      <c r="A631" s="31">
        <v>20</v>
      </c>
      <c r="B631" s="65" t="s">
        <v>946</v>
      </c>
      <c r="C631" s="32" t="s">
        <v>947</v>
      </c>
      <c r="D631" s="32" t="s">
        <v>948</v>
      </c>
      <c r="E631" s="34" t="str">
        <f>VLOOKUP(D631,总表!D:E,2,0)</f>
        <v>L01017</v>
      </c>
      <c r="F631" s="34" t="str">
        <f>VLOOKUP(E631,总表!E:H,2,0)</f>
        <v>汽车故障诊断技术（第2版）</v>
      </c>
      <c r="G631" s="34" t="str">
        <f>VLOOKUP(E631,总表!E:H,3,0)</f>
        <v>978-7-304-11739-9</v>
      </c>
      <c r="H631" s="35">
        <f>VLOOKUP(E631,总表!E:H,4,0)</f>
        <v>45</v>
      </c>
      <c r="I631" s="39" t="s">
        <v>74</v>
      </c>
      <c r="J631" s="39" t="s">
        <v>303</v>
      </c>
      <c r="K631" s="39" t="s">
        <v>951</v>
      </c>
      <c r="L631" s="39" t="s">
        <v>1402</v>
      </c>
      <c r="M631" s="32" t="s">
        <v>77</v>
      </c>
      <c r="N631" s="40" t="s">
        <v>78</v>
      </c>
    </row>
    <row r="632" s="1" customFormat="1" ht="19" spans="1:15">
      <c r="A632" s="31">
        <v>21</v>
      </c>
      <c r="B632" s="46" t="s">
        <v>340</v>
      </c>
      <c r="C632" s="32" t="s">
        <v>341</v>
      </c>
      <c r="D632" s="32" t="s">
        <v>342</v>
      </c>
      <c r="E632" s="34" t="str">
        <f>VLOOKUP(D632,总表!D:E,2,0)</f>
        <v>L002402</v>
      </c>
      <c r="F632" s="34" t="str">
        <f>VLOOKUP(E632,总表!E:H,2,0)</f>
        <v>高等数学（上）第１分册：一元函数微积分</v>
      </c>
      <c r="G632" s="34" t="str">
        <f>VLOOKUP(E632,总表!E:H,3,0)</f>
        <v>978-7-304-01783-5</v>
      </c>
      <c r="H632" s="35">
        <f>VLOOKUP(E632,总表!E:H,4,0)</f>
        <v>53</v>
      </c>
      <c r="I632" s="39" t="s">
        <v>74</v>
      </c>
      <c r="J632" s="42" t="s">
        <v>346</v>
      </c>
      <c r="K632" s="39" t="s">
        <v>347</v>
      </c>
      <c r="L632" s="39" t="s">
        <v>1403</v>
      </c>
      <c r="M632" s="32" t="s">
        <v>77</v>
      </c>
      <c r="N632" s="40" t="s">
        <v>78</v>
      </c>
    </row>
    <row r="633" ht="19" spans="1:15">
      <c r="A633" s="31">
        <v>22</v>
      </c>
      <c r="B633" s="46" t="s">
        <v>340</v>
      </c>
      <c r="C633" s="32" t="s">
        <v>341</v>
      </c>
      <c r="D633" s="32" t="s">
        <v>341</v>
      </c>
      <c r="E633" s="32"/>
      <c r="F633" s="32"/>
      <c r="G633" s="32"/>
      <c r="H633" s="39"/>
      <c r="I633" s="39" t="s">
        <v>93</v>
      </c>
      <c r="J633" s="39"/>
      <c r="K633" s="39"/>
      <c r="L633" s="39" t="s">
        <v>1403</v>
      </c>
      <c r="M633" s="32"/>
      <c r="N633" s="40"/>
    </row>
    <row r="634" s="2" customFormat="1" ht="19" spans="1:15">
      <c r="A634" s="31">
        <v>23</v>
      </c>
      <c r="B634" s="46" t="s">
        <v>634</v>
      </c>
      <c r="C634" s="41" t="s">
        <v>635</v>
      </c>
      <c r="D634" s="41" t="s">
        <v>636</v>
      </c>
      <c r="E634" s="34" t="str">
        <f>VLOOKUP(D634,总表!D:E,2,0)</f>
        <v>L01116</v>
      </c>
      <c r="F634" s="34" t="str">
        <f>VLOOKUP(E634,总表!E:H,2,0)</f>
        <v>计算机应用基础（信创版）</v>
      </c>
      <c r="G634" s="34" t="str">
        <f>VLOOKUP(E634,总表!E:H,3,0)</f>
        <v>978-7-304-12821-0</v>
      </c>
      <c r="H634" s="35">
        <f>VLOOKUP(E634,总表!E:H,4,0)</f>
        <v>43</v>
      </c>
      <c r="I634" s="42" t="s">
        <v>74</v>
      </c>
      <c r="J634" s="42" t="s">
        <v>165</v>
      </c>
      <c r="K634" s="42" t="s">
        <v>639</v>
      </c>
      <c r="L634" s="42" t="s">
        <v>1403</v>
      </c>
      <c r="M634" s="41" t="s">
        <v>77</v>
      </c>
      <c r="N634" s="51" t="s">
        <v>78</v>
      </c>
      <c r="O634" s="55" t="s">
        <v>640</v>
      </c>
    </row>
    <row r="635" s="2" customFormat="1" ht="19" spans="1:15">
      <c r="A635" s="31">
        <v>24</v>
      </c>
      <c r="B635" s="46" t="s">
        <v>634</v>
      </c>
      <c r="C635" s="41" t="s">
        <v>635</v>
      </c>
      <c r="D635" s="41" t="s">
        <v>641</v>
      </c>
      <c r="E635" s="34" t="str">
        <f>VLOOKUP(D635,总表!D:E,2,0)</f>
        <v>L005284</v>
      </c>
      <c r="F635" s="34" t="str">
        <f>VLOOKUP(E635,总表!E:H,2,0)</f>
        <v>计算机应用基础（第2版）</v>
      </c>
      <c r="G635" s="34" t="str">
        <f>VLOOKUP(E635,总表!E:H,3,0)</f>
        <v>978-7-304-11204-2</v>
      </c>
      <c r="H635" s="35">
        <f>VLOOKUP(E635,总表!E:H,4,0)</f>
        <v>39</v>
      </c>
      <c r="I635" s="42" t="s">
        <v>74</v>
      </c>
      <c r="J635" s="42" t="s">
        <v>91</v>
      </c>
      <c r="K635" s="42" t="s">
        <v>639</v>
      </c>
      <c r="L635" s="42" t="s">
        <v>1403</v>
      </c>
      <c r="M635" s="41" t="s">
        <v>77</v>
      </c>
      <c r="N635" s="51" t="s">
        <v>78</v>
      </c>
    </row>
    <row r="636" ht="19" spans="1:15">
      <c r="A636" s="31">
        <v>25</v>
      </c>
      <c r="B636" s="46" t="s">
        <v>634</v>
      </c>
      <c r="C636" s="32" t="s">
        <v>635</v>
      </c>
      <c r="D636" s="41" t="s">
        <v>635</v>
      </c>
      <c r="E636" s="41"/>
      <c r="F636" s="41"/>
      <c r="G636" s="41"/>
      <c r="H636" s="42"/>
      <c r="I636" s="42" t="s">
        <v>93</v>
      </c>
      <c r="J636" s="42"/>
      <c r="K636" s="42"/>
      <c r="L636" s="39" t="s">
        <v>1403</v>
      </c>
      <c r="M636" s="41"/>
      <c r="N636" s="51"/>
    </row>
    <row r="637" ht="19" spans="1:15">
      <c r="A637" s="31">
        <v>26</v>
      </c>
      <c r="B637" s="65" t="s">
        <v>783</v>
      </c>
      <c r="C637" s="32" t="s">
        <v>784</v>
      </c>
      <c r="D637" s="32" t="s">
        <v>784</v>
      </c>
      <c r="E637" s="34" t="str">
        <f>VLOOKUP(D637,总表!D:E,2,0)</f>
        <v>WY01642</v>
      </c>
      <c r="F637" s="34" t="str">
        <f>VLOOKUP(E637,总表!E:H,2,0)</f>
        <v>理工英语1</v>
      </c>
      <c r="G637" s="34" t="str">
        <f>VLOOKUP(E637,总表!E:H,3,0)</f>
        <v>978-7-304-08163-8</v>
      </c>
      <c r="H637" s="35">
        <f>VLOOKUP(E637,总表!E:H,4,0)</f>
        <v>38.9</v>
      </c>
      <c r="I637" s="42" t="s">
        <v>74</v>
      </c>
      <c r="J637" s="39" t="s">
        <v>736</v>
      </c>
      <c r="K637" s="39" t="s">
        <v>787</v>
      </c>
      <c r="L637" s="39" t="s">
        <v>1403</v>
      </c>
      <c r="M637" s="32" t="s">
        <v>77</v>
      </c>
      <c r="N637" s="40" t="s">
        <v>78</v>
      </c>
    </row>
    <row r="638" ht="19" spans="1:15">
      <c r="A638" s="31">
        <v>27</v>
      </c>
      <c r="B638" s="65" t="s">
        <v>783</v>
      </c>
      <c r="C638" s="32" t="s">
        <v>784</v>
      </c>
      <c r="D638" s="32" t="s">
        <v>784</v>
      </c>
      <c r="E638" s="32"/>
      <c r="F638" s="32"/>
      <c r="G638" s="32"/>
      <c r="H638" s="39"/>
      <c r="I638" s="39" t="s">
        <v>93</v>
      </c>
      <c r="J638" s="39"/>
      <c r="K638" s="111"/>
      <c r="L638" s="39" t="s">
        <v>1403</v>
      </c>
      <c r="M638" s="32"/>
      <c r="N638" s="40"/>
    </row>
    <row r="639" ht="19" spans="1:15">
      <c r="A639" s="31">
        <v>28</v>
      </c>
      <c r="B639" s="65" t="s">
        <v>788</v>
      </c>
      <c r="C639" s="41" t="s">
        <v>789</v>
      </c>
      <c r="D639" s="32" t="s">
        <v>789</v>
      </c>
      <c r="E639" s="34" t="str">
        <f>VLOOKUP(D639,总表!D:E,2,0)</f>
        <v>WY01741</v>
      </c>
      <c r="F639" s="34" t="str">
        <f>VLOOKUP(E639,总表!E:H,2,0)</f>
        <v>理工英语2</v>
      </c>
      <c r="G639" s="34" t="str">
        <f>VLOOKUP(E639,总表!E:H,3,0)</f>
        <v>978-7-304-08550-6</v>
      </c>
      <c r="H639" s="35">
        <f>VLOOKUP(E639,总表!E:H,4,0)</f>
        <v>37.9</v>
      </c>
      <c r="I639" s="42" t="s">
        <v>74</v>
      </c>
      <c r="J639" s="39" t="s">
        <v>742</v>
      </c>
      <c r="K639" s="39" t="s">
        <v>792</v>
      </c>
      <c r="L639" s="39" t="s">
        <v>1403</v>
      </c>
      <c r="M639" s="41" t="s">
        <v>77</v>
      </c>
      <c r="N639" s="40" t="s">
        <v>78</v>
      </c>
    </row>
    <row r="640" ht="19" spans="1:15">
      <c r="A640" s="31">
        <v>29</v>
      </c>
      <c r="B640" s="65" t="s">
        <v>788</v>
      </c>
      <c r="C640" s="41" t="s">
        <v>789</v>
      </c>
      <c r="D640" s="41" t="s">
        <v>789</v>
      </c>
      <c r="E640" s="41"/>
      <c r="F640" s="41"/>
      <c r="G640" s="41"/>
      <c r="H640" s="42"/>
      <c r="I640" s="39" t="s">
        <v>93</v>
      </c>
      <c r="J640" s="39"/>
      <c r="K640" s="111"/>
      <c r="L640" s="39" t="s">
        <v>1403</v>
      </c>
      <c r="M640" s="32"/>
      <c r="N640" s="112"/>
    </row>
    <row r="641" s="2" customFormat="1" ht="19" spans="1:14">
      <c r="A641" s="31">
        <v>30</v>
      </c>
      <c r="B641" s="31" t="s">
        <v>1044</v>
      </c>
      <c r="C641" s="41" t="s">
        <v>1045</v>
      </c>
      <c r="D641" s="41" t="s">
        <v>1045</v>
      </c>
      <c r="E641" s="41"/>
      <c r="F641" s="41"/>
      <c r="G641" s="41"/>
      <c r="H641" s="42"/>
      <c r="I641" s="39" t="s">
        <v>93</v>
      </c>
      <c r="J641" s="57"/>
      <c r="K641" s="57"/>
      <c r="L641" s="43" t="s">
        <v>1403</v>
      </c>
      <c r="M641" s="32"/>
      <c r="N641" s="40"/>
    </row>
    <row r="642" s="2" customFormat="1" ht="19" spans="1:14">
      <c r="A642" s="31">
        <v>31</v>
      </c>
      <c r="B642" s="46" t="s">
        <v>1283</v>
      </c>
      <c r="C642" s="41" t="s">
        <v>1284</v>
      </c>
      <c r="D642" s="58" t="s">
        <v>1284</v>
      </c>
      <c r="E642" s="34" t="str">
        <f>VLOOKUP(D642,总表!D:E,2,0)</f>
        <v>W00747</v>
      </c>
      <c r="F642" s="34" t="str">
        <f>VLOOKUP(E642,总表!E:H,2,0)</f>
        <v>心理健康教育</v>
      </c>
      <c r="G642" s="34" t="str">
        <f>VLOOKUP(E642,总表!E:H,3,0)</f>
        <v>978-7-304-13534-8</v>
      </c>
      <c r="H642" s="35">
        <f>VLOOKUP(E642,总表!E:H,4,0)</f>
        <v>35</v>
      </c>
      <c r="I642" s="52" t="s">
        <v>74</v>
      </c>
      <c r="J642" s="52" t="s">
        <v>140</v>
      </c>
      <c r="K642" s="52" t="s">
        <v>1287</v>
      </c>
      <c r="L642" s="52" t="s">
        <v>1403</v>
      </c>
      <c r="M642" s="58" t="s">
        <v>77</v>
      </c>
      <c r="N642" s="59" t="s">
        <v>78</v>
      </c>
    </row>
    <row r="643" s="2" customFormat="1" ht="19" spans="1:14">
      <c r="A643" s="31">
        <v>32</v>
      </c>
      <c r="B643" s="46" t="s">
        <v>1283</v>
      </c>
      <c r="C643" s="41" t="s">
        <v>1284</v>
      </c>
      <c r="D643" s="41" t="s">
        <v>1284</v>
      </c>
      <c r="E643" s="41"/>
      <c r="F643" s="41"/>
      <c r="G643" s="41"/>
      <c r="H643" s="42"/>
      <c r="I643" s="42" t="s">
        <v>93</v>
      </c>
      <c r="J643" s="42"/>
      <c r="K643" s="60"/>
      <c r="L643" s="42" t="s">
        <v>1403</v>
      </c>
      <c r="M643" s="41"/>
      <c r="N643" s="61"/>
    </row>
    <row r="644" s="5" customFormat="1" ht="19" spans="1:14">
      <c r="A644" s="31">
        <v>33</v>
      </c>
      <c r="B644" s="46" t="s">
        <v>1294</v>
      </c>
      <c r="C644" s="41" t="s">
        <v>1295</v>
      </c>
      <c r="D644" s="58" t="s">
        <v>1296</v>
      </c>
      <c r="E644" s="34" t="str">
        <f>VLOOKUP(D644,总表!D:E,2,0)</f>
        <v>T007389</v>
      </c>
      <c r="F644" s="34" t="str">
        <f>VLOOKUP(E644,总表!E:H,2,0)</f>
        <v>形势与政策（国家开放大学版）（2026年春季）（人民日报）</v>
      </c>
      <c r="G644" s="34" t="str">
        <f>VLOOKUP(E644,总表!E:H,3,0)</f>
        <v>978-7-5115-9131-9</v>
      </c>
      <c r="H644" s="35">
        <f>VLOOKUP(E644,总表!E:H,4,0)</f>
        <v>26</v>
      </c>
      <c r="I644" s="54" t="s">
        <v>74</v>
      </c>
      <c r="J644" s="52" t="s">
        <v>1300</v>
      </c>
      <c r="K644" s="52" t="s">
        <v>1301</v>
      </c>
      <c r="L644" s="43" t="s">
        <v>1404</v>
      </c>
      <c r="M644" s="41" t="s">
        <v>1302</v>
      </c>
      <c r="N644" s="51" t="s">
        <v>78</v>
      </c>
    </row>
    <row r="645" s="2" customFormat="1" ht="19" spans="1:14">
      <c r="A645" s="31">
        <v>34</v>
      </c>
      <c r="B645" s="31" t="s">
        <v>1294</v>
      </c>
      <c r="C645" s="34" t="s">
        <v>1295</v>
      </c>
      <c r="D645" s="34" t="s">
        <v>1295</v>
      </c>
      <c r="E645" s="34"/>
      <c r="F645" s="34"/>
      <c r="G645" s="34"/>
      <c r="H645" s="47"/>
      <c r="I645" s="47" t="s">
        <v>93</v>
      </c>
      <c r="J645" s="47"/>
      <c r="K645" s="47"/>
      <c r="L645" s="43" t="s">
        <v>1404</v>
      </c>
      <c r="M645" s="34"/>
      <c r="N645" s="56"/>
    </row>
    <row r="646" s="6" customFormat="1" ht="24" customHeight="1" spans="1:14">
      <c r="A646" s="64"/>
      <c r="B646" s="65">
        <v>51704</v>
      </c>
      <c r="C646" s="32" t="s">
        <v>1406</v>
      </c>
      <c r="D646" s="32" t="s">
        <v>1406</v>
      </c>
      <c r="E646" s="32" t="s">
        <v>1407</v>
      </c>
      <c r="F646" s="32" t="s">
        <v>1408</v>
      </c>
      <c r="G646" s="32" t="s">
        <v>1409</v>
      </c>
      <c r="H646" s="66">
        <v>34</v>
      </c>
      <c r="I646" s="36" t="s">
        <v>74</v>
      </c>
      <c r="J646" s="49" t="s">
        <v>165</v>
      </c>
      <c r="K646" s="39" t="s">
        <v>1410</v>
      </c>
      <c r="L646" s="39" t="s">
        <v>1405</v>
      </c>
      <c r="M646" s="32" t="s">
        <v>77</v>
      </c>
      <c r="N646" s="40" t="s">
        <v>78</v>
      </c>
    </row>
    <row r="647" s="7" customFormat="1" spans="1:14">
      <c r="A647" s="64"/>
      <c r="B647" s="31">
        <v>51708</v>
      </c>
      <c r="C647" s="34" t="s">
        <v>1411</v>
      </c>
      <c r="D647" s="50" t="s">
        <v>1411</v>
      </c>
      <c r="E647" s="34" t="s">
        <v>1412</v>
      </c>
      <c r="F647" s="34" t="s">
        <v>1411</v>
      </c>
      <c r="G647" s="34" t="s">
        <v>1413</v>
      </c>
      <c r="H647" s="35">
        <v>30</v>
      </c>
      <c r="I647" s="36" t="s">
        <v>74</v>
      </c>
      <c r="J647" s="36" t="s">
        <v>148</v>
      </c>
      <c r="K647" s="36" t="s">
        <v>1414</v>
      </c>
      <c r="L647" s="47" t="s">
        <v>1405</v>
      </c>
      <c r="M647" s="34" t="s">
        <v>77</v>
      </c>
      <c r="N647" s="67" t="s">
        <v>78</v>
      </c>
    </row>
    <row r="648" s="7" customFormat="1" spans="1:14">
      <c r="A648" s="64"/>
      <c r="B648" s="31" t="s">
        <v>1415</v>
      </c>
      <c r="C648" s="34" t="s">
        <v>1416</v>
      </c>
      <c r="D648" s="50" t="s">
        <v>1417</v>
      </c>
      <c r="E648" s="34" t="s">
        <v>1418</v>
      </c>
      <c r="F648" s="34" t="s">
        <v>1417</v>
      </c>
      <c r="G648" s="34" t="s">
        <v>1419</v>
      </c>
      <c r="H648" s="35">
        <v>35</v>
      </c>
      <c r="I648" s="36" t="s">
        <v>74</v>
      </c>
      <c r="J648" s="36" t="s">
        <v>303</v>
      </c>
      <c r="K648" s="36" t="s">
        <v>1420</v>
      </c>
      <c r="L648" s="47" t="s">
        <v>1405</v>
      </c>
      <c r="M648" s="34" t="s">
        <v>77</v>
      </c>
      <c r="N648" s="67" t="s">
        <v>78</v>
      </c>
    </row>
    <row r="649" s="7" customFormat="1" spans="1:14">
      <c r="A649" s="64"/>
      <c r="B649" s="203" t="s">
        <v>1421</v>
      </c>
      <c r="C649" s="34" t="s">
        <v>1422</v>
      </c>
      <c r="D649" s="50" t="s">
        <v>1422</v>
      </c>
      <c r="E649" s="34" t="s">
        <v>1423</v>
      </c>
      <c r="F649" s="34" t="s">
        <v>1424</v>
      </c>
      <c r="G649" s="34" t="s">
        <v>1425</v>
      </c>
      <c r="H649" s="35">
        <v>38</v>
      </c>
      <c r="I649" s="36" t="s">
        <v>1426</v>
      </c>
      <c r="J649" s="36" t="s">
        <v>148</v>
      </c>
      <c r="K649" s="36" t="s">
        <v>1427</v>
      </c>
      <c r="L649" s="47" t="s">
        <v>1405</v>
      </c>
      <c r="M649" s="34" t="s">
        <v>77</v>
      </c>
      <c r="N649" s="67" t="s">
        <v>78</v>
      </c>
    </row>
    <row r="650" s="7" customFormat="1" spans="1:14">
      <c r="A650" s="64"/>
      <c r="B650" s="203" t="s">
        <v>1428</v>
      </c>
      <c r="C650" s="34" t="s">
        <v>1429</v>
      </c>
      <c r="D650" s="50" t="s">
        <v>1429</v>
      </c>
      <c r="E650" s="34" t="s">
        <v>1430</v>
      </c>
      <c r="F650" s="34" t="s">
        <v>1431</v>
      </c>
      <c r="G650" s="34" t="s">
        <v>1432</v>
      </c>
      <c r="H650" s="35">
        <v>39.8</v>
      </c>
      <c r="I650" s="36" t="s">
        <v>1426</v>
      </c>
      <c r="J650" s="36" t="s">
        <v>148</v>
      </c>
      <c r="K650" s="36" t="s">
        <v>1433</v>
      </c>
      <c r="L650" s="47" t="s">
        <v>1405</v>
      </c>
      <c r="M650" s="34" t="s">
        <v>77</v>
      </c>
      <c r="N650" s="67" t="s">
        <v>78</v>
      </c>
    </row>
    <row r="651" s="8" customFormat="1" spans="1:14">
      <c r="A651" s="31"/>
      <c r="B651" s="203" t="s">
        <v>1434</v>
      </c>
      <c r="C651" s="34" t="s">
        <v>1435</v>
      </c>
      <c r="D651" s="50" t="s">
        <v>1436</v>
      </c>
      <c r="E651" s="34" t="s">
        <v>1437</v>
      </c>
      <c r="F651" s="34" t="s">
        <v>1438</v>
      </c>
      <c r="G651" s="34" t="s">
        <v>1439</v>
      </c>
      <c r="H651" s="35">
        <v>36</v>
      </c>
      <c r="I651" s="36" t="s">
        <v>1426</v>
      </c>
      <c r="J651" s="36" t="s">
        <v>121</v>
      </c>
      <c r="K651" s="36" t="s">
        <v>1440</v>
      </c>
      <c r="L651" s="47" t="s">
        <v>1405</v>
      </c>
      <c r="M651" s="34" t="s">
        <v>77</v>
      </c>
      <c r="N651" s="67" t="s">
        <v>78</v>
      </c>
    </row>
    <row r="652" s="8" customFormat="1" spans="1:14">
      <c r="A652" s="31"/>
      <c r="B652" s="203" t="s">
        <v>1434</v>
      </c>
      <c r="C652" s="34" t="s">
        <v>1435</v>
      </c>
      <c r="D652" s="34" t="s">
        <v>1435</v>
      </c>
      <c r="E652" s="34" t="s">
        <v>1441</v>
      </c>
      <c r="F652" s="34" t="s">
        <v>1442</v>
      </c>
      <c r="G652" s="34" t="s">
        <v>1443</v>
      </c>
      <c r="H652" s="35">
        <v>29</v>
      </c>
      <c r="I652" s="36" t="s">
        <v>1426</v>
      </c>
      <c r="J652" s="36" t="s">
        <v>121</v>
      </c>
      <c r="K652" s="36" t="s">
        <v>1444</v>
      </c>
      <c r="L652" s="47" t="s">
        <v>1405</v>
      </c>
      <c r="M652" s="34" t="s">
        <v>77</v>
      </c>
      <c r="N652" s="67" t="s">
        <v>78</v>
      </c>
    </row>
    <row r="653" s="9" customFormat="1" spans="1:14">
      <c r="A653" s="31"/>
      <c r="B653" s="31" t="s">
        <v>1445</v>
      </c>
      <c r="C653" s="34" t="s">
        <v>1446</v>
      </c>
      <c r="D653" s="34" t="s">
        <v>1446</v>
      </c>
      <c r="E653" s="34" t="s">
        <v>1447</v>
      </c>
      <c r="F653" s="34" t="s">
        <v>1448</v>
      </c>
      <c r="G653" s="34" t="s">
        <v>1449</v>
      </c>
      <c r="H653" s="35">
        <v>30</v>
      </c>
      <c r="I653" s="36" t="s">
        <v>74</v>
      </c>
      <c r="J653" s="36" t="s">
        <v>121</v>
      </c>
      <c r="K653" s="36" t="s">
        <v>843</v>
      </c>
      <c r="L653" s="47" t="s">
        <v>1405</v>
      </c>
      <c r="M653" s="34" t="s">
        <v>77</v>
      </c>
      <c r="N653" s="67" t="s">
        <v>78</v>
      </c>
    </row>
    <row r="654" s="9" customFormat="1" spans="1:14">
      <c r="A654" s="31"/>
      <c r="B654" s="31">
        <v>51679</v>
      </c>
      <c r="C654" s="34" t="s">
        <v>1450</v>
      </c>
      <c r="D654" s="34" t="s">
        <v>1450</v>
      </c>
      <c r="E654" s="34" t="s">
        <v>1451</v>
      </c>
      <c r="F654" s="34" t="s">
        <v>1452</v>
      </c>
      <c r="G654" s="34" t="s">
        <v>1453</v>
      </c>
      <c r="H654" s="35">
        <v>39</v>
      </c>
      <c r="I654" s="36" t="s">
        <v>74</v>
      </c>
      <c r="J654" s="36" t="s">
        <v>165</v>
      </c>
      <c r="K654" s="36" t="s">
        <v>1454</v>
      </c>
      <c r="L654" s="47" t="s">
        <v>1405</v>
      </c>
      <c r="M654" s="34" t="s">
        <v>77</v>
      </c>
      <c r="N654" s="67" t="s">
        <v>78</v>
      </c>
    </row>
    <row r="655" s="9" customFormat="1" spans="1:14">
      <c r="A655" s="31"/>
      <c r="B655" s="31">
        <v>51769</v>
      </c>
      <c r="C655" s="34" t="s">
        <v>1455</v>
      </c>
      <c r="D655" s="34" t="s">
        <v>1456</v>
      </c>
      <c r="E655" s="34" t="s">
        <v>1457</v>
      </c>
      <c r="F655" s="34" t="s">
        <v>1458</v>
      </c>
      <c r="G655" s="34" t="s">
        <v>1459</v>
      </c>
      <c r="H655" s="35">
        <v>35</v>
      </c>
      <c r="I655" s="36" t="s">
        <v>74</v>
      </c>
      <c r="J655" s="36" t="s">
        <v>75</v>
      </c>
      <c r="K655" s="36" t="s">
        <v>1460</v>
      </c>
      <c r="L655" s="47" t="s">
        <v>1405</v>
      </c>
      <c r="M655" s="34" t="s">
        <v>77</v>
      </c>
      <c r="N655" s="67" t="s">
        <v>78</v>
      </c>
    </row>
    <row r="656" s="9" customFormat="1" spans="1:14">
      <c r="A656" s="31"/>
      <c r="B656" s="31">
        <v>51709</v>
      </c>
      <c r="C656" s="34" t="s">
        <v>1461</v>
      </c>
      <c r="D656" s="34" t="s">
        <v>1462</v>
      </c>
      <c r="E656" s="34" t="s">
        <v>1463</v>
      </c>
      <c r="F656" s="34" t="s">
        <v>1462</v>
      </c>
      <c r="G656" s="34" t="s">
        <v>1464</v>
      </c>
      <c r="H656" s="35">
        <v>42</v>
      </c>
      <c r="I656" s="36" t="s">
        <v>74</v>
      </c>
      <c r="J656" s="36" t="s">
        <v>165</v>
      </c>
      <c r="K656" s="36" t="s">
        <v>1465</v>
      </c>
      <c r="L656" s="47" t="s">
        <v>1405</v>
      </c>
      <c r="M656" s="34" t="s">
        <v>77</v>
      </c>
      <c r="N656" s="67" t="s">
        <v>78</v>
      </c>
    </row>
    <row r="657" s="9" customFormat="1" spans="1:15">
      <c r="A657" s="31"/>
      <c r="B657" s="31">
        <v>51762</v>
      </c>
      <c r="C657" s="34" t="s">
        <v>1466</v>
      </c>
      <c r="D657" s="34" t="s">
        <v>1466</v>
      </c>
      <c r="E657" s="34" t="s">
        <v>1467</v>
      </c>
      <c r="F657" s="34" t="s">
        <v>1466</v>
      </c>
      <c r="G657" s="34" t="s">
        <v>1468</v>
      </c>
      <c r="H657" s="35">
        <v>27</v>
      </c>
      <c r="I657" s="36" t="s">
        <v>74</v>
      </c>
      <c r="J657" s="36" t="s">
        <v>165</v>
      </c>
      <c r="K657" s="36" t="s">
        <v>1469</v>
      </c>
      <c r="L657" s="47" t="s">
        <v>1405</v>
      </c>
      <c r="M657" s="34" t="s">
        <v>77</v>
      </c>
      <c r="N657" s="67" t="s">
        <v>78</v>
      </c>
    </row>
    <row r="658" s="9" customFormat="1" spans="1:15">
      <c r="A658" s="31"/>
      <c r="B658" s="203" t="s">
        <v>1470</v>
      </c>
      <c r="C658" s="34" t="s">
        <v>1471</v>
      </c>
      <c r="D658" s="34" t="s">
        <v>1471</v>
      </c>
      <c r="E658" s="34" t="s">
        <v>1472</v>
      </c>
      <c r="F658" s="34" t="s">
        <v>1471</v>
      </c>
      <c r="G658" s="34" t="s">
        <v>1473</v>
      </c>
      <c r="H658" s="35">
        <v>49</v>
      </c>
      <c r="I658" s="36" t="s">
        <v>74</v>
      </c>
      <c r="J658" s="36" t="s">
        <v>165</v>
      </c>
      <c r="K658" s="36" t="s">
        <v>1474</v>
      </c>
      <c r="L658" s="47" t="s">
        <v>1405</v>
      </c>
      <c r="M658" s="34" t="s">
        <v>77</v>
      </c>
      <c r="N658" s="67" t="s">
        <v>78</v>
      </c>
    </row>
    <row r="659" s="9" customFormat="1" spans="1:15">
      <c r="A659" s="31"/>
      <c r="B659" s="31">
        <v>51693</v>
      </c>
      <c r="C659" s="34" t="s">
        <v>1475</v>
      </c>
      <c r="D659" s="34" t="s">
        <v>1475</v>
      </c>
      <c r="E659" s="34" t="s">
        <v>1476</v>
      </c>
      <c r="F659" s="34" t="s">
        <v>1475</v>
      </c>
      <c r="G659" s="34" t="s">
        <v>1477</v>
      </c>
      <c r="H659" s="35">
        <v>45</v>
      </c>
      <c r="I659" s="36" t="s">
        <v>74</v>
      </c>
      <c r="J659" s="36" t="s">
        <v>165</v>
      </c>
      <c r="K659" s="36" t="s">
        <v>1478</v>
      </c>
      <c r="L659" s="47" t="s">
        <v>1405</v>
      </c>
      <c r="M659" s="34" t="s">
        <v>77</v>
      </c>
      <c r="N659" s="67" t="s">
        <v>78</v>
      </c>
    </row>
    <row r="660" ht="20.25" customHeight="1" spans="1:15">
      <c r="H660" s="21"/>
    </row>
    <row r="661" ht="17.5" spans="1:15">
      <c r="A661" s="25" t="s">
        <v>40</v>
      </c>
      <c r="B661" s="25"/>
      <c r="C661" s="25"/>
      <c r="D661" s="25"/>
      <c r="E661" s="25"/>
      <c r="F661" s="25"/>
      <c r="G661" s="25"/>
      <c r="H661" s="68"/>
      <c r="I661" s="25"/>
      <c r="J661" s="25"/>
      <c r="K661" s="25"/>
      <c r="L661" s="25"/>
      <c r="M661" s="25"/>
      <c r="N661" s="25"/>
    </row>
    <row r="662" ht="24" spans="1:15">
      <c r="A662" s="26" t="s">
        <v>7</v>
      </c>
      <c r="B662" s="26" t="s">
        <v>57</v>
      </c>
      <c r="C662" s="27" t="s">
        <v>58</v>
      </c>
      <c r="D662" s="27" t="s">
        <v>59</v>
      </c>
      <c r="E662" s="28" t="s">
        <v>60</v>
      </c>
      <c r="F662" s="28" t="s">
        <v>61</v>
      </c>
      <c r="G662" s="28" t="s">
        <v>62</v>
      </c>
      <c r="H662" s="29" t="s">
        <v>63</v>
      </c>
      <c r="I662" s="27" t="s">
        <v>64</v>
      </c>
      <c r="J662" s="27" t="s">
        <v>65</v>
      </c>
      <c r="K662" s="27" t="s">
        <v>66</v>
      </c>
      <c r="L662" s="27" t="s">
        <v>1479</v>
      </c>
      <c r="M662" s="27" t="s">
        <v>67</v>
      </c>
      <c r="N662" s="30" t="s">
        <v>68</v>
      </c>
    </row>
    <row r="663" s="1" customFormat="1" ht="18" spans="1:15">
      <c r="A663" s="31">
        <v>1</v>
      </c>
      <c r="B663" s="31" t="s">
        <v>453</v>
      </c>
      <c r="C663" s="32" t="s">
        <v>454</v>
      </c>
      <c r="D663" s="33" t="s">
        <v>455</v>
      </c>
      <c r="E663" s="34" t="str">
        <f>VLOOKUP(D663,总表!D:E,2,0)</f>
        <v>W0052012</v>
      </c>
      <c r="F663" s="34" t="str">
        <f>VLOOKUP(E663,总表!E:H,2,0)</f>
        <v>国家开放大学学习指南（2026版）</v>
      </c>
      <c r="G663" s="34" t="str">
        <f>VLOOKUP(E663,总表!E:H,3,0)</f>
        <v>978-7-304-13464-8</v>
      </c>
      <c r="H663" s="35">
        <f>VLOOKUP(E663,总表!E:H,4,0)</f>
        <v>17.8</v>
      </c>
      <c r="I663" s="36" t="s">
        <v>74</v>
      </c>
      <c r="J663" s="37" t="s">
        <v>140</v>
      </c>
      <c r="K663" s="38" t="s">
        <v>458</v>
      </c>
      <c r="L663" s="39" t="s">
        <v>1402</v>
      </c>
      <c r="M663" s="32" t="s">
        <v>77</v>
      </c>
      <c r="N663" s="40" t="s">
        <v>78</v>
      </c>
    </row>
    <row r="664" s="2" customFormat="1" ht="14" spans="1:15">
      <c r="A664" s="31">
        <v>2</v>
      </c>
      <c r="B664" s="31" t="s">
        <v>453</v>
      </c>
      <c r="C664" s="41" t="s">
        <v>454</v>
      </c>
      <c r="D664" s="41" t="s">
        <v>454</v>
      </c>
      <c r="E664" s="41"/>
      <c r="F664" s="41"/>
      <c r="G664" s="41"/>
      <c r="H664" s="42"/>
      <c r="I664" s="42" t="s">
        <v>93</v>
      </c>
      <c r="J664" s="42"/>
      <c r="K664" s="42"/>
      <c r="L664" s="43" t="s">
        <v>1402</v>
      </c>
      <c r="M664" s="44"/>
      <c r="N664" s="45"/>
    </row>
    <row r="665" s="2" customFormat="1" ht="19" spans="1:15">
      <c r="A665" s="31">
        <v>3</v>
      </c>
      <c r="B665" s="46" t="s">
        <v>1270</v>
      </c>
      <c r="C665" s="44" t="s">
        <v>1271</v>
      </c>
      <c r="D665" s="34" t="s">
        <v>1271</v>
      </c>
      <c r="E665" s="34" t="str">
        <f>VLOOKUP(D665,总表!D:E,2,0)</f>
        <v>WZ4424</v>
      </c>
      <c r="F665" s="34" t="str">
        <f>VLOOKUP(E665,总表!E:H,2,0)</f>
        <v>习近平新时代中国特色社会主义思想概论（高教）</v>
      </c>
      <c r="G665" s="34" t="str">
        <f>VLOOKUP(E665,总表!E:H,3,0)</f>
        <v>978-7-04-061053-6</v>
      </c>
      <c r="H665" s="35">
        <f>VLOOKUP(E665,总表!E:H,4,0)</f>
        <v>26</v>
      </c>
      <c r="I665" s="42" t="s">
        <v>74</v>
      </c>
      <c r="J665" s="47" t="s">
        <v>148</v>
      </c>
      <c r="K665" s="47" t="s">
        <v>800</v>
      </c>
      <c r="L665" s="39" t="s">
        <v>1402</v>
      </c>
      <c r="M665" s="32" t="s">
        <v>1275</v>
      </c>
      <c r="N665" s="48" t="s">
        <v>78</v>
      </c>
    </row>
    <row r="666" s="2" customFormat="1" ht="19" spans="1:15">
      <c r="A666" s="31">
        <v>4</v>
      </c>
      <c r="B666" s="46" t="s">
        <v>1270</v>
      </c>
      <c r="C666" s="44" t="s">
        <v>1271</v>
      </c>
      <c r="D666" s="34" t="s">
        <v>1276</v>
      </c>
      <c r="E666" s="34" t="str">
        <f>VLOOKUP(D666,总表!D:E,2,0)</f>
        <v>W005956</v>
      </c>
      <c r="F666" s="34" t="str">
        <f>VLOOKUP(E666,总表!E:H,2,0)</f>
        <v>国家开放大学思想政治理论课学习指南</v>
      </c>
      <c r="G666" s="34" t="str">
        <f>VLOOKUP(E666,总表!E:H,3,0)</f>
        <v>978-7-304-10428-3</v>
      </c>
      <c r="H666" s="35">
        <f>VLOOKUP(E666,总表!E:H,4,0)</f>
        <v>13.8</v>
      </c>
      <c r="I666" s="49" t="s">
        <v>74</v>
      </c>
      <c r="J666" s="37" t="s">
        <v>1279</v>
      </c>
      <c r="K666" s="47" t="s">
        <v>1280</v>
      </c>
      <c r="L666" s="47" t="s">
        <v>1402</v>
      </c>
      <c r="M666" s="50" t="s">
        <v>77</v>
      </c>
      <c r="N666" s="48" t="s">
        <v>78</v>
      </c>
    </row>
    <row r="667" ht="19" spans="1:15">
      <c r="A667" s="31">
        <v>5</v>
      </c>
      <c r="B667" s="46" t="s">
        <v>1270</v>
      </c>
      <c r="C667" s="44" t="s">
        <v>1271</v>
      </c>
      <c r="D667" s="32" t="s">
        <v>1271</v>
      </c>
      <c r="E667" s="32"/>
      <c r="F667" s="32"/>
      <c r="G667" s="32"/>
      <c r="H667" s="39"/>
      <c r="I667" s="42" t="s">
        <v>93</v>
      </c>
      <c r="J667" s="39"/>
      <c r="K667" s="39"/>
      <c r="L667" s="42" t="s">
        <v>1402</v>
      </c>
      <c r="M667" s="32"/>
      <c r="N667" s="40"/>
    </row>
    <row r="668" s="2" customFormat="1" ht="19" spans="1:15">
      <c r="A668" s="31">
        <v>6</v>
      </c>
      <c r="B668" s="46" t="s">
        <v>793</v>
      </c>
      <c r="C668" s="32" t="s">
        <v>794</v>
      </c>
      <c r="D668" s="32" t="s">
        <v>795</v>
      </c>
      <c r="E668" s="34" t="str">
        <f>VLOOKUP(D668,总表!D:E,2,0)</f>
        <v>WZ19782</v>
      </c>
      <c r="F668" s="34" t="str">
        <f>VLOOKUP(E668,总表!E:H,2,0)</f>
        <v>毛泽东思想和中国特色社会主义理论体系概论（2023年版）（高教）</v>
      </c>
      <c r="G668" s="34" t="str">
        <f>VLOOKUP(E668,总表!E:H,3,0)</f>
        <v>978-7-04-059903-9</v>
      </c>
      <c r="H668" s="35">
        <f>VLOOKUP(E668,总表!E:H,4,0)</f>
        <v>25</v>
      </c>
      <c r="I668" s="42" t="s">
        <v>74</v>
      </c>
      <c r="J668" s="42" t="s">
        <v>799</v>
      </c>
      <c r="K668" s="39" t="s">
        <v>800</v>
      </c>
      <c r="L668" s="42" t="s">
        <v>1402</v>
      </c>
      <c r="M668" s="41" t="s">
        <v>725</v>
      </c>
      <c r="N668" s="51" t="s">
        <v>78</v>
      </c>
      <c r="O668" s="20"/>
    </row>
    <row r="669" ht="19" spans="1:15">
      <c r="A669" s="31">
        <v>7</v>
      </c>
      <c r="B669" s="46" t="s">
        <v>793</v>
      </c>
      <c r="C669" s="32" t="s">
        <v>794</v>
      </c>
      <c r="D669" s="32" t="s">
        <v>801</v>
      </c>
      <c r="E669" s="34" t="str">
        <f>VLOOKUP(D669,总表!D:E,2,0)</f>
        <v>W005815</v>
      </c>
      <c r="F669" s="34" t="str">
        <f>VLOOKUP(E669,总表!E:H,2,0)</f>
        <v>毛泽东思想和中国特色社会主义理论体系概论学习指导</v>
      </c>
      <c r="G669" s="34" t="str">
        <f>VLOOKUP(E669,总表!E:H,3,0)</f>
        <v>978-7-304-09660-1</v>
      </c>
      <c r="H669" s="35">
        <f>VLOOKUP(E669,总表!E:H,4,0)</f>
        <v>22</v>
      </c>
      <c r="I669" s="42" t="s">
        <v>74</v>
      </c>
      <c r="J669" s="52" t="s">
        <v>804</v>
      </c>
      <c r="K669" s="39" t="s">
        <v>805</v>
      </c>
      <c r="L669" s="39" t="s">
        <v>1402</v>
      </c>
      <c r="M669" s="32" t="s">
        <v>77</v>
      </c>
      <c r="N669" s="40" t="s">
        <v>78</v>
      </c>
    </row>
    <row r="670" s="2" customFormat="1" ht="19" spans="1:15">
      <c r="A670" s="31">
        <v>8</v>
      </c>
      <c r="B670" s="46" t="s">
        <v>793</v>
      </c>
      <c r="C670" s="32" t="s">
        <v>794</v>
      </c>
      <c r="D670" s="32" t="s">
        <v>794</v>
      </c>
      <c r="E670" s="32"/>
      <c r="F670" s="32"/>
      <c r="G670" s="32"/>
      <c r="H670" s="39"/>
      <c r="I670" s="42" t="s">
        <v>93</v>
      </c>
      <c r="J670" s="39"/>
      <c r="K670" s="39"/>
      <c r="L670" s="42" t="s">
        <v>1402</v>
      </c>
      <c r="M670" s="32"/>
      <c r="N670" s="40"/>
    </row>
    <row r="671" spans="1:15">
      <c r="A671" s="31">
        <v>9</v>
      </c>
      <c r="B671" s="46" t="s">
        <v>1154</v>
      </c>
      <c r="C671" s="32" t="s">
        <v>1155</v>
      </c>
      <c r="D671" s="53" t="s">
        <v>1156</v>
      </c>
      <c r="E671" s="34" t="str">
        <f>VLOOKUP(D671,总表!D:E,2,0)</f>
        <v>WZ18232</v>
      </c>
      <c r="F671" s="34" t="str">
        <f>VLOOKUP(E671,总表!E:H,2,0)</f>
        <v>思想道德与法治（2023年版）（高教）</v>
      </c>
      <c r="G671" s="34" t="str">
        <f>VLOOKUP(E671,总表!E:H,3,0)</f>
        <v>978-7-04-059902-2</v>
      </c>
      <c r="H671" s="35">
        <f>VLOOKUP(E671,总表!E:H,4,0)</f>
        <v>18</v>
      </c>
      <c r="I671" s="47" t="s">
        <v>74</v>
      </c>
      <c r="J671" s="47" t="s">
        <v>799</v>
      </c>
      <c r="K671" s="47" t="s">
        <v>800</v>
      </c>
      <c r="L671" s="42" t="s">
        <v>1402</v>
      </c>
      <c r="M671" s="41" t="s">
        <v>725</v>
      </c>
      <c r="N671" s="51" t="s">
        <v>78</v>
      </c>
      <c r="O671" s="2"/>
    </row>
    <row r="672" ht="19" spans="1:15">
      <c r="A672" s="31">
        <v>10</v>
      </c>
      <c r="B672" s="46" t="s">
        <v>1154</v>
      </c>
      <c r="C672" s="32" t="s">
        <v>1155</v>
      </c>
      <c r="D672" s="32" t="s">
        <v>1160</v>
      </c>
      <c r="E672" s="34" t="str">
        <f>VLOOKUP(D672,总表!D:E,2,0)</f>
        <v>W005775</v>
      </c>
      <c r="F672" s="34" t="str">
        <f>VLOOKUP(E672,总表!E:H,2,0)</f>
        <v>思想道德与法治学习指导</v>
      </c>
      <c r="G672" s="34" t="str">
        <f>VLOOKUP(E672,总表!E:H,3,0)</f>
        <v>978-7-304-11347-6</v>
      </c>
      <c r="H672" s="35">
        <f>VLOOKUP(E672,总表!E:H,4,0)</f>
        <v>17.8</v>
      </c>
      <c r="I672" s="42" t="s">
        <v>74</v>
      </c>
      <c r="J672" s="54" t="s">
        <v>1163</v>
      </c>
      <c r="K672" s="39" t="s">
        <v>805</v>
      </c>
      <c r="L672" s="39" t="s">
        <v>1402</v>
      </c>
      <c r="M672" s="32" t="s">
        <v>77</v>
      </c>
      <c r="N672" s="40" t="s">
        <v>78</v>
      </c>
    </row>
    <row r="673" spans="1:14">
      <c r="A673" s="31">
        <v>11</v>
      </c>
      <c r="B673" s="46" t="s">
        <v>1154</v>
      </c>
      <c r="C673" s="32" t="s">
        <v>1155</v>
      </c>
      <c r="D673" s="32" t="s">
        <v>1155</v>
      </c>
      <c r="E673" s="32"/>
      <c r="F673" s="32"/>
      <c r="G673" s="32"/>
      <c r="H673" s="39"/>
      <c r="I673" s="42" t="s">
        <v>93</v>
      </c>
      <c r="J673" s="39"/>
      <c r="K673" s="39"/>
      <c r="L673" s="42" t="s">
        <v>1402</v>
      </c>
      <c r="M673" s="32"/>
      <c r="N673" s="40"/>
    </row>
    <row r="674" spans="1:14">
      <c r="A674" s="31">
        <v>12</v>
      </c>
      <c r="B674" s="65" t="s">
        <v>844</v>
      </c>
      <c r="C674" s="32" t="s">
        <v>845</v>
      </c>
      <c r="D674" s="32" t="s">
        <v>846</v>
      </c>
      <c r="E674" s="34" t="str">
        <f>VLOOKUP(D674,总表!D:E,2,0)</f>
        <v>T00943</v>
      </c>
      <c r="F674" s="34" t="str">
        <f>VLOOKUP(E674,总表!E:H,2,0)</f>
        <v>民航法规与实务（第2版）（人大）</v>
      </c>
      <c r="G674" s="34" t="str">
        <f>VLOOKUP(E674,总表!E:H,3,0)</f>
        <v>9787300319391</v>
      </c>
      <c r="H674" s="35">
        <f>VLOOKUP(E674,总表!E:H,4,0)</f>
        <v>39</v>
      </c>
      <c r="I674" s="39" t="s">
        <v>74</v>
      </c>
      <c r="J674" s="39" t="s">
        <v>303</v>
      </c>
      <c r="K674" s="39" t="s">
        <v>850</v>
      </c>
      <c r="L674" s="39" t="s">
        <v>1402</v>
      </c>
      <c r="M674" s="32" t="s">
        <v>782</v>
      </c>
      <c r="N674" s="40" t="s">
        <v>78</v>
      </c>
    </row>
    <row r="675" spans="1:14">
      <c r="A675" s="31">
        <v>13</v>
      </c>
      <c r="B675" s="65" t="s">
        <v>873</v>
      </c>
      <c r="C675" s="32" t="s">
        <v>874</v>
      </c>
      <c r="D675" s="115" t="s">
        <v>875</v>
      </c>
      <c r="E675" s="34" t="str">
        <f>VLOOKUP(D675,总表!D:E,2,0)</f>
        <v>T00933</v>
      </c>
      <c r="F675" s="34" t="str">
        <f>VLOOKUP(E675,总表!E:H,2,0)</f>
        <v>民航地勤英语（第2版）（北大）</v>
      </c>
      <c r="G675" s="34" t="str">
        <f>VLOOKUP(E675,总表!E:H,3,0)</f>
        <v>978-7-3013-11332</v>
      </c>
      <c r="H675" s="35">
        <f>VLOOKUP(E675,总表!E:H,4,0)</f>
        <v>48</v>
      </c>
      <c r="I675" s="36" t="s">
        <v>74</v>
      </c>
      <c r="J675" s="36" t="s">
        <v>1522</v>
      </c>
      <c r="K675" s="36" t="s">
        <v>879</v>
      </c>
      <c r="L675" s="39" t="s">
        <v>1402</v>
      </c>
      <c r="M675" s="32" t="s">
        <v>880</v>
      </c>
      <c r="N675" s="40" t="s">
        <v>78</v>
      </c>
    </row>
    <row r="676" spans="1:14">
      <c r="A676" s="31">
        <v>14</v>
      </c>
      <c r="B676" s="65" t="s">
        <v>851</v>
      </c>
      <c r="C676" s="32" t="s">
        <v>852</v>
      </c>
      <c r="D676" s="32" t="s">
        <v>852</v>
      </c>
      <c r="E676" s="34" t="str">
        <f>VLOOKUP(D676,总表!D:E,2,0)</f>
        <v>T00935</v>
      </c>
      <c r="F676" s="34" t="str">
        <f>VLOOKUP(E676,总表!E:H,2,0)</f>
        <v>民航概论（电子工业）</v>
      </c>
      <c r="G676" s="34" t="str">
        <f>VLOOKUP(E676,总表!E:H,3,0)</f>
        <v>978-7-1214-74521</v>
      </c>
      <c r="H676" s="35">
        <f>VLOOKUP(E676,总表!E:H,4,0)</f>
        <v>58</v>
      </c>
      <c r="I676" s="39" t="s">
        <v>74</v>
      </c>
      <c r="J676" s="39" t="s">
        <v>121</v>
      </c>
      <c r="K676" s="39" t="s">
        <v>856</v>
      </c>
      <c r="L676" s="39" t="s">
        <v>1402</v>
      </c>
      <c r="M676" s="32" t="s">
        <v>608</v>
      </c>
      <c r="N676" s="40" t="s">
        <v>78</v>
      </c>
    </row>
    <row r="677" spans="1:14">
      <c r="A677" s="31">
        <v>15</v>
      </c>
      <c r="B677" s="65" t="s">
        <v>718</v>
      </c>
      <c r="C677" s="32" t="s">
        <v>719</v>
      </c>
      <c r="D677" s="116" t="s">
        <v>720</v>
      </c>
      <c r="E677" s="34" t="str">
        <f>VLOOKUP(D677,总表!D:E,2,0)</f>
        <v>T00936</v>
      </c>
      <c r="F677" s="34" t="str">
        <f>VLOOKUP(E677,总表!E:H,2,0)</f>
        <v>民航客舱服务（高教）</v>
      </c>
      <c r="G677" s="34" t="str">
        <f>VLOOKUP(E677,总表!E:H,3,0)</f>
        <v>978-7-04-060073-5</v>
      </c>
      <c r="H677" s="35">
        <f>VLOOKUP(E677,总表!E:H,4,0)</f>
        <v>42</v>
      </c>
      <c r="I677" s="39" t="s">
        <v>74</v>
      </c>
      <c r="J677" s="39" t="s">
        <v>148</v>
      </c>
      <c r="K677" s="39" t="s">
        <v>724</v>
      </c>
      <c r="L677" s="39" t="s">
        <v>1402</v>
      </c>
      <c r="M677" s="32" t="s">
        <v>725</v>
      </c>
      <c r="N677" s="40" t="s">
        <v>78</v>
      </c>
    </row>
    <row r="678" ht="24" spans="1:14">
      <c r="A678" s="31">
        <v>16</v>
      </c>
      <c r="B678" s="117" t="s">
        <v>1234</v>
      </c>
      <c r="C678" s="32" t="s">
        <v>1235</v>
      </c>
      <c r="D678" s="116" t="s">
        <v>1236</v>
      </c>
      <c r="E678" s="34" t="str">
        <f>VLOOKUP(D678,总表!D:E,2,0)</f>
        <v>T00940</v>
      </c>
      <c r="F678" s="34" t="str">
        <f>VLOOKUP(E678,总表!E:H,2,0)</f>
        <v>民航危险品运输（清华）</v>
      </c>
      <c r="G678" s="34" t="str">
        <f>VLOOKUP(E678,总表!E:H,3,0)</f>
        <v>9787302627135</v>
      </c>
      <c r="H678" s="35">
        <f>VLOOKUP(E678,总表!E:H,4,0)</f>
        <v>52</v>
      </c>
      <c r="I678" s="39" t="s">
        <v>74</v>
      </c>
      <c r="J678" s="118" t="s">
        <v>148</v>
      </c>
      <c r="K678" s="118" t="s">
        <v>1240</v>
      </c>
      <c r="L678" s="39" t="s">
        <v>1402</v>
      </c>
      <c r="M678" s="32" t="s">
        <v>355</v>
      </c>
      <c r="N678" s="40" t="s">
        <v>78</v>
      </c>
    </row>
    <row r="679" spans="1:14">
      <c r="A679" s="31">
        <v>17</v>
      </c>
      <c r="B679" s="117" t="s">
        <v>857</v>
      </c>
      <c r="C679" s="32" t="s">
        <v>858</v>
      </c>
      <c r="D679" s="116" t="s">
        <v>859</v>
      </c>
      <c r="E679" s="34" t="str">
        <f>VLOOKUP(D679,总表!D:E,2,0)</f>
        <v>T00900</v>
      </c>
      <c r="F679" s="34" t="str">
        <f>VLOOKUP(E679,总表!E:H,2,0)</f>
        <v>民航货物运输（第3版）（电子工业）</v>
      </c>
      <c r="G679" s="34" t="str">
        <f>VLOOKUP(E679,总表!E:H,3,0)</f>
        <v>978-7-121-43505-8</v>
      </c>
      <c r="H679" s="35">
        <f>VLOOKUP(E679,总表!E:H,4,0)</f>
        <v>42</v>
      </c>
      <c r="I679" s="39" t="s">
        <v>74</v>
      </c>
      <c r="J679" s="39" t="s">
        <v>173</v>
      </c>
      <c r="K679" s="39" t="s">
        <v>863</v>
      </c>
      <c r="L679" s="39" t="s">
        <v>1402</v>
      </c>
      <c r="M679" s="32" t="s">
        <v>608</v>
      </c>
      <c r="N679" s="40" t="s">
        <v>78</v>
      </c>
    </row>
    <row r="680" ht="24" spans="1:14">
      <c r="A680" s="31">
        <v>18</v>
      </c>
      <c r="B680" s="65" t="s">
        <v>864</v>
      </c>
      <c r="C680" s="32" t="s">
        <v>865</v>
      </c>
      <c r="D680" s="116" t="s">
        <v>866</v>
      </c>
      <c r="E680" s="34" t="str">
        <f>VLOOKUP(D680,总表!D:E,2,0)</f>
        <v>WZ22312</v>
      </c>
      <c r="F680" s="34" t="str">
        <f>VLOOKUP(E680,总表!E:H,2,0)</f>
        <v>民航旅客运输（第6版）（旅游教育）</v>
      </c>
      <c r="G680" s="34" t="str">
        <f>VLOOKUP(E680,总表!E:H,3,0)</f>
        <v>978-7-5637-4379-7 </v>
      </c>
      <c r="H680" s="35">
        <f>VLOOKUP(E680,总表!E:H,4,0)</f>
        <v>39.8</v>
      </c>
      <c r="I680" s="39" t="s">
        <v>74</v>
      </c>
      <c r="J680" s="118" t="s">
        <v>870</v>
      </c>
      <c r="K680" s="39" t="s">
        <v>871</v>
      </c>
      <c r="L680" s="39" t="s">
        <v>1402</v>
      </c>
      <c r="M680" s="32" t="s">
        <v>872</v>
      </c>
      <c r="N680" s="40" t="s">
        <v>78</v>
      </c>
    </row>
    <row r="681" spans="1:14">
      <c r="A681" s="31">
        <v>19</v>
      </c>
      <c r="B681" s="65" t="s">
        <v>559</v>
      </c>
      <c r="C681" s="32" t="s">
        <v>560</v>
      </c>
      <c r="D681" s="116" t="s">
        <v>560</v>
      </c>
      <c r="E681" s="116"/>
      <c r="F681" s="116"/>
      <c r="G681" s="116"/>
      <c r="H681" s="39"/>
      <c r="I681" s="43" t="s">
        <v>93</v>
      </c>
      <c r="J681" s="39"/>
      <c r="K681" s="39"/>
      <c r="L681" s="39" t="s">
        <v>1402</v>
      </c>
      <c r="M681" s="32"/>
      <c r="N681" s="40"/>
    </row>
    <row r="682" s="2" customFormat="1" ht="19" spans="1:14">
      <c r="A682" s="31">
        <v>20</v>
      </c>
      <c r="B682" s="31" t="s">
        <v>1044</v>
      </c>
      <c r="C682" s="41" t="s">
        <v>1045</v>
      </c>
      <c r="D682" s="41" t="s">
        <v>1045</v>
      </c>
      <c r="E682" s="41"/>
      <c r="F682" s="41"/>
      <c r="G682" s="41"/>
      <c r="H682" s="42"/>
      <c r="I682" s="43" t="s">
        <v>93</v>
      </c>
      <c r="J682" s="57"/>
      <c r="K682" s="57"/>
      <c r="L682" s="43" t="s">
        <v>1403</v>
      </c>
      <c r="M682" s="44"/>
      <c r="N682" s="56"/>
    </row>
    <row r="683" s="2" customFormat="1" ht="19" spans="1:14">
      <c r="A683" s="31">
        <v>21</v>
      </c>
      <c r="B683" s="46" t="s">
        <v>1283</v>
      </c>
      <c r="C683" s="41" t="s">
        <v>1284</v>
      </c>
      <c r="D683" s="58" t="s">
        <v>1284</v>
      </c>
      <c r="E683" s="34" t="str">
        <f>VLOOKUP(D683,总表!D:E,2,0)</f>
        <v>W00747</v>
      </c>
      <c r="F683" s="34" t="str">
        <f>VLOOKUP(E683,总表!E:H,2,0)</f>
        <v>心理健康教育</v>
      </c>
      <c r="G683" s="34" t="str">
        <f>VLOOKUP(E683,总表!E:H,3,0)</f>
        <v>978-7-304-13534-8</v>
      </c>
      <c r="H683" s="35">
        <f>VLOOKUP(E683,总表!E:H,4,0)</f>
        <v>35</v>
      </c>
      <c r="I683" s="52" t="s">
        <v>74</v>
      </c>
      <c r="J683" s="52" t="s">
        <v>140</v>
      </c>
      <c r="K683" s="52" t="s">
        <v>1287</v>
      </c>
      <c r="L683" s="52" t="s">
        <v>1403</v>
      </c>
      <c r="M683" s="58" t="s">
        <v>77</v>
      </c>
      <c r="N683" s="59" t="s">
        <v>78</v>
      </c>
    </row>
    <row r="684" s="2" customFormat="1" ht="19" spans="1:14">
      <c r="A684" s="31">
        <v>22</v>
      </c>
      <c r="B684" s="46" t="s">
        <v>1283</v>
      </c>
      <c r="C684" s="41" t="s">
        <v>1284</v>
      </c>
      <c r="D684" s="41" t="s">
        <v>1284</v>
      </c>
      <c r="E684" s="41"/>
      <c r="F684" s="41"/>
      <c r="G684" s="41"/>
      <c r="H684" s="42"/>
      <c r="I684" s="42" t="s">
        <v>93</v>
      </c>
      <c r="J684" s="42"/>
      <c r="K684" s="60"/>
      <c r="L684" s="42" t="s">
        <v>1403</v>
      </c>
      <c r="M684" s="41"/>
      <c r="N684" s="61"/>
    </row>
    <row r="685" s="5" customFormat="1" ht="19" spans="1:14">
      <c r="A685" s="31">
        <v>23</v>
      </c>
      <c r="B685" s="46" t="s">
        <v>1294</v>
      </c>
      <c r="C685" s="41" t="s">
        <v>1295</v>
      </c>
      <c r="D685" s="58" t="s">
        <v>1296</v>
      </c>
      <c r="E685" s="34" t="str">
        <f>VLOOKUP(D685,总表!D:E,2,0)</f>
        <v>T007389</v>
      </c>
      <c r="F685" s="34" t="str">
        <f>VLOOKUP(E685,总表!E:H,2,0)</f>
        <v>形势与政策（国家开放大学版）（2026年春季）（人民日报）</v>
      </c>
      <c r="G685" s="34" t="str">
        <f>VLOOKUP(E685,总表!E:H,3,0)</f>
        <v>978-7-5115-9131-9</v>
      </c>
      <c r="H685" s="35">
        <f>VLOOKUP(E685,总表!E:H,4,0)</f>
        <v>26</v>
      </c>
      <c r="I685" s="54" t="s">
        <v>74</v>
      </c>
      <c r="J685" s="52" t="s">
        <v>1300</v>
      </c>
      <c r="K685" s="52" t="s">
        <v>1301</v>
      </c>
      <c r="L685" s="43" t="s">
        <v>1404</v>
      </c>
      <c r="M685" s="41" t="s">
        <v>1302</v>
      </c>
      <c r="N685" s="51" t="s">
        <v>78</v>
      </c>
    </row>
    <row r="686" s="2" customFormat="1" ht="19" spans="1:14">
      <c r="A686" s="31">
        <v>24</v>
      </c>
      <c r="B686" s="31" t="s">
        <v>1294</v>
      </c>
      <c r="C686" s="34" t="s">
        <v>1295</v>
      </c>
      <c r="D686" s="34" t="s">
        <v>1295</v>
      </c>
      <c r="E686" s="34"/>
      <c r="F686" s="34"/>
      <c r="G686" s="34"/>
      <c r="H686" s="47"/>
      <c r="I686" s="47" t="s">
        <v>93</v>
      </c>
      <c r="J686" s="47"/>
      <c r="K686" s="47"/>
      <c r="L686" s="43" t="s">
        <v>1404</v>
      </c>
      <c r="M686" s="34"/>
      <c r="N686" s="56"/>
    </row>
    <row r="687" ht="19" spans="1:14">
      <c r="A687" s="31">
        <v>25</v>
      </c>
      <c r="B687" s="117" t="s">
        <v>775</v>
      </c>
      <c r="C687" s="32" t="s">
        <v>776</v>
      </c>
      <c r="D687" s="116" t="s">
        <v>777</v>
      </c>
      <c r="E687" s="34" t="str">
        <f>VLOOKUP(D687,总表!D:E,2,0)</f>
        <v>T00920</v>
      </c>
      <c r="F687" s="34" t="str">
        <f>VLOOKUP(E687,总表!E:H,2,0)</f>
        <v>职业礼仪与形象设计（人大）</v>
      </c>
      <c r="G687" s="34" t="str">
        <f>VLOOKUP(E687,总表!E:H,3,0)</f>
        <v>978-7-3003-0230-0</v>
      </c>
      <c r="H687" s="35">
        <f>VLOOKUP(E687,总表!E:H,4,0)</f>
        <v>39</v>
      </c>
      <c r="I687" s="39" t="s">
        <v>74</v>
      </c>
      <c r="J687" s="39" t="s">
        <v>1523</v>
      </c>
      <c r="K687" s="118" t="s">
        <v>781</v>
      </c>
      <c r="L687" s="43" t="s">
        <v>1480</v>
      </c>
      <c r="M687" s="32" t="s">
        <v>782</v>
      </c>
      <c r="N687" s="40" t="s">
        <v>78</v>
      </c>
    </row>
    <row r="688" s="6" customFormat="1" ht="24" customHeight="1" spans="1:14">
      <c r="A688" s="64"/>
      <c r="B688" s="65">
        <v>51704</v>
      </c>
      <c r="C688" s="32" t="s">
        <v>1406</v>
      </c>
      <c r="D688" s="32" t="s">
        <v>1406</v>
      </c>
      <c r="E688" s="32" t="s">
        <v>1407</v>
      </c>
      <c r="F688" s="32" t="s">
        <v>1408</v>
      </c>
      <c r="G688" s="32" t="s">
        <v>1409</v>
      </c>
      <c r="H688" s="66">
        <v>34</v>
      </c>
      <c r="I688" s="36" t="s">
        <v>74</v>
      </c>
      <c r="J688" s="49" t="s">
        <v>165</v>
      </c>
      <c r="K688" s="39" t="s">
        <v>1410</v>
      </c>
      <c r="L688" s="39" t="s">
        <v>1405</v>
      </c>
      <c r="M688" s="32" t="s">
        <v>77</v>
      </c>
      <c r="N688" s="40" t="s">
        <v>78</v>
      </c>
    </row>
    <row r="689" s="7" customFormat="1" spans="1:14">
      <c r="A689" s="64"/>
      <c r="B689" s="31">
        <v>51708</v>
      </c>
      <c r="C689" s="34" t="s">
        <v>1411</v>
      </c>
      <c r="D689" s="50" t="s">
        <v>1411</v>
      </c>
      <c r="E689" s="34" t="s">
        <v>1412</v>
      </c>
      <c r="F689" s="34" t="s">
        <v>1411</v>
      </c>
      <c r="G689" s="34" t="s">
        <v>1413</v>
      </c>
      <c r="H689" s="35">
        <v>30</v>
      </c>
      <c r="I689" s="36" t="s">
        <v>74</v>
      </c>
      <c r="J689" s="36" t="s">
        <v>148</v>
      </c>
      <c r="K689" s="36" t="s">
        <v>1414</v>
      </c>
      <c r="L689" s="47" t="s">
        <v>1405</v>
      </c>
      <c r="M689" s="34" t="s">
        <v>77</v>
      </c>
      <c r="N689" s="67" t="s">
        <v>78</v>
      </c>
    </row>
    <row r="690" s="7" customFormat="1" spans="1:14">
      <c r="A690" s="64"/>
      <c r="B690" s="31" t="s">
        <v>1415</v>
      </c>
      <c r="C690" s="34" t="s">
        <v>1416</v>
      </c>
      <c r="D690" s="50" t="s">
        <v>1417</v>
      </c>
      <c r="E690" s="34" t="s">
        <v>1418</v>
      </c>
      <c r="F690" s="34" t="s">
        <v>1417</v>
      </c>
      <c r="G690" s="34" t="s">
        <v>1419</v>
      </c>
      <c r="H690" s="35">
        <v>35</v>
      </c>
      <c r="I690" s="36" t="s">
        <v>74</v>
      </c>
      <c r="J690" s="36" t="s">
        <v>303</v>
      </c>
      <c r="K690" s="36" t="s">
        <v>1420</v>
      </c>
      <c r="L690" s="47" t="s">
        <v>1405</v>
      </c>
      <c r="M690" s="34" t="s">
        <v>77</v>
      </c>
      <c r="N690" s="67" t="s">
        <v>78</v>
      </c>
    </row>
    <row r="691" s="7" customFormat="1" spans="1:14">
      <c r="A691" s="64"/>
      <c r="B691" s="203" t="s">
        <v>1421</v>
      </c>
      <c r="C691" s="34" t="s">
        <v>1422</v>
      </c>
      <c r="D691" s="50" t="s">
        <v>1422</v>
      </c>
      <c r="E691" s="34" t="s">
        <v>1423</v>
      </c>
      <c r="F691" s="34" t="s">
        <v>1424</v>
      </c>
      <c r="G691" s="34" t="s">
        <v>1425</v>
      </c>
      <c r="H691" s="35">
        <v>38</v>
      </c>
      <c r="I691" s="36" t="s">
        <v>1426</v>
      </c>
      <c r="J691" s="36" t="s">
        <v>148</v>
      </c>
      <c r="K691" s="36" t="s">
        <v>1427</v>
      </c>
      <c r="L691" s="47" t="s">
        <v>1405</v>
      </c>
      <c r="M691" s="34" t="s">
        <v>77</v>
      </c>
      <c r="N691" s="67" t="s">
        <v>78</v>
      </c>
    </row>
    <row r="692" s="7" customFormat="1" spans="1:14">
      <c r="A692" s="64"/>
      <c r="B692" s="203" t="s">
        <v>1428</v>
      </c>
      <c r="C692" s="34" t="s">
        <v>1429</v>
      </c>
      <c r="D692" s="50" t="s">
        <v>1429</v>
      </c>
      <c r="E692" s="34" t="s">
        <v>1430</v>
      </c>
      <c r="F692" s="34" t="s">
        <v>1431</v>
      </c>
      <c r="G692" s="34" t="s">
        <v>1432</v>
      </c>
      <c r="H692" s="35">
        <v>39.8</v>
      </c>
      <c r="I692" s="36" t="s">
        <v>1426</v>
      </c>
      <c r="J692" s="36" t="s">
        <v>148</v>
      </c>
      <c r="K692" s="36" t="s">
        <v>1433</v>
      </c>
      <c r="L692" s="47" t="s">
        <v>1405</v>
      </c>
      <c r="M692" s="34" t="s">
        <v>77</v>
      </c>
      <c r="N692" s="67" t="s">
        <v>78</v>
      </c>
    </row>
    <row r="693" s="8" customFormat="1" spans="1:14">
      <c r="A693" s="31"/>
      <c r="B693" s="203" t="s">
        <v>1434</v>
      </c>
      <c r="C693" s="34" t="s">
        <v>1435</v>
      </c>
      <c r="D693" s="50" t="s">
        <v>1436</v>
      </c>
      <c r="E693" s="34" t="s">
        <v>1437</v>
      </c>
      <c r="F693" s="34" t="s">
        <v>1438</v>
      </c>
      <c r="G693" s="34" t="s">
        <v>1439</v>
      </c>
      <c r="H693" s="35">
        <v>36</v>
      </c>
      <c r="I693" s="36" t="s">
        <v>1426</v>
      </c>
      <c r="J693" s="36" t="s">
        <v>121</v>
      </c>
      <c r="K693" s="36" t="s">
        <v>1440</v>
      </c>
      <c r="L693" s="47" t="s">
        <v>1405</v>
      </c>
      <c r="M693" s="34" t="s">
        <v>77</v>
      </c>
      <c r="N693" s="67" t="s">
        <v>78</v>
      </c>
    </row>
    <row r="694" s="8" customFormat="1" spans="1:14">
      <c r="A694" s="31"/>
      <c r="B694" s="203" t="s">
        <v>1434</v>
      </c>
      <c r="C694" s="34" t="s">
        <v>1435</v>
      </c>
      <c r="D694" s="34" t="s">
        <v>1435</v>
      </c>
      <c r="E694" s="34" t="s">
        <v>1441</v>
      </c>
      <c r="F694" s="34" t="s">
        <v>1442</v>
      </c>
      <c r="G694" s="34" t="s">
        <v>1443</v>
      </c>
      <c r="H694" s="35">
        <v>29</v>
      </c>
      <c r="I694" s="36" t="s">
        <v>1426</v>
      </c>
      <c r="J694" s="36" t="s">
        <v>121</v>
      </c>
      <c r="K694" s="36" t="s">
        <v>1444</v>
      </c>
      <c r="L694" s="47" t="s">
        <v>1405</v>
      </c>
      <c r="M694" s="34" t="s">
        <v>77</v>
      </c>
      <c r="N694" s="67" t="s">
        <v>78</v>
      </c>
    </row>
    <row r="695" s="9" customFormat="1" spans="1:14">
      <c r="A695" s="31"/>
      <c r="B695" s="31" t="s">
        <v>1445</v>
      </c>
      <c r="C695" s="34" t="s">
        <v>1446</v>
      </c>
      <c r="D695" s="34" t="s">
        <v>1446</v>
      </c>
      <c r="E695" s="34" t="s">
        <v>1447</v>
      </c>
      <c r="F695" s="34" t="s">
        <v>1448</v>
      </c>
      <c r="G695" s="34" t="s">
        <v>1449</v>
      </c>
      <c r="H695" s="35">
        <v>30</v>
      </c>
      <c r="I695" s="36" t="s">
        <v>74</v>
      </c>
      <c r="J695" s="36" t="s">
        <v>121</v>
      </c>
      <c r="K695" s="36" t="s">
        <v>843</v>
      </c>
      <c r="L695" s="47" t="s">
        <v>1405</v>
      </c>
      <c r="M695" s="34" t="s">
        <v>77</v>
      </c>
      <c r="N695" s="67" t="s">
        <v>78</v>
      </c>
    </row>
    <row r="696" s="9" customFormat="1" spans="1:14">
      <c r="A696" s="31"/>
      <c r="B696" s="31">
        <v>51679</v>
      </c>
      <c r="C696" s="34" t="s">
        <v>1450</v>
      </c>
      <c r="D696" s="34" t="s">
        <v>1450</v>
      </c>
      <c r="E696" s="34" t="s">
        <v>1451</v>
      </c>
      <c r="F696" s="34" t="s">
        <v>1452</v>
      </c>
      <c r="G696" s="34" t="s">
        <v>1453</v>
      </c>
      <c r="H696" s="35">
        <v>39</v>
      </c>
      <c r="I696" s="36" t="s">
        <v>74</v>
      </c>
      <c r="J696" s="36" t="s">
        <v>165</v>
      </c>
      <c r="K696" s="36" t="s">
        <v>1454</v>
      </c>
      <c r="L696" s="47" t="s">
        <v>1405</v>
      </c>
      <c r="M696" s="34" t="s">
        <v>77</v>
      </c>
      <c r="N696" s="67" t="s">
        <v>78</v>
      </c>
    </row>
    <row r="697" s="9" customFormat="1" spans="1:14">
      <c r="A697" s="31"/>
      <c r="B697" s="31">
        <v>51769</v>
      </c>
      <c r="C697" s="34" t="s">
        <v>1455</v>
      </c>
      <c r="D697" s="34" t="s">
        <v>1456</v>
      </c>
      <c r="E697" s="34" t="s">
        <v>1457</v>
      </c>
      <c r="F697" s="34" t="s">
        <v>1458</v>
      </c>
      <c r="G697" s="34" t="s">
        <v>1459</v>
      </c>
      <c r="H697" s="35">
        <v>35</v>
      </c>
      <c r="I697" s="36" t="s">
        <v>74</v>
      </c>
      <c r="J697" s="36" t="s">
        <v>75</v>
      </c>
      <c r="K697" s="36" t="s">
        <v>1460</v>
      </c>
      <c r="L697" s="47" t="s">
        <v>1405</v>
      </c>
      <c r="M697" s="34" t="s">
        <v>77</v>
      </c>
      <c r="N697" s="67" t="s">
        <v>78</v>
      </c>
    </row>
    <row r="698" s="9" customFormat="1" spans="1:14">
      <c r="A698" s="31"/>
      <c r="B698" s="31">
        <v>51709</v>
      </c>
      <c r="C698" s="34" t="s">
        <v>1461</v>
      </c>
      <c r="D698" s="34" t="s">
        <v>1462</v>
      </c>
      <c r="E698" s="34" t="s">
        <v>1463</v>
      </c>
      <c r="F698" s="34" t="s">
        <v>1462</v>
      </c>
      <c r="G698" s="34" t="s">
        <v>1464</v>
      </c>
      <c r="H698" s="35">
        <v>42</v>
      </c>
      <c r="I698" s="36" t="s">
        <v>74</v>
      </c>
      <c r="J698" s="36" t="s">
        <v>165</v>
      </c>
      <c r="K698" s="36" t="s">
        <v>1465</v>
      </c>
      <c r="L698" s="47" t="s">
        <v>1405</v>
      </c>
      <c r="M698" s="34" t="s">
        <v>77</v>
      </c>
      <c r="N698" s="67" t="s">
        <v>78</v>
      </c>
    </row>
    <row r="699" s="9" customFormat="1" spans="1:14">
      <c r="A699" s="31"/>
      <c r="B699" s="31">
        <v>51762</v>
      </c>
      <c r="C699" s="34" t="s">
        <v>1466</v>
      </c>
      <c r="D699" s="34" t="s">
        <v>1466</v>
      </c>
      <c r="E699" s="34" t="s">
        <v>1467</v>
      </c>
      <c r="F699" s="34" t="s">
        <v>1466</v>
      </c>
      <c r="G699" s="34" t="s">
        <v>1468</v>
      </c>
      <c r="H699" s="35">
        <v>27</v>
      </c>
      <c r="I699" s="36" t="s">
        <v>74</v>
      </c>
      <c r="J699" s="36" t="s">
        <v>165</v>
      </c>
      <c r="K699" s="36" t="s">
        <v>1469</v>
      </c>
      <c r="L699" s="47" t="s">
        <v>1405</v>
      </c>
      <c r="M699" s="34" t="s">
        <v>77</v>
      </c>
      <c r="N699" s="67" t="s">
        <v>78</v>
      </c>
    </row>
    <row r="700" s="9" customFormat="1" spans="1:14">
      <c r="A700" s="31"/>
      <c r="B700" s="203" t="s">
        <v>1470</v>
      </c>
      <c r="C700" s="34" t="s">
        <v>1471</v>
      </c>
      <c r="D700" s="34" t="s">
        <v>1471</v>
      </c>
      <c r="E700" s="34" t="s">
        <v>1472</v>
      </c>
      <c r="F700" s="34" t="s">
        <v>1471</v>
      </c>
      <c r="G700" s="34" t="s">
        <v>1473</v>
      </c>
      <c r="H700" s="35">
        <v>49</v>
      </c>
      <c r="I700" s="36" t="s">
        <v>74</v>
      </c>
      <c r="J700" s="36" t="s">
        <v>165</v>
      </c>
      <c r="K700" s="36" t="s">
        <v>1474</v>
      </c>
      <c r="L700" s="47" t="s">
        <v>1405</v>
      </c>
      <c r="M700" s="34" t="s">
        <v>77</v>
      </c>
      <c r="N700" s="67" t="s">
        <v>78</v>
      </c>
    </row>
    <row r="701" s="9" customFormat="1" spans="1:14">
      <c r="A701" s="31"/>
      <c r="B701" s="31">
        <v>51693</v>
      </c>
      <c r="C701" s="34" t="s">
        <v>1475</v>
      </c>
      <c r="D701" s="34" t="s">
        <v>1475</v>
      </c>
      <c r="E701" s="34" t="s">
        <v>1476</v>
      </c>
      <c r="F701" s="34" t="s">
        <v>1475</v>
      </c>
      <c r="G701" s="34" t="s">
        <v>1477</v>
      </c>
      <c r="H701" s="35">
        <v>45</v>
      </c>
      <c r="I701" s="36" t="s">
        <v>74</v>
      </c>
      <c r="J701" s="36" t="s">
        <v>165</v>
      </c>
      <c r="K701" s="36" t="s">
        <v>1478</v>
      </c>
      <c r="L701" s="47" t="s">
        <v>1405</v>
      </c>
      <c r="M701" s="34" t="s">
        <v>77</v>
      </c>
      <c r="N701" s="67" t="s">
        <v>78</v>
      </c>
    </row>
    <row r="702" ht="21" customHeight="1" spans="1:14">
      <c r="H702" s="21"/>
    </row>
    <row r="703" s="1" customFormat="1" ht="17.5" spans="1:14">
      <c r="A703" s="25" t="s">
        <v>42</v>
      </c>
      <c r="B703" s="25"/>
      <c r="C703" s="25"/>
      <c r="D703" s="25"/>
      <c r="E703" s="25"/>
      <c r="F703" s="25"/>
      <c r="G703" s="25"/>
      <c r="H703" s="68"/>
      <c r="I703" s="25"/>
      <c r="J703" s="25"/>
      <c r="K703" s="25"/>
      <c r="L703" s="25"/>
      <c r="M703" s="25"/>
      <c r="N703" s="25"/>
    </row>
    <row r="704" s="1" customFormat="1" ht="24" spans="1:14">
      <c r="A704" s="26" t="s">
        <v>7</v>
      </c>
      <c r="B704" s="26" t="s">
        <v>57</v>
      </c>
      <c r="C704" s="27" t="s">
        <v>58</v>
      </c>
      <c r="D704" s="27" t="s">
        <v>59</v>
      </c>
      <c r="E704" s="28" t="s">
        <v>60</v>
      </c>
      <c r="F704" s="28" t="s">
        <v>61</v>
      </c>
      <c r="G704" s="28" t="s">
        <v>62</v>
      </c>
      <c r="H704" s="29" t="s">
        <v>63</v>
      </c>
      <c r="I704" s="27" t="s">
        <v>64</v>
      </c>
      <c r="J704" s="27" t="s">
        <v>65</v>
      </c>
      <c r="K704" s="27" t="s">
        <v>66</v>
      </c>
      <c r="L704" s="27" t="s">
        <v>1401</v>
      </c>
      <c r="M704" s="27" t="s">
        <v>67</v>
      </c>
      <c r="N704" s="30" t="s">
        <v>68</v>
      </c>
    </row>
    <row r="705" s="1" customFormat="1" ht="18" spans="1:15">
      <c r="A705" s="31">
        <v>1</v>
      </c>
      <c r="B705" s="31" t="s">
        <v>453</v>
      </c>
      <c r="C705" s="32" t="s">
        <v>454</v>
      </c>
      <c r="D705" s="33" t="s">
        <v>455</v>
      </c>
      <c r="E705" s="34" t="str">
        <f>VLOOKUP(D705,总表!D:E,2,0)</f>
        <v>W0052012</v>
      </c>
      <c r="F705" s="34" t="str">
        <f>VLOOKUP(E705,总表!E:H,2,0)</f>
        <v>国家开放大学学习指南（2026版）</v>
      </c>
      <c r="G705" s="34" t="str">
        <f>VLOOKUP(E705,总表!E:H,3,0)</f>
        <v>978-7-304-13464-8</v>
      </c>
      <c r="H705" s="35">
        <f>VLOOKUP(E705,总表!E:H,4,0)</f>
        <v>17.8</v>
      </c>
      <c r="I705" s="36" t="s">
        <v>74</v>
      </c>
      <c r="J705" s="37" t="s">
        <v>140</v>
      </c>
      <c r="K705" s="38" t="s">
        <v>458</v>
      </c>
      <c r="L705" s="39" t="s">
        <v>1402</v>
      </c>
      <c r="M705" s="32" t="s">
        <v>77</v>
      </c>
      <c r="N705" s="40" t="s">
        <v>78</v>
      </c>
    </row>
    <row r="706" s="2" customFormat="1" ht="14" spans="1:15">
      <c r="A706" s="31">
        <v>2</v>
      </c>
      <c r="B706" s="31" t="s">
        <v>453</v>
      </c>
      <c r="C706" s="41" t="s">
        <v>454</v>
      </c>
      <c r="D706" s="41" t="s">
        <v>454</v>
      </c>
      <c r="E706" s="41"/>
      <c r="F706" s="41"/>
      <c r="G706" s="41"/>
      <c r="H706" s="42"/>
      <c r="I706" s="42" t="s">
        <v>93</v>
      </c>
      <c r="J706" s="42"/>
      <c r="K706" s="42"/>
      <c r="L706" s="43" t="s">
        <v>1402</v>
      </c>
      <c r="M706" s="44"/>
      <c r="N706" s="45"/>
    </row>
    <row r="707" s="2" customFormat="1" ht="19" spans="1:15">
      <c r="A707" s="31">
        <v>3</v>
      </c>
      <c r="B707" s="46" t="s">
        <v>1270</v>
      </c>
      <c r="C707" s="44" t="s">
        <v>1271</v>
      </c>
      <c r="D707" s="34" t="s">
        <v>1271</v>
      </c>
      <c r="E707" s="34" t="str">
        <f>VLOOKUP(D707,总表!D:E,2,0)</f>
        <v>WZ4424</v>
      </c>
      <c r="F707" s="34" t="str">
        <f>VLOOKUP(E707,总表!E:H,2,0)</f>
        <v>习近平新时代中国特色社会主义思想概论（高教）</v>
      </c>
      <c r="G707" s="34" t="str">
        <f>VLOOKUP(E707,总表!E:H,3,0)</f>
        <v>978-7-04-061053-6</v>
      </c>
      <c r="H707" s="35">
        <f>VLOOKUP(E707,总表!E:H,4,0)</f>
        <v>26</v>
      </c>
      <c r="I707" s="42" t="s">
        <v>74</v>
      </c>
      <c r="J707" s="47" t="s">
        <v>148</v>
      </c>
      <c r="K707" s="47" t="s">
        <v>800</v>
      </c>
      <c r="L707" s="39" t="s">
        <v>1402</v>
      </c>
      <c r="M707" s="32" t="s">
        <v>1275</v>
      </c>
      <c r="N707" s="48" t="s">
        <v>78</v>
      </c>
    </row>
    <row r="708" s="2" customFormat="1" ht="19" spans="1:15">
      <c r="A708" s="31">
        <v>4</v>
      </c>
      <c r="B708" s="46" t="s">
        <v>1270</v>
      </c>
      <c r="C708" s="44" t="s">
        <v>1271</v>
      </c>
      <c r="D708" s="34" t="s">
        <v>1276</v>
      </c>
      <c r="E708" s="34" t="str">
        <f>VLOOKUP(D708,总表!D:E,2,0)</f>
        <v>W005956</v>
      </c>
      <c r="F708" s="34" t="str">
        <f>VLOOKUP(E708,总表!E:H,2,0)</f>
        <v>国家开放大学思想政治理论课学习指南</v>
      </c>
      <c r="G708" s="34" t="str">
        <f>VLOOKUP(E708,总表!E:H,3,0)</f>
        <v>978-7-304-10428-3</v>
      </c>
      <c r="H708" s="35">
        <f>VLOOKUP(E708,总表!E:H,4,0)</f>
        <v>13.8</v>
      </c>
      <c r="I708" s="49" t="s">
        <v>74</v>
      </c>
      <c r="J708" s="37" t="s">
        <v>1279</v>
      </c>
      <c r="K708" s="47" t="s">
        <v>1280</v>
      </c>
      <c r="L708" s="47" t="s">
        <v>1402</v>
      </c>
      <c r="M708" s="50" t="s">
        <v>77</v>
      </c>
      <c r="N708" s="48" t="s">
        <v>78</v>
      </c>
    </row>
    <row r="709" ht="19" spans="1:15">
      <c r="A709" s="31">
        <v>5</v>
      </c>
      <c r="B709" s="46" t="s">
        <v>1270</v>
      </c>
      <c r="C709" s="44" t="s">
        <v>1271</v>
      </c>
      <c r="D709" s="32" t="s">
        <v>1271</v>
      </c>
      <c r="E709" s="32"/>
      <c r="F709" s="32"/>
      <c r="G709" s="32"/>
      <c r="H709" s="39"/>
      <c r="I709" s="42" t="s">
        <v>93</v>
      </c>
      <c r="J709" s="39"/>
      <c r="K709" s="39"/>
      <c r="L709" s="42" t="s">
        <v>1402</v>
      </c>
      <c r="M709" s="32"/>
      <c r="N709" s="40"/>
    </row>
    <row r="710" s="2" customFormat="1" ht="19" spans="1:15">
      <c r="A710" s="31">
        <v>6</v>
      </c>
      <c r="B710" s="46" t="s">
        <v>793</v>
      </c>
      <c r="C710" s="32" t="s">
        <v>794</v>
      </c>
      <c r="D710" s="32" t="s">
        <v>795</v>
      </c>
      <c r="E710" s="34" t="str">
        <f>VLOOKUP(D710,总表!D:E,2,0)</f>
        <v>WZ19782</v>
      </c>
      <c r="F710" s="34" t="str">
        <f>VLOOKUP(E710,总表!E:H,2,0)</f>
        <v>毛泽东思想和中国特色社会主义理论体系概论（2023年版）（高教）</v>
      </c>
      <c r="G710" s="34" t="str">
        <f>VLOOKUP(E710,总表!E:H,3,0)</f>
        <v>978-7-04-059903-9</v>
      </c>
      <c r="H710" s="35">
        <f>VLOOKUP(E710,总表!E:H,4,0)</f>
        <v>25</v>
      </c>
      <c r="I710" s="42" t="s">
        <v>74</v>
      </c>
      <c r="J710" s="42" t="s">
        <v>799</v>
      </c>
      <c r="K710" s="39" t="s">
        <v>800</v>
      </c>
      <c r="L710" s="42" t="s">
        <v>1402</v>
      </c>
      <c r="M710" s="41" t="s">
        <v>725</v>
      </c>
      <c r="N710" s="51" t="s">
        <v>78</v>
      </c>
      <c r="O710" s="20"/>
    </row>
    <row r="711" ht="19" spans="1:15">
      <c r="A711" s="31">
        <v>7</v>
      </c>
      <c r="B711" s="46" t="s">
        <v>793</v>
      </c>
      <c r="C711" s="32" t="s">
        <v>794</v>
      </c>
      <c r="D711" s="32" t="s">
        <v>801</v>
      </c>
      <c r="E711" s="34" t="str">
        <f>VLOOKUP(D711,总表!D:E,2,0)</f>
        <v>W005815</v>
      </c>
      <c r="F711" s="34" t="str">
        <f>VLOOKUP(E711,总表!E:H,2,0)</f>
        <v>毛泽东思想和中国特色社会主义理论体系概论学习指导</v>
      </c>
      <c r="G711" s="34" t="str">
        <f>VLOOKUP(E711,总表!E:H,3,0)</f>
        <v>978-7-304-09660-1</v>
      </c>
      <c r="H711" s="35">
        <f>VLOOKUP(E711,总表!E:H,4,0)</f>
        <v>22</v>
      </c>
      <c r="I711" s="42" t="s">
        <v>74</v>
      </c>
      <c r="J711" s="52" t="s">
        <v>804</v>
      </c>
      <c r="K711" s="39" t="s">
        <v>805</v>
      </c>
      <c r="L711" s="39" t="s">
        <v>1402</v>
      </c>
      <c r="M711" s="32" t="s">
        <v>77</v>
      </c>
      <c r="N711" s="40" t="s">
        <v>78</v>
      </c>
    </row>
    <row r="712" s="2" customFormat="1" ht="19" spans="1:15">
      <c r="A712" s="31">
        <v>8</v>
      </c>
      <c r="B712" s="46" t="s">
        <v>793</v>
      </c>
      <c r="C712" s="32" t="s">
        <v>794</v>
      </c>
      <c r="D712" s="32" t="s">
        <v>794</v>
      </c>
      <c r="E712" s="32"/>
      <c r="F712" s="32"/>
      <c r="G712" s="32"/>
      <c r="H712" s="39"/>
      <c r="I712" s="42" t="s">
        <v>93</v>
      </c>
      <c r="J712" s="39"/>
      <c r="K712" s="39"/>
      <c r="L712" s="42" t="s">
        <v>1402</v>
      </c>
      <c r="M712" s="32"/>
      <c r="N712" s="40"/>
    </row>
    <row r="713" spans="1:15">
      <c r="A713" s="31">
        <v>9</v>
      </c>
      <c r="B713" s="46" t="s">
        <v>1154</v>
      </c>
      <c r="C713" s="32" t="s">
        <v>1155</v>
      </c>
      <c r="D713" s="53" t="s">
        <v>1156</v>
      </c>
      <c r="E713" s="34" t="str">
        <f>VLOOKUP(D713,总表!D:E,2,0)</f>
        <v>WZ18232</v>
      </c>
      <c r="F713" s="34" t="str">
        <f>VLOOKUP(E713,总表!E:H,2,0)</f>
        <v>思想道德与法治（2023年版）（高教）</v>
      </c>
      <c r="G713" s="34" t="str">
        <f>VLOOKUP(E713,总表!E:H,3,0)</f>
        <v>978-7-04-059902-2</v>
      </c>
      <c r="H713" s="35">
        <f>VLOOKUP(E713,总表!E:H,4,0)</f>
        <v>18</v>
      </c>
      <c r="I713" s="47" t="s">
        <v>74</v>
      </c>
      <c r="J713" s="47" t="s">
        <v>799</v>
      </c>
      <c r="K713" s="47" t="s">
        <v>800</v>
      </c>
      <c r="L713" s="42" t="s">
        <v>1402</v>
      </c>
      <c r="M713" s="41" t="s">
        <v>725</v>
      </c>
      <c r="N713" s="51" t="s">
        <v>78</v>
      </c>
      <c r="O713" s="2"/>
    </row>
    <row r="714" ht="19" spans="1:15">
      <c r="A714" s="31">
        <v>10</v>
      </c>
      <c r="B714" s="46" t="s">
        <v>1154</v>
      </c>
      <c r="C714" s="32" t="s">
        <v>1155</v>
      </c>
      <c r="D714" s="32" t="s">
        <v>1160</v>
      </c>
      <c r="E714" s="34" t="str">
        <f>VLOOKUP(D714,总表!D:E,2,0)</f>
        <v>W005775</v>
      </c>
      <c r="F714" s="34" t="str">
        <f>VLOOKUP(E714,总表!E:H,2,0)</f>
        <v>思想道德与法治学习指导</v>
      </c>
      <c r="G714" s="34" t="str">
        <f>VLOOKUP(E714,总表!E:H,3,0)</f>
        <v>978-7-304-11347-6</v>
      </c>
      <c r="H714" s="35">
        <f>VLOOKUP(E714,总表!E:H,4,0)</f>
        <v>17.8</v>
      </c>
      <c r="I714" s="42" t="s">
        <v>74</v>
      </c>
      <c r="J714" s="54" t="s">
        <v>1163</v>
      </c>
      <c r="K714" s="39" t="s">
        <v>805</v>
      </c>
      <c r="L714" s="39" t="s">
        <v>1402</v>
      </c>
      <c r="M714" s="32" t="s">
        <v>77</v>
      </c>
      <c r="N714" s="40" t="s">
        <v>78</v>
      </c>
    </row>
    <row r="715" spans="1:15">
      <c r="A715" s="31">
        <v>11</v>
      </c>
      <c r="B715" s="46" t="s">
        <v>1154</v>
      </c>
      <c r="C715" s="32" t="s">
        <v>1155</v>
      </c>
      <c r="D715" s="32" t="s">
        <v>1155</v>
      </c>
      <c r="E715" s="32"/>
      <c r="F715" s="32"/>
      <c r="G715" s="32"/>
      <c r="H715" s="39"/>
      <c r="I715" s="42" t="s">
        <v>93</v>
      </c>
      <c r="J715" s="39"/>
      <c r="K715" s="39"/>
      <c r="L715" s="42" t="s">
        <v>1402</v>
      </c>
      <c r="M715" s="32"/>
      <c r="N715" s="40"/>
    </row>
    <row r="716" ht="19" spans="1:15">
      <c r="A716" s="31">
        <v>12</v>
      </c>
      <c r="B716" s="65" t="s">
        <v>622</v>
      </c>
      <c r="C716" s="32" t="s">
        <v>623</v>
      </c>
      <c r="D716" s="32" t="s">
        <v>624</v>
      </c>
      <c r="E716" s="34" t="str">
        <f>VLOOKUP(D716,总表!D:E,2,0)</f>
        <v>L007503</v>
      </c>
      <c r="F716" s="34" t="str">
        <f>VLOOKUP(E716,总表!E:H,2,0)</f>
        <v>计算机文化基础（第4版）</v>
      </c>
      <c r="G716" s="34" t="str">
        <f>VLOOKUP(E716,总表!E:H,3,0)</f>
        <v>978-7-304-06956-8</v>
      </c>
      <c r="H716" s="35">
        <f>VLOOKUP(E716,总表!E:H,4,0)</f>
        <v>34.5</v>
      </c>
      <c r="I716" s="39" t="s">
        <v>74</v>
      </c>
      <c r="J716" s="54" t="s">
        <v>627</v>
      </c>
      <c r="K716" s="39" t="s">
        <v>628</v>
      </c>
      <c r="L716" s="39" t="s">
        <v>1402</v>
      </c>
      <c r="M716" s="32" t="s">
        <v>77</v>
      </c>
      <c r="N716" s="40" t="s">
        <v>78</v>
      </c>
    </row>
    <row r="717" spans="1:15">
      <c r="A717" s="31">
        <v>13</v>
      </c>
      <c r="B717" s="65" t="s">
        <v>622</v>
      </c>
      <c r="C717" s="32" t="s">
        <v>623</v>
      </c>
      <c r="D717" s="32" t="s">
        <v>623</v>
      </c>
      <c r="E717" s="32"/>
      <c r="F717" s="32"/>
      <c r="G717" s="32"/>
      <c r="H717" s="39"/>
      <c r="I717" s="39" t="s">
        <v>93</v>
      </c>
      <c r="J717" s="39"/>
      <c r="K717" s="39"/>
      <c r="L717" s="39" t="s">
        <v>1402</v>
      </c>
      <c r="M717" s="32"/>
      <c r="N717" s="63"/>
    </row>
    <row r="718" s="1" customFormat="1" spans="1:15">
      <c r="A718" s="31">
        <v>14</v>
      </c>
      <c r="B718" s="46" t="s">
        <v>405</v>
      </c>
      <c r="C718" s="32" t="s">
        <v>406</v>
      </c>
      <c r="D718" s="32" t="s">
        <v>406</v>
      </c>
      <c r="E718" s="34" t="str">
        <f>VLOOKUP(D718,总表!D:E,2,0)</f>
        <v>W00704</v>
      </c>
      <c r="F718" s="34" t="str">
        <f>VLOOKUP(E718,总表!E:H,2,0)</f>
        <v>管理学基础</v>
      </c>
      <c r="G718" s="34" t="str">
        <f>VLOOKUP(E718,总表!E:H,3,0)</f>
        <v>978-7-304-12806-7</v>
      </c>
      <c r="H718" s="35">
        <f>VLOOKUP(E718,总表!E:H,4,0)</f>
        <v>45</v>
      </c>
      <c r="I718" s="39" t="s">
        <v>74</v>
      </c>
      <c r="J718" s="39" t="s">
        <v>165</v>
      </c>
      <c r="K718" s="39" t="s">
        <v>409</v>
      </c>
      <c r="L718" s="39" t="s">
        <v>1402</v>
      </c>
      <c r="M718" s="32" t="s">
        <v>77</v>
      </c>
      <c r="N718" s="40" t="s">
        <v>78</v>
      </c>
    </row>
    <row r="719" spans="1:15">
      <c r="A719" s="31">
        <v>15</v>
      </c>
      <c r="B719" s="46" t="s">
        <v>405</v>
      </c>
      <c r="C719" s="32" t="s">
        <v>406</v>
      </c>
      <c r="D719" s="32" t="s">
        <v>410</v>
      </c>
      <c r="E719" s="34" t="str">
        <f>VLOOKUP(D719,总表!D:E,2,0)</f>
        <v>W00705</v>
      </c>
      <c r="F719" s="34" t="str">
        <f>VLOOKUP(E719,总表!E:H,2,0)</f>
        <v>管理学基础导学</v>
      </c>
      <c r="G719" s="34" t="str">
        <f>VLOOKUP(E719,总表!E:H,3,0)</f>
        <v>978-7-304-12805-0</v>
      </c>
      <c r="H719" s="35">
        <f>VLOOKUP(E719,总表!E:H,4,0)</f>
        <v>21</v>
      </c>
      <c r="I719" s="39" t="s">
        <v>413</v>
      </c>
      <c r="J719" s="39" t="s">
        <v>165</v>
      </c>
      <c r="K719" s="39" t="s">
        <v>414</v>
      </c>
      <c r="L719" s="39" t="s">
        <v>1402</v>
      </c>
      <c r="M719" s="32" t="s">
        <v>77</v>
      </c>
      <c r="N719" s="40" t="s">
        <v>78</v>
      </c>
    </row>
    <row r="720" spans="1:15">
      <c r="A720" s="31">
        <v>16</v>
      </c>
      <c r="B720" s="46" t="s">
        <v>405</v>
      </c>
      <c r="C720" s="32" t="s">
        <v>406</v>
      </c>
      <c r="D720" s="32" t="s">
        <v>406</v>
      </c>
      <c r="E720" s="32"/>
      <c r="F720" s="32"/>
      <c r="G720" s="32"/>
      <c r="H720" s="39"/>
      <c r="I720" s="39" t="s">
        <v>93</v>
      </c>
      <c r="J720" s="39"/>
      <c r="K720" s="119"/>
      <c r="L720" s="39" t="s">
        <v>1402</v>
      </c>
      <c r="M720" s="32"/>
      <c r="N720" s="63"/>
    </row>
    <row r="721" s="1" customFormat="1" spans="1:14">
      <c r="A721" s="31">
        <v>17</v>
      </c>
      <c r="B721" s="65" t="s">
        <v>394</v>
      </c>
      <c r="C721" s="32" t="s">
        <v>395</v>
      </c>
      <c r="D721" s="78" t="s">
        <v>396</v>
      </c>
      <c r="E721" s="34" t="str">
        <f>VLOOKUP(D721,总表!D:E,2,0)</f>
        <v>L006852</v>
      </c>
      <c r="F721" s="34" t="str">
        <f>VLOOKUP(E721,总表!E:H,2,0)</f>
        <v>管理线性规划入门（第3版）</v>
      </c>
      <c r="G721" s="34" t="str">
        <f>VLOOKUP(E721,总表!E:H,3,0)</f>
        <v>978-7-304-13252-1</v>
      </c>
      <c r="H721" s="35">
        <f>VLOOKUP(E721,总表!E:H,4,0)</f>
        <v>20</v>
      </c>
      <c r="I721" s="39" t="s">
        <v>74</v>
      </c>
      <c r="J721" s="54" t="s">
        <v>109</v>
      </c>
      <c r="K721" s="54" t="s">
        <v>399</v>
      </c>
      <c r="L721" s="39" t="s">
        <v>1402</v>
      </c>
      <c r="M721" s="32" t="s">
        <v>77</v>
      </c>
      <c r="N721" s="40" t="s">
        <v>78</v>
      </c>
    </row>
    <row r="722" s="1" customFormat="1" spans="1:14">
      <c r="A722" s="31">
        <v>18</v>
      </c>
      <c r="B722" s="65" t="s">
        <v>394</v>
      </c>
      <c r="C722" s="32" t="s">
        <v>395</v>
      </c>
      <c r="D722" s="32" t="s">
        <v>395</v>
      </c>
      <c r="E722" s="32"/>
      <c r="F722" s="32"/>
      <c r="G722" s="32"/>
      <c r="H722" s="39"/>
      <c r="I722" s="42" t="s">
        <v>93</v>
      </c>
      <c r="J722" s="39"/>
      <c r="K722" s="120"/>
      <c r="L722" s="39" t="s">
        <v>1402</v>
      </c>
      <c r="M722" s="32"/>
      <c r="N722" s="40"/>
    </row>
    <row r="723" s="1" customFormat="1" spans="1:14">
      <c r="A723" s="31">
        <v>19</v>
      </c>
      <c r="B723" s="46" t="s">
        <v>204</v>
      </c>
      <c r="C723" s="32" t="s">
        <v>205</v>
      </c>
      <c r="D723" s="32" t="s">
        <v>206</v>
      </c>
      <c r="E723" s="34" t="str">
        <f>VLOOKUP(D723,总表!D:E,2,0)</f>
        <v>L007071</v>
      </c>
      <c r="F723" s="34" t="str">
        <f>VLOOKUP(E723,总表!E:H,2,0)</f>
        <v>城市轨道交通安全管理（第2版）</v>
      </c>
      <c r="G723" s="34" t="str">
        <f>VLOOKUP(E723,总表!E:H,3,0)</f>
        <v>978-7-304-11392-6</v>
      </c>
      <c r="H723" s="35">
        <f>VLOOKUP(E723,总表!E:H,4,0)</f>
        <v>43</v>
      </c>
      <c r="I723" s="39" t="s">
        <v>74</v>
      </c>
      <c r="J723" s="39" t="s">
        <v>91</v>
      </c>
      <c r="K723" s="39" t="s">
        <v>209</v>
      </c>
      <c r="L723" s="39" t="s">
        <v>1402</v>
      </c>
      <c r="M723" s="32" t="s">
        <v>77</v>
      </c>
      <c r="N723" s="40" t="s">
        <v>78</v>
      </c>
    </row>
    <row r="724" s="1" customFormat="1" spans="1:14">
      <c r="A724" s="31">
        <v>20</v>
      </c>
      <c r="B724" s="46" t="s">
        <v>210</v>
      </c>
      <c r="C724" s="32" t="s">
        <v>211</v>
      </c>
      <c r="D724" s="32" t="s">
        <v>212</v>
      </c>
      <c r="E724" s="34" t="str">
        <f>VLOOKUP(D724,总表!D:E,2,0)</f>
        <v>L007061</v>
      </c>
      <c r="F724" s="34" t="str">
        <f>VLOOKUP(E724,总表!E:H,2,0)</f>
        <v>城市轨道交通车站设备（第2版）</v>
      </c>
      <c r="G724" s="34" t="str">
        <f>VLOOKUP(E724,总表!E:H,3,0)</f>
        <v>978-7-304-11370-4</v>
      </c>
      <c r="H724" s="35">
        <f>VLOOKUP(E724,总表!E:H,4,0)</f>
        <v>33</v>
      </c>
      <c r="I724" s="39" t="s">
        <v>74</v>
      </c>
      <c r="J724" s="39" t="s">
        <v>91</v>
      </c>
      <c r="K724" s="39" t="s">
        <v>1524</v>
      </c>
      <c r="L724" s="39" t="s">
        <v>1402</v>
      </c>
      <c r="M724" s="32" t="s">
        <v>77</v>
      </c>
      <c r="N724" s="40" t="s">
        <v>78</v>
      </c>
    </row>
    <row r="725" s="1" customFormat="1" spans="1:14">
      <c r="A725" s="31">
        <v>21</v>
      </c>
      <c r="B725" s="46" t="s">
        <v>216</v>
      </c>
      <c r="C725" s="32" t="s">
        <v>217</v>
      </c>
      <c r="D725" s="32" t="s">
        <v>218</v>
      </c>
      <c r="E725" s="34" t="str">
        <f>VLOOKUP(D725,总表!D:E,2,0)</f>
        <v>L007041</v>
      </c>
      <c r="F725" s="34" t="str">
        <f>VLOOKUP(E725,总表!E:H,2,0)</f>
        <v>城市轨道交通概论（第2版）</v>
      </c>
      <c r="G725" s="34" t="str">
        <f>VLOOKUP(E725,总表!E:H,3,0)</f>
        <v>978-7-304-11367-4</v>
      </c>
      <c r="H725" s="35">
        <f>VLOOKUP(E725,总表!E:H,4,0)</f>
        <v>36</v>
      </c>
      <c r="I725" s="39" t="s">
        <v>74</v>
      </c>
      <c r="J725" s="39" t="s">
        <v>91</v>
      </c>
      <c r="K725" s="39" t="s">
        <v>1525</v>
      </c>
      <c r="L725" s="39" t="s">
        <v>1402</v>
      </c>
      <c r="M725" s="32" t="s">
        <v>77</v>
      </c>
      <c r="N725" s="40" t="s">
        <v>78</v>
      </c>
    </row>
    <row r="726" s="1" customFormat="1" spans="1:14">
      <c r="A726" s="31">
        <v>22</v>
      </c>
      <c r="B726" s="46" t="s">
        <v>222</v>
      </c>
      <c r="C726" s="32" t="s">
        <v>223</v>
      </c>
      <c r="D726" s="32" t="s">
        <v>224</v>
      </c>
      <c r="E726" s="34" t="str">
        <f>VLOOKUP(D726,总表!D:E,2,0)</f>
        <v>L007051</v>
      </c>
      <c r="F726" s="34" t="str">
        <f>VLOOKUP(E726,总表!E:H,2,0)</f>
        <v>城市轨道交通行车组织（第2版）</v>
      </c>
      <c r="G726" s="34" t="str">
        <f>VLOOKUP(E726,总表!E:H,3,0)</f>
        <v>978-7-304-11396-4</v>
      </c>
      <c r="H726" s="35">
        <f>VLOOKUP(E726,总表!E:H,4,0)</f>
        <v>48</v>
      </c>
      <c r="I726" s="39" t="s">
        <v>74</v>
      </c>
      <c r="J726" s="39" t="s">
        <v>91</v>
      </c>
      <c r="K726" s="39" t="s">
        <v>227</v>
      </c>
      <c r="L726" s="39" t="s">
        <v>1402</v>
      </c>
      <c r="M726" s="32" t="s">
        <v>77</v>
      </c>
      <c r="N726" s="40" t="s">
        <v>78</v>
      </c>
    </row>
    <row r="727" s="1" customFormat="1" spans="1:14">
      <c r="A727" s="31">
        <v>23</v>
      </c>
      <c r="B727" s="46" t="s">
        <v>228</v>
      </c>
      <c r="C727" s="32" t="s">
        <v>229</v>
      </c>
      <c r="D727" s="32" t="s">
        <v>230</v>
      </c>
      <c r="E727" s="34" t="str">
        <f>VLOOKUP(D727,总表!D:E,2,0)</f>
        <v>L007252</v>
      </c>
      <c r="F727" s="34" t="str">
        <f>VLOOKUP(E727,总表!E:H,2,0)</f>
        <v>城市轨道交通客运组织（第2版）</v>
      </c>
      <c r="G727" s="34" t="str">
        <f>VLOOKUP(E727,总表!E:H,3,0)</f>
        <v>978-7-304-11368-1</v>
      </c>
      <c r="H727" s="35">
        <f>VLOOKUP(E727,总表!E:H,4,0)</f>
        <v>47</v>
      </c>
      <c r="I727" s="39" t="s">
        <v>74</v>
      </c>
      <c r="J727" s="39" t="s">
        <v>91</v>
      </c>
      <c r="K727" s="39" t="s">
        <v>233</v>
      </c>
      <c r="L727" s="39" t="s">
        <v>1402</v>
      </c>
      <c r="M727" s="32" t="s">
        <v>77</v>
      </c>
      <c r="N727" s="40" t="s">
        <v>78</v>
      </c>
    </row>
    <row r="728" s="1" customFormat="1" ht="19" spans="1:14">
      <c r="A728" s="31">
        <v>24</v>
      </c>
      <c r="B728" s="46" t="s">
        <v>429</v>
      </c>
      <c r="C728" s="32" t="s">
        <v>430</v>
      </c>
      <c r="D728" s="32" t="s">
        <v>431</v>
      </c>
      <c r="E728" s="34" t="str">
        <f>VLOOKUP(D728,总表!D:E,2,0)</f>
        <v>L007242</v>
      </c>
      <c r="F728" s="34" t="str">
        <f>VLOOKUP(E728,总表!E:H,2,0)</f>
        <v>城市轨道交通信号与通信系统（第2版）</v>
      </c>
      <c r="G728" s="34" t="str">
        <f>VLOOKUP(E728,总表!E:H,3,0)</f>
        <v>978-7-304-11403-9</v>
      </c>
      <c r="H728" s="35">
        <f>VLOOKUP(E728,总表!E:H,4,0)</f>
        <v>46</v>
      </c>
      <c r="I728" s="39" t="s">
        <v>74</v>
      </c>
      <c r="J728" s="39" t="s">
        <v>91</v>
      </c>
      <c r="K728" s="39" t="s">
        <v>434</v>
      </c>
      <c r="L728" s="39" t="s">
        <v>1402</v>
      </c>
      <c r="M728" s="32" t="s">
        <v>77</v>
      </c>
      <c r="N728" s="40" t="s">
        <v>78</v>
      </c>
    </row>
    <row r="729" s="2" customFormat="1" ht="19" spans="1:14">
      <c r="A729" s="31">
        <v>25</v>
      </c>
      <c r="B729" s="31" t="s">
        <v>1044</v>
      </c>
      <c r="C729" s="41" t="s">
        <v>1045</v>
      </c>
      <c r="D729" s="41" t="s">
        <v>1045</v>
      </c>
      <c r="E729" s="41"/>
      <c r="F729" s="41"/>
      <c r="G729" s="41"/>
      <c r="H729" s="42"/>
      <c r="I729" s="39" t="s">
        <v>93</v>
      </c>
      <c r="J729" s="57"/>
      <c r="K729" s="57"/>
      <c r="L729" s="43" t="s">
        <v>1403</v>
      </c>
      <c r="M729" s="32"/>
      <c r="N729" s="40"/>
    </row>
    <row r="730" s="2" customFormat="1" ht="19" spans="1:14">
      <c r="A730" s="31">
        <v>26</v>
      </c>
      <c r="B730" s="46" t="s">
        <v>1283</v>
      </c>
      <c r="C730" s="41" t="s">
        <v>1284</v>
      </c>
      <c r="D730" s="58" t="s">
        <v>1284</v>
      </c>
      <c r="E730" s="34" t="str">
        <f>VLOOKUP(D730,总表!D:E,2,0)</f>
        <v>W00747</v>
      </c>
      <c r="F730" s="34" t="str">
        <f>VLOOKUP(E730,总表!E:H,2,0)</f>
        <v>心理健康教育</v>
      </c>
      <c r="G730" s="34" t="str">
        <f>VLOOKUP(E730,总表!E:H,3,0)</f>
        <v>978-7-304-13534-8</v>
      </c>
      <c r="H730" s="35">
        <f>VLOOKUP(E730,总表!E:H,4,0)</f>
        <v>35</v>
      </c>
      <c r="I730" s="52" t="s">
        <v>74</v>
      </c>
      <c r="J730" s="52" t="s">
        <v>140</v>
      </c>
      <c r="K730" s="52" t="s">
        <v>1287</v>
      </c>
      <c r="L730" s="52" t="s">
        <v>1403</v>
      </c>
      <c r="M730" s="58" t="s">
        <v>77</v>
      </c>
      <c r="N730" s="59" t="s">
        <v>78</v>
      </c>
    </row>
    <row r="731" s="2" customFormat="1" ht="19" spans="1:14">
      <c r="A731" s="31">
        <v>27</v>
      </c>
      <c r="B731" s="46" t="s">
        <v>1283</v>
      </c>
      <c r="C731" s="41" t="s">
        <v>1284</v>
      </c>
      <c r="D731" s="41" t="s">
        <v>1284</v>
      </c>
      <c r="E731" s="41"/>
      <c r="F731" s="41"/>
      <c r="G731" s="41"/>
      <c r="H731" s="42"/>
      <c r="I731" s="42" t="s">
        <v>93</v>
      </c>
      <c r="J731" s="42"/>
      <c r="K731" s="60"/>
      <c r="L731" s="42" t="s">
        <v>1403</v>
      </c>
      <c r="M731" s="41"/>
      <c r="N731" s="61"/>
    </row>
    <row r="732" s="5" customFormat="1" ht="19" spans="1:14">
      <c r="A732" s="31">
        <v>28</v>
      </c>
      <c r="B732" s="46" t="s">
        <v>1294</v>
      </c>
      <c r="C732" s="41" t="s">
        <v>1295</v>
      </c>
      <c r="D732" s="58" t="s">
        <v>1296</v>
      </c>
      <c r="E732" s="34" t="str">
        <f>VLOOKUP(D732,总表!D:E,2,0)</f>
        <v>T007389</v>
      </c>
      <c r="F732" s="34" t="str">
        <f>VLOOKUP(E732,总表!E:H,2,0)</f>
        <v>形势与政策（国家开放大学版）（2026年春季）（人民日报）</v>
      </c>
      <c r="G732" s="34" t="str">
        <f>VLOOKUP(E732,总表!E:H,3,0)</f>
        <v>978-7-5115-9131-9</v>
      </c>
      <c r="H732" s="35">
        <f>VLOOKUP(E732,总表!E:H,4,0)</f>
        <v>26</v>
      </c>
      <c r="I732" s="54" t="s">
        <v>74</v>
      </c>
      <c r="J732" s="52" t="s">
        <v>1300</v>
      </c>
      <c r="K732" s="52" t="s">
        <v>1301</v>
      </c>
      <c r="L732" s="43" t="s">
        <v>1404</v>
      </c>
      <c r="M732" s="41" t="s">
        <v>1302</v>
      </c>
      <c r="N732" s="51" t="s">
        <v>78</v>
      </c>
    </row>
    <row r="733" s="2" customFormat="1" ht="19" spans="1:14">
      <c r="A733" s="31">
        <v>29</v>
      </c>
      <c r="B733" s="31" t="s">
        <v>1294</v>
      </c>
      <c r="C733" s="34" t="s">
        <v>1295</v>
      </c>
      <c r="D733" s="34" t="s">
        <v>1295</v>
      </c>
      <c r="E733" s="34"/>
      <c r="F733" s="34"/>
      <c r="G733" s="34"/>
      <c r="H733" s="47"/>
      <c r="I733" s="47" t="s">
        <v>93</v>
      </c>
      <c r="J733" s="47"/>
      <c r="K733" s="47"/>
      <c r="L733" s="43" t="s">
        <v>1404</v>
      </c>
      <c r="M733" s="34"/>
      <c r="N733" s="56"/>
    </row>
    <row r="734" spans="1:14">
      <c r="A734" s="31">
        <v>30</v>
      </c>
      <c r="B734" s="65" t="s">
        <v>644</v>
      </c>
      <c r="C734" s="32" t="s">
        <v>645</v>
      </c>
      <c r="D734" s="32" t="s">
        <v>646</v>
      </c>
      <c r="E734" s="34" t="str">
        <f>VLOOKUP(D734,总表!D:E,2,0)</f>
        <v>L008152</v>
      </c>
      <c r="F734" s="34" t="str">
        <f>VLOOKUP(E734,总表!E:H,2,0)</f>
        <v>计算机应用技术基础（第3版）</v>
      </c>
      <c r="G734" s="34" t="str">
        <f>VLOOKUP(E734,总表!E:H,3,0)</f>
        <v>978-7-304-11037-6</v>
      </c>
      <c r="H734" s="35">
        <f>VLOOKUP(E734,总表!E:H,4,0)</f>
        <v>22</v>
      </c>
      <c r="I734" s="39" t="s">
        <v>74</v>
      </c>
      <c r="J734" s="39" t="s">
        <v>173</v>
      </c>
      <c r="K734" s="39" t="s">
        <v>649</v>
      </c>
      <c r="L734" s="39" t="s">
        <v>1405</v>
      </c>
      <c r="M734" s="32" t="s">
        <v>77</v>
      </c>
      <c r="N734" s="40" t="s">
        <v>78</v>
      </c>
    </row>
    <row r="735" spans="1:14">
      <c r="A735" s="31">
        <v>31</v>
      </c>
      <c r="B735" s="46" t="s">
        <v>184</v>
      </c>
      <c r="C735" s="32" t="s">
        <v>185</v>
      </c>
      <c r="D735" s="41" t="s">
        <v>186</v>
      </c>
      <c r="E735" s="34" t="str">
        <f>VLOOKUP(D735,总表!D:E,2,0)</f>
        <v>J000988</v>
      </c>
      <c r="F735" s="34" t="str">
        <f>VLOOKUP(E735,总表!E:H,2,0)</f>
        <v>财务管理（第5版）</v>
      </c>
      <c r="G735" s="34" t="str">
        <f>VLOOKUP(E735,总表!E:H,3,0)</f>
        <v>978-7-304-13206-4</v>
      </c>
      <c r="H735" s="35">
        <f>VLOOKUP(E735,总表!E:H,4,0)</f>
        <v>42</v>
      </c>
      <c r="I735" s="42" t="s">
        <v>74</v>
      </c>
      <c r="J735" s="42" t="s">
        <v>189</v>
      </c>
      <c r="K735" s="42" t="s">
        <v>190</v>
      </c>
      <c r="L735" s="39" t="s">
        <v>1405</v>
      </c>
      <c r="M735" s="32" t="s">
        <v>77</v>
      </c>
      <c r="N735" s="40" t="s">
        <v>78</v>
      </c>
    </row>
    <row r="736" spans="1:14">
      <c r="A736" s="31">
        <v>32</v>
      </c>
      <c r="B736" s="46" t="s">
        <v>184</v>
      </c>
      <c r="C736" s="32" t="s">
        <v>185</v>
      </c>
      <c r="D736" s="32" t="s">
        <v>185</v>
      </c>
      <c r="E736" s="32"/>
      <c r="F736" s="32"/>
      <c r="G736" s="32"/>
      <c r="H736" s="39"/>
      <c r="I736" s="39" t="s">
        <v>93</v>
      </c>
      <c r="J736" s="39"/>
      <c r="K736" s="39"/>
      <c r="L736" s="39" t="s">
        <v>1405</v>
      </c>
      <c r="M736" s="32"/>
      <c r="N736" s="63"/>
    </row>
    <row r="737" spans="1:14">
      <c r="A737" s="31">
        <v>33</v>
      </c>
      <c r="B737" s="46" t="s">
        <v>693</v>
      </c>
      <c r="C737" s="32" t="s">
        <v>694</v>
      </c>
      <c r="D737" s="69" t="s">
        <v>695</v>
      </c>
      <c r="E737" s="34" t="str">
        <f>VLOOKUP(D737,总表!D:E,2,0)</f>
        <v>J00348</v>
      </c>
      <c r="F737" s="34" t="str">
        <f>VLOOKUP(E737,总表!E:H,2,0)</f>
        <v>经济学原理与应用</v>
      </c>
      <c r="G737" s="34" t="str">
        <f>VLOOKUP(E737,总表!E:H,3,0)</f>
        <v>978-7-304-13610-9</v>
      </c>
      <c r="H737" s="35">
        <f>VLOOKUP(E737,总表!E:H,4,0)</f>
        <v>52</v>
      </c>
      <c r="I737" s="36" t="s">
        <v>74</v>
      </c>
      <c r="J737" s="52" t="s">
        <v>140</v>
      </c>
      <c r="K737" s="70" t="s">
        <v>698</v>
      </c>
      <c r="L737" s="39" t="s">
        <v>1405</v>
      </c>
      <c r="M737" s="32" t="s">
        <v>77</v>
      </c>
      <c r="N737" s="40" t="s">
        <v>78</v>
      </c>
    </row>
    <row r="738" spans="1:14">
      <c r="A738" s="31">
        <v>34</v>
      </c>
      <c r="B738" s="46" t="s">
        <v>693</v>
      </c>
      <c r="C738" s="32" t="s">
        <v>694</v>
      </c>
      <c r="D738" s="78" t="s">
        <v>699</v>
      </c>
      <c r="E738" s="34" t="str">
        <f>VLOOKUP(D738,总表!D:E,2,0)</f>
        <v>J00349</v>
      </c>
      <c r="F738" s="34" t="str">
        <f>VLOOKUP(E738,总表!E:H,2,0)</f>
        <v>经济学原理与应用学习指导</v>
      </c>
      <c r="G738" s="34" t="str">
        <f>VLOOKUP(E738,总表!E:H,3,0)</f>
        <v>978-7-304-13567-6</v>
      </c>
      <c r="H738" s="35">
        <f>VLOOKUP(E738,总表!E:H,4,0)</f>
        <v>29</v>
      </c>
      <c r="I738" s="39" t="s">
        <v>413</v>
      </c>
      <c r="J738" s="52" t="s">
        <v>140</v>
      </c>
      <c r="K738" s="70" t="s">
        <v>698</v>
      </c>
      <c r="L738" s="39" t="s">
        <v>1405</v>
      </c>
      <c r="M738" s="32" t="s">
        <v>77</v>
      </c>
      <c r="N738" s="40" t="s">
        <v>78</v>
      </c>
    </row>
    <row r="739" spans="1:14">
      <c r="A739" s="31">
        <v>35</v>
      </c>
      <c r="B739" s="46" t="s">
        <v>693</v>
      </c>
      <c r="C739" s="32" t="s">
        <v>694</v>
      </c>
      <c r="D739" s="78" t="s">
        <v>694</v>
      </c>
      <c r="E739" s="78"/>
      <c r="F739" s="78"/>
      <c r="G739" s="78"/>
      <c r="H739" s="54"/>
      <c r="I739" s="39" t="s">
        <v>93</v>
      </c>
      <c r="J739" s="39"/>
      <c r="K739" s="39"/>
      <c r="L739" s="39" t="s">
        <v>1405</v>
      </c>
      <c r="M739" s="32"/>
      <c r="N739" s="121"/>
    </row>
    <row r="740" spans="1:14">
      <c r="A740" s="31">
        <v>36</v>
      </c>
      <c r="B740" s="46" t="s">
        <v>1092</v>
      </c>
      <c r="C740" s="32" t="s">
        <v>1093</v>
      </c>
      <c r="D740" s="78" t="s">
        <v>1094</v>
      </c>
      <c r="E740" s="34" t="str">
        <f>VLOOKUP(D740,总表!D:E,2,0)</f>
        <v>J001089</v>
      </c>
      <c r="F740" s="34" t="str">
        <f>VLOOKUP(E740,总表!E:H,2,0)</f>
        <v>市场营销学（第6版）</v>
      </c>
      <c r="G740" s="34" t="str">
        <f>VLOOKUP(E740,总表!E:H,3,0)</f>
        <v>978-7-304-13586-7</v>
      </c>
      <c r="H740" s="35">
        <f>VLOOKUP(E740,总表!E:H,4,0)</f>
        <v>45</v>
      </c>
      <c r="I740" s="42" t="s">
        <v>74</v>
      </c>
      <c r="J740" s="54" t="s">
        <v>1097</v>
      </c>
      <c r="K740" s="39" t="s">
        <v>1098</v>
      </c>
      <c r="L740" s="39" t="s">
        <v>1405</v>
      </c>
      <c r="M740" s="32" t="s">
        <v>77</v>
      </c>
      <c r="N740" s="40" t="s">
        <v>78</v>
      </c>
    </row>
    <row r="741" spans="1:14">
      <c r="A741" s="31">
        <v>37</v>
      </c>
      <c r="B741" s="46" t="s">
        <v>1092</v>
      </c>
      <c r="C741" s="32" t="s">
        <v>1093</v>
      </c>
      <c r="D741" s="78" t="s">
        <v>1099</v>
      </c>
      <c r="E741" s="34" t="str">
        <f>VLOOKUP(D741,总表!D:E,2,0)</f>
        <v>J002791</v>
      </c>
      <c r="F741" s="34" t="str">
        <f>VLOOKUP(E741,总表!E:H,2,0)</f>
        <v>市场营销学（第6版）导学学生手册</v>
      </c>
      <c r="G741" s="34" t="str">
        <f>VLOOKUP(E741,总表!E:H,3,0)</f>
        <v>978-7-304-13590-4</v>
      </c>
      <c r="H741" s="35">
        <f>VLOOKUP(E741,总表!E:H,4,0)</f>
        <v>29</v>
      </c>
      <c r="I741" s="42" t="s">
        <v>413</v>
      </c>
      <c r="J741" s="54" t="s">
        <v>1097</v>
      </c>
      <c r="K741" s="42" t="s">
        <v>1103</v>
      </c>
      <c r="L741" s="39" t="s">
        <v>1405</v>
      </c>
      <c r="M741" s="32" t="s">
        <v>77</v>
      </c>
      <c r="N741" s="40" t="s">
        <v>78</v>
      </c>
    </row>
    <row r="742" s="2" customFormat="1" ht="14" spans="1:14">
      <c r="A742" s="31">
        <v>38</v>
      </c>
      <c r="B742" s="46" t="s">
        <v>1092</v>
      </c>
      <c r="C742" s="41" t="s">
        <v>1093</v>
      </c>
      <c r="D742" s="32" t="s">
        <v>1093</v>
      </c>
      <c r="E742" s="32"/>
      <c r="F742" s="32"/>
      <c r="G742" s="32"/>
      <c r="H742" s="39"/>
      <c r="I742" s="42" t="s">
        <v>93</v>
      </c>
      <c r="J742" s="39"/>
      <c r="K742" s="42"/>
      <c r="L742" s="42" t="s">
        <v>1405</v>
      </c>
      <c r="M742" s="32"/>
      <c r="N742" s="45"/>
    </row>
    <row r="743" s="6" customFormat="1" ht="24" customHeight="1" spans="1:14">
      <c r="A743" s="64"/>
      <c r="B743" s="65">
        <v>51704</v>
      </c>
      <c r="C743" s="32" t="s">
        <v>1406</v>
      </c>
      <c r="D743" s="32" t="s">
        <v>1406</v>
      </c>
      <c r="E743" s="32" t="s">
        <v>1407</v>
      </c>
      <c r="F743" s="32" t="s">
        <v>1408</v>
      </c>
      <c r="G743" s="32" t="s">
        <v>1409</v>
      </c>
      <c r="H743" s="66">
        <v>34</v>
      </c>
      <c r="I743" s="36" t="s">
        <v>74</v>
      </c>
      <c r="J743" s="49" t="s">
        <v>165</v>
      </c>
      <c r="K743" s="39" t="s">
        <v>1410</v>
      </c>
      <c r="L743" s="39" t="s">
        <v>1405</v>
      </c>
      <c r="M743" s="32" t="s">
        <v>77</v>
      </c>
      <c r="N743" s="40" t="s">
        <v>78</v>
      </c>
    </row>
    <row r="744" s="8" customFormat="1" ht="19" spans="1:14">
      <c r="A744" s="64"/>
      <c r="B744" s="203" t="s">
        <v>1092</v>
      </c>
      <c r="C744" s="34" t="s">
        <v>1093</v>
      </c>
      <c r="D744" s="50" t="s">
        <v>1526</v>
      </c>
      <c r="E744" s="34" t="s">
        <v>1527</v>
      </c>
      <c r="F744" s="34" t="s">
        <v>1528</v>
      </c>
      <c r="G744" s="34" t="s">
        <v>1529</v>
      </c>
      <c r="H744" s="35">
        <v>21</v>
      </c>
      <c r="I744" s="47" t="s">
        <v>1530</v>
      </c>
      <c r="J744" s="36" t="s">
        <v>1531</v>
      </c>
      <c r="K744" s="36" t="s">
        <v>1532</v>
      </c>
      <c r="L744" s="47" t="s">
        <v>1405</v>
      </c>
      <c r="M744" s="34" t="s">
        <v>77</v>
      </c>
      <c r="N744" s="67" t="s">
        <v>78</v>
      </c>
    </row>
    <row r="745" s="7" customFormat="1" spans="1:14">
      <c r="A745" s="64"/>
      <c r="B745" s="31">
        <v>51708</v>
      </c>
      <c r="C745" s="34" t="s">
        <v>1411</v>
      </c>
      <c r="D745" s="50" t="s">
        <v>1411</v>
      </c>
      <c r="E745" s="34" t="s">
        <v>1412</v>
      </c>
      <c r="F745" s="34" t="s">
        <v>1411</v>
      </c>
      <c r="G745" s="34" t="s">
        <v>1413</v>
      </c>
      <c r="H745" s="35">
        <v>30</v>
      </c>
      <c r="I745" s="36" t="s">
        <v>74</v>
      </c>
      <c r="J745" s="36" t="s">
        <v>148</v>
      </c>
      <c r="K745" s="36" t="s">
        <v>1414</v>
      </c>
      <c r="L745" s="47" t="s">
        <v>1405</v>
      </c>
      <c r="M745" s="34" t="s">
        <v>77</v>
      </c>
      <c r="N745" s="67" t="s">
        <v>78</v>
      </c>
    </row>
    <row r="746" s="7" customFormat="1" spans="1:14">
      <c r="A746" s="64"/>
      <c r="B746" s="31" t="s">
        <v>1415</v>
      </c>
      <c r="C746" s="34" t="s">
        <v>1416</v>
      </c>
      <c r="D746" s="50" t="s">
        <v>1417</v>
      </c>
      <c r="E746" s="34" t="s">
        <v>1418</v>
      </c>
      <c r="F746" s="34" t="s">
        <v>1417</v>
      </c>
      <c r="G746" s="34" t="s">
        <v>1419</v>
      </c>
      <c r="H746" s="35">
        <v>35</v>
      </c>
      <c r="I746" s="36" t="s">
        <v>74</v>
      </c>
      <c r="J746" s="36" t="s">
        <v>303</v>
      </c>
      <c r="K746" s="36" t="s">
        <v>1420</v>
      </c>
      <c r="L746" s="47" t="s">
        <v>1405</v>
      </c>
      <c r="M746" s="34" t="s">
        <v>77</v>
      </c>
      <c r="N746" s="67" t="s">
        <v>78</v>
      </c>
    </row>
    <row r="747" s="7" customFormat="1" spans="1:14">
      <c r="A747" s="64"/>
      <c r="B747" s="203" t="s">
        <v>1421</v>
      </c>
      <c r="C747" s="34" t="s">
        <v>1422</v>
      </c>
      <c r="D747" s="50" t="s">
        <v>1422</v>
      </c>
      <c r="E747" s="34" t="s">
        <v>1423</v>
      </c>
      <c r="F747" s="34" t="s">
        <v>1424</v>
      </c>
      <c r="G747" s="34" t="s">
        <v>1425</v>
      </c>
      <c r="H747" s="35">
        <v>38</v>
      </c>
      <c r="I747" s="36" t="s">
        <v>1426</v>
      </c>
      <c r="J747" s="36" t="s">
        <v>148</v>
      </c>
      <c r="K747" s="36" t="s">
        <v>1427</v>
      </c>
      <c r="L747" s="47" t="s">
        <v>1405</v>
      </c>
      <c r="M747" s="34" t="s">
        <v>77</v>
      </c>
      <c r="N747" s="67" t="s">
        <v>78</v>
      </c>
    </row>
    <row r="748" s="7" customFormat="1" spans="1:14">
      <c r="A748" s="64"/>
      <c r="B748" s="203" t="s">
        <v>1428</v>
      </c>
      <c r="C748" s="34" t="s">
        <v>1429</v>
      </c>
      <c r="D748" s="50" t="s">
        <v>1429</v>
      </c>
      <c r="E748" s="34" t="s">
        <v>1430</v>
      </c>
      <c r="F748" s="34" t="s">
        <v>1431</v>
      </c>
      <c r="G748" s="34" t="s">
        <v>1432</v>
      </c>
      <c r="H748" s="35">
        <v>39.8</v>
      </c>
      <c r="I748" s="36" t="s">
        <v>1426</v>
      </c>
      <c r="J748" s="36" t="s">
        <v>148</v>
      </c>
      <c r="K748" s="36" t="s">
        <v>1433</v>
      </c>
      <c r="L748" s="47" t="s">
        <v>1405</v>
      </c>
      <c r="M748" s="34" t="s">
        <v>77</v>
      </c>
      <c r="N748" s="67" t="s">
        <v>78</v>
      </c>
    </row>
    <row r="749" s="8" customFormat="1" spans="1:14">
      <c r="A749" s="31"/>
      <c r="B749" s="203" t="s">
        <v>1434</v>
      </c>
      <c r="C749" s="34" t="s">
        <v>1435</v>
      </c>
      <c r="D749" s="50" t="s">
        <v>1436</v>
      </c>
      <c r="E749" s="34" t="s">
        <v>1437</v>
      </c>
      <c r="F749" s="34" t="s">
        <v>1438</v>
      </c>
      <c r="G749" s="34" t="s">
        <v>1439</v>
      </c>
      <c r="H749" s="35">
        <v>36</v>
      </c>
      <c r="I749" s="36" t="s">
        <v>1426</v>
      </c>
      <c r="J749" s="36" t="s">
        <v>121</v>
      </c>
      <c r="K749" s="36" t="s">
        <v>1440</v>
      </c>
      <c r="L749" s="47" t="s">
        <v>1405</v>
      </c>
      <c r="M749" s="34" t="s">
        <v>77</v>
      </c>
      <c r="N749" s="67" t="s">
        <v>78</v>
      </c>
    </row>
    <row r="750" s="8" customFormat="1" spans="1:14">
      <c r="A750" s="31"/>
      <c r="B750" s="203" t="s">
        <v>1434</v>
      </c>
      <c r="C750" s="34" t="s">
        <v>1435</v>
      </c>
      <c r="D750" s="34" t="s">
        <v>1435</v>
      </c>
      <c r="E750" s="34" t="s">
        <v>1441</v>
      </c>
      <c r="F750" s="34" t="s">
        <v>1442</v>
      </c>
      <c r="G750" s="34" t="s">
        <v>1443</v>
      </c>
      <c r="H750" s="35">
        <v>29</v>
      </c>
      <c r="I750" s="36" t="s">
        <v>1426</v>
      </c>
      <c r="J750" s="36" t="s">
        <v>121</v>
      </c>
      <c r="K750" s="36" t="s">
        <v>1444</v>
      </c>
      <c r="L750" s="47" t="s">
        <v>1405</v>
      </c>
      <c r="M750" s="34" t="s">
        <v>77</v>
      </c>
      <c r="N750" s="67" t="s">
        <v>78</v>
      </c>
    </row>
    <row r="751" s="9" customFormat="1" spans="1:14">
      <c r="A751" s="31"/>
      <c r="B751" s="31" t="s">
        <v>1445</v>
      </c>
      <c r="C751" s="34" t="s">
        <v>1446</v>
      </c>
      <c r="D751" s="34" t="s">
        <v>1446</v>
      </c>
      <c r="E751" s="34" t="s">
        <v>1447</v>
      </c>
      <c r="F751" s="34" t="s">
        <v>1448</v>
      </c>
      <c r="G751" s="34" t="s">
        <v>1449</v>
      </c>
      <c r="H751" s="35">
        <v>30</v>
      </c>
      <c r="I751" s="36" t="s">
        <v>74</v>
      </c>
      <c r="J751" s="36" t="s">
        <v>121</v>
      </c>
      <c r="K751" s="36" t="s">
        <v>843</v>
      </c>
      <c r="L751" s="47" t="s">
        <v>1405</v>
      </c>
      <c r="M751" s="34" t="s">
        <v>77</v>
      </c>
      <c r="N751" s="67" t="s">
        <v>78</v>
      </c>
    </row>
    <row r="752" s="9" customFormat="1" spans="1:14">
      <c r="A752" s="31"/>
      <c r="B752" s="31">
        <v>51679</v>
      </c>
      <c r="C752" s="34" t="s">
        <v>1450</v>
      </c>
      <c r="D752" s="34" t="s">
        <v>1450</v>
      </c>
      <c r="E752" s="34" t="s">
        <v>1451</v>
      </c>
      <c r="F752" s="34" t="s">
        <v>1452</v>
      </c>
      <c r="G752" s="34" t="s">
        <v>1453</v>
      </c>
      <c r="H752" s="35">
        <v>39</v>
      </c>
      <c r="I752" s="36" t="s">
        <v>74</v>
      </c>
      <c r="J752" s="36" t="s">
        <v>165</v>
      </c>
      <c r="K752" s="36" t="s">
        <v>1454</v>
      </c>
      <c r="L752" s="47" t="s">
        <v>1405</v>
      </c>
      <c r="M752" s="34" t="s">
        <v>77</v>
      </c>
      <c r="N752" s="67" t="s">
        <v>78</v>
      </c>
    </row>
    <row r="753" s="9" customFormat="1" spans="1:15">
      <c r="A753" s="31"/>
      <c r="B753" s="31">
        <v>51769</v>
      </c>
      <c r="C753" s="34" t="s">
        <v>1455</v>
      </c>
      <c r="D753" s="34" t="s">
        <v>1456</v>
      </c>
      <c r="E753" s="34" t="s">
        <v>1457</v>
      </c>
      <c r="F753" s="34" t="s">
        <v>1458</v>
      </c>
      <c r="G753" s="34" t="s">
        <v>1459</v>
      </c>
      <c r="H753" s="35">
        <v>35</v>
      </c>
      <c r="I753" s="36" t="s">
        <v>74</v>
      </c>
      <c r="J753" s="36" t="s">
        <v>75</v>
      </c>
      <c r="K753" s="36" t="s">
        <v>1460</v>
      </c>
      <c r="L753" s="47" t="s">
        <v>1405</v>
      </c>
      <c r="M753" s="34" t="s">
        <v>77</v>
      </c>
      <c r="N753" s="67" t="s">
        <v>78</v>
      </c>
    </row>
    <row r="754" s="9" customFormat="1" spans="1:15">
      <c r="A754" s="31"/>
      <c r="B754" s="31">
        <v>51709</v>
      </c>
      <c r="C754" s="34" t="s">
        <v>1461</v>
      </c>
      <c r="D754" s="34" t="s">
        <v>1462</v>
      </c>
      <c r="E754" s="34" t="s">
        <v>1463</v>
      </c>
      <c r="F754" s="34" t="s">
        <v>1462</v>
      </c>
      <c r="G754" s="34" t="s">
        <v>1464</v>
      </c>
      <c r="H754" s="35">
        <v>42</v>
      </c>
      <c r="I754" s="36" t="s">
        <v>74</v>
      </c>
      <c r="J754" s="36" t="s">
        <v>165</v>
      </c>
      <c r="K754" s="36" t="s">
        <v>1465</v>
      </c>
      <c r="L754" s="47" t="s">
        <v>1405</v>
      </c>
      <c r="M754" s="34" t="s">
        <v>77</v>
      </c>
      <c r="N754" s="67" t="s">
        <v>78</v>
      </c>
    </row>
    <row r="755" s="9" customFormat="1" spans="1:15">
      <c r="A755" s="31"/>
      <c r="B755" s="31">
        <v>51762</v>
      </c>
      <c r="C755" s="34" t="s">
        <v>1466</v>
      </c>
      <c r="D755" s="34" t="s">
        <v>1466</v>
      </c>
      <c r="E755" s="34" t="s">
        <v>1467</v>
      </c>
      <c r="F755" s="34" t="s">
        <v>1466</v>
      </c>
      <c r="G755" s="34" t="s">
        <v>1468</v>
      </c>
      <c r="H755" s="35">
        <v>27</v>
      </c>
      <c r="I755" s="36" t="s">
        <v>74</v>
      </c>
      <c r="J755" s="36" t="s">
        <v>165</v>
      </c>
      <c r="K755" s="36" t="s">
        <v>1469</v>
      </c>
      <c r="L755" s="47" t="s">
        <v>1405</v>
      </c>
      <c r="M755" s="34" t="s">
        <v>77</v>
      </c>
      <c r="N755" s="67" t="s">
        <v>78</v>
      </c>
    </row>
    <row r="756" s="9" customFormat="1" spans="1:15">
      <c r="A756" s="31"/>
      <c r="B756" s="203" t="s">
        <v>1470</v>
      </c>
      <c r="C756" s="34" t="s">
        <v>1471</v>
      </c>
      <c r="D756" s="34" t="s">
        <v>1471</v>
      </c>
      <c r="E756" s="34" t="s">
        <v>1472</v>
      </c>
      <c r="F756" s="34" t="s">
        <v>1471</v>
      </c>
      <c r="G756" s="34" t="s">
        <v>1473</v>
      </c>
      <c r="H756" s="35">
        <v>49</v>
      </c>
      <c r="I756" s="36" t="s">
        <v>74</v>
      </c>
      <c r="J756" s="36" t="s">
        <v>165</v>
      </c>
      <c r="K756" s="36" t="s">
        <v>1474</v>
      </c>
      <c r="L756" s="47" t="s">
        <v>1405</v>
      </c>
      <c r="M756" s="34" t="s">
        <v>77</v>
      </c>
      <c r="N756" s="67" t="s">
        <v>78</v>
      </c>
    </row>
    <row r="757" s="9" customFormat="1" spans="1:15">
      <c r="A757" s="31"/>
      <c r="B757" s="31">
        <v>51693</v>
      </c>
      <c r="C757" s="34" t="s">
        <v>1475</v>
      </c>
      <c r="D757" s="34" t="s">
        <v>1475</v>
      </c>
      <c r="E757" s="34" t="s">
        <v>1476</v>
      </c>
      <c r="F757" s="34" t="s">
        <v>1475</v>
      </c>
      <c r="G757" s="34" t="s">
        <v>1477</v>
      </c>
      <c r="H757" s="35">
        <v>45</v>
      </c>
      <c r="I757" s="36" t="s">
        <v>74</v>
      </c>
      <c r="J757" s="36" t="s">
        <v>165</v>
      </c>
      <c r="K757" s="36" t="s">
        <v>1478</v>
      </c>
      <c r="L757" s="47" t="s">
        <v>1405</v>
      </c>
      <c r="M757" s="34" t="s">
        <v>77</v>
      </c>
      <c r="N757" s="67" t="s">
        <v>78</v>
      </c>
    </row>
    <row r="758" ht="21.75" customHeight="1" spans="1:15">
      <c r="H758" s="21"/>
    </row>
    <row r="759" ht="17.5" spans="1:15">
      <c r="A759" s="25" t="s">
        <v>44</v>
      </c>
      <c r="B759" s="25"/>
      <c r="C759" s="25"/>
      <c r="D759" s="25"/>
      <c r="E759" s="25"/>
      <c r="F759" s="25"/>
      <c r="G759" s="25"/>
      <c r="H759" s="68"/>
      <c r="I759" s="25"/>
      <c r="J759" s="25"/>
      <c r="K759" s="25"/>
      <c r="L759" s="25"/>
      <c r="M759" s="25"/>
      <c r="N759" s="25"/>
    </row>
    <row r="760" ht="24" spans="1:15">
      <c r="A760" s="26" t="s">
        <v>7</v>
      </c>
      <c r="B760" s="26" t="s">
        <v>57</v>
      </c>
      <c r="C760" s="27" t="s">
        <v>58</v>
      </c>
      <c r="D760" s="27" t="s">
        <v>59</v>
      </c>
      <c r="E760" s="28" t="s">
        <v>60</v>
      </c>
      <c r="F760" s="28" t="s">
        <v>61</v>
      </c>
      <c r="G760" s="28" t="s">
        <v>62</v>
      </c>
      <c r="H760" s="29" t="s">
        <v>63</v>
      </c>
      <c r="I760" s="27" t="s">
        <v>64</v>
      </c>
      <c r="J760" s="27" t="s">
        <v>65</v>
      </c>
      <c r="K760" s="27" t="s">
        <v>66</v>
      </c>
      <c r="L760" s="27" t="s">
        <v>1479</v>
      </c>
      <c r="M760" s="27" t="s">
        <v>67</v>
      </c>
      <c r="N760" s="30" t="s">
        <v>68</v>
      </c>
    </row>
    <row r="761" s="1" customFormat="1" ht="18" spans="1:15">
      <c r="A761" s="31">
        <v>1</v>
      </c>
      <c r="B761" s="31" t="s">
        <v>453</v>
      </c>
      <c r="C761" s="32" t="s">
        <v>454</v>
      </c>
      <c r="D761" s="33" t="s">
        <v>455</v>
      </c>
      <c r="E761" s="34" t="str">
        <f>VLOOKUP(D761,总表!D:E,2,0)</f>
        <v>W0052012</v>
      </c>
      <c r="F761" s="34" t="str">
        <f>VLOOKUP(E761,总表!E:H,2,0)</f>
        <v>国家开放大学学习指南（2026版）</v>
      </c>
      <c r="G761" s="34" t="str">
        <f>VLOOKUP(E761,总表!E:H,3,0)</f>
        <v>978-7-304-13464-8</v>
      </c>
      <c r="H761" s="35">
        <f>VLOOKUP(E761,总表!E:H,4,0)</f>
        <v>17.8</v>
      </c>
      <c r="I761" s="36" t="s">
        <v>74</v>
      </c>
      <c r="J761" s="37" t="s">
        <v>140</v>
      </c>
      <c r="K761" s="38" t="s">
        <v>458</v>
      </c>
      <c r="L761" s="39" t="s">
        <v>1402</v>
      </c>
      <c r="M761" s="32" t="s">
        <v>77</v>
      </c>
      <c r="N761" s="40" t="s">
        <v>78</v>
      </c>
    </row>
    <row r="762" s="2" customFormat="1" ht="14" spans="1:15">
      <c r="A762" s="31">
        <v>2</v>
      </c>
      <c r="B762" s="31" t="s">
        <v>453</v>
      </c>
      <c r="C762" s="41" t="s">
        <v>454</v>
      </c>
      <c r="D762" s="41" t="s">
        <v>454</v>
      </c>
      <c r="E762" s="41"/>
      <c r="F762" s="41"/>
      <c r="G762" s="41"/>
      <c r="H762" s="42"/>
      <c r="I762" s="42" t="s">
        <v>93</v>
      </c>
      <c r="J762" s="42"/>
      <c r="K762" s="42"/>
      <c r="L762" s="43" t="s">
        <v>1402</v>
      </c>
      <c r="M762" s="44"/>
      <c r="N762" s="45"/>
    </row>
    <row r="763" s="2" customFormat="1" ht="19" spans="1:15">
      <c r="A763" s="31">
        <v>3</v>
      </c>
      <c r="B763" s="46" t="s">
        <v>1270</v>
      </c>
      <c r="C763" s="44" t="s">
        <v>1271</v>
      </c>
      <c r="D763" s="34" t="s">
        <v>1271</v>
      </c>
      <c r="E763" s="34" t="str">
        <f>VLOOKUP(D763,总表!D:E,2,0)</f>
        <v>WZ4424</v>
      </c>
      <c r="F763" s="34" t="str">
        <f>VLOOKUP(E763,总表!E:H,2,0)</f>
        <v>习近平新时代中国特色社会主义思想概论（高教）</v>
      </c>
      <c r="G763" s="34" t="str">
        <f>VLOOKUP(E763,总表!E:H,3,0)</f>
        <v>978-7-04-061053-6</v>
      </c>
      <c r="H763" s="35">
        <f>VLOOKUP(E763,总表!E:H,4,0)</f>
        <v>26</v>
      </c>
      <c r="I763" s="42" t="s">
        <v>74</v>
      </c>
      <c r="J763" s="47" t="s">
        <v>148</v>
      </c>
      <c r="K763" s="47" t="s">
        <v>800</v>
      </c>
      <c r="L763" s="39" t="s">
        <v>1402</v>
      </c>
      <c r="M763" s="32" t="s">
        <v>1275</v>
      </c>
      <c r="N763" s="48" t="s">
        <v>78</v>
      </c>
    </row>
    <row r="764" s="2" customFormat="1" ht="19" spans="1:15">
      <c r="A764" s="31">
        <v>4</v>
      </c>
      <c r="B764" s="46" t="s">
        <v>1270</v>
      </c>
      <c r="C764" s="44" t="s">
        <v>1271</v>
      </c>
      <c r="D764" s="34" t="s">
        <v>1276</v>
      </c>
      <c r="E764" s="34" t="str">
        <f>VLOOKUP(D764,总表!D:E,2,0)</f>
        <v>W005956</v>
      </c>
      <c r="F764" s="34" t="str">
        <f>VLOOKUP(E764,总表!E:H,2,0)</f>
        <v>国家开放大学思想政治理论课学习指南</v>
      </c>
      <c r="G764" s="34" t="str">
        <f>VLOOKUP(E764,总表!E:H,3,0)</f>
        <v>978-7-304-10428-3</v>
      </c>
      <c r="H764" s="35">
        <f>VLOOKUP(E764,总表!E:H,4,0)</f>
        <v>13.8</v>
      </c>
      <c r="I764" s="49" t="s">
        <v>74</v>
      </c>
      <c r="J764" s="37" t="s">
        <v>1279</v>
      </c>
      <c r="K764" s="47" t="s">
        <v>1280</v>
      </c>
      <c r="L764" s="47" t="s">
        <v>1402</v>
      </c>
      <c r="M764" s="50" t="s">
        <v>77</v>
      </c>
      <c r="N764" s="48" t="s">
        <v>78</v>
      </c>
    </row>
    <row r="765" ht="19" spans="1:15">
      <c r="A765" s="31">
        <v>5</v>
      </c>
      <c r="B765" s="46" t="s">
        <v>1270</v>
      </c>
      <c r="C765" s="44" t="s">
        <v>1271</v>
      </c>
      <c r="D765" s="32" t="s">
        <v>1271</v>
      </c>
      <c r="E765" s="32"/>
      <c r="F765" s="32"/>
      <c r="G765" s="32"/>
      <c r="H765" s="39"/>
      <c r="I765" s="42" t="s">
        <v>93</v>
      </c>
      <c r="J765" s="39"/>
      <c r="K765" s="39"/>
      <c r="L765" s="42" t="s">
        <v>1402</v>
      </c>
      <c r="M765" s="32"/>
      <c r="N765" s="40"/>
    </row>
    <row r="766" s="2" customFormat="1" ht="19" spans="1:15">
      <c r="A766" s="31">
        <v>6</v>
      </c>
      <c r="B766" s="46" t="s">
        <v>793</v>
      </c>
      <c r="C766" s="32" t="s">
        <v>794</v>
      </c>
      <c r="D766" s="32" t="s">
        <v>795</v>
      </c>
      <c r="E766" s="34" t="str">
        <f>VLOOKUP(D766,总表!D:E,2,0)</f>
        <v>WZ19782</v>
      </c>
      <c r="F766" s="34" t="str">
        <f>VLOOKUP(E766,总表!E:H,2,0)</f>
        <v>毛泽东思想和中国特色社会主义理论体系概论（2023年版）（高教）</v>
      </c>
      <c r="G766" s="34" t="str">
        <f>VLOOKUP(E766,总表!E:H,3,0)</f>
        <v>978-7-04-059903-9</v>
      </c>
      <c r="H766" s="35">
        <f>VLOOKUP(E766,总表!E:H,4,0)</f>
        <v>25</v>
      </c>
      <c r="I766" s="42" t="s">
        <v>74</v>
      </c>
      <c r="J766" s="42" t="s">
        <v>799</v>
      </c>
      <c r="K766" s="39" t="s">
        <v>800</v>
      </c>
      <c r="L766" s="42" t="s">
        <v>1402</v>
      </c>
      <c r="M766" s="41" t="s">
        <v>725</v>
      </c>
      <c r="N766" s="51" t="s">
        <v>78</v>
      </c>
      <c r="O766" s="20"/>
    </row>
    <row r="767" ht="19" spans="1:15">
      <c r="A767" s="31">
        <v>7</v>
      </c>
      <c r="B767" s="46" t="s">
        <v>793</v>
      </c>
      <c r="C767" s="32" t="s">
        <v>794</v>
      </c>
      <c r="D767" s="32" t="s">
        <v>801</v>
      </c>
      <c r="E767" s="34" t="str">
        <f>VLOOKUP(D767,总表!D:E,2,0)</f>
        <v>W005815</v>
      </c>
      <c r="F767" s="34" t="str">
        <f>VLOOKUP(E767,总表!E:H,2,0)</f>
        <v>毛泽东思想和中国特色社会主义理论体系概论学习指导</v>
      </c>
      <c r="G767" s="34" t="str">
        <f>VLOOKUP(E767,总表!E:H,3,0)</f>
        <v>978-7-304-09660-1</v>
      </c>
      <c r="H767" s="35">
        <f>VLOOKUP(E767,总表!E:H,4,0)</f>
        <v>22</v>
      </c>
      <c r="I767" s="42" t="s">
        <v>74</v>
      </c>
      <c r="J767" s="52" t="s">
        <v>804</v>
      </c>
      <c r="K767" s="39" t="s">
        <v>805</v>
      </c>
      <c r="L767" s="39" t="s">
        <v>1402</v>
      </c>
      <c r="M767" s="32" t="s">
        <v>77</v>
      </c>
      <c r="N767" s="40" t="s">
        <v>78</v>
      </c>
    </row>
    <row r="768" s="2" customFormat="1" ht="19" spans="1:15">
      <c r="A768" s="31">
        <v>8</v>
      </c>
      <c r="B768" s="46" t="s">
        <v>793</v>
      </c>
      <c r="C768" s="32" t="s">
        <v>794</v>
      </c>
      <c r="D768" s="32" t="s">
        <v>794</v>
      </c>
      <c r="E768" s="32"/>
      <c r="F768" s="32"/>
      <c r="G768" s="32"/>
      <c r="H768" s="39"/>
      <c r="I768" s="42" t="s">
        <v>93</v>
      </c>
      <c r="J768" s="39"/>
      <c r="K768" s="39"/>
      <c r="L768" s="42" t="s">
        <v>1402</v>
      </c>
      <c r="M768" s="32"/>
      <c r="N768" s="40"/>
    </row>
    <row r="769" spans="1:15">
      <c r="A769" s="31">
        <v>9</v>
      </c>
      <c r="B769" s="46" t="s">
        <v>1154</v>
      </c>
      <c r="C769" s="32" t="s">
        <v>1155</v>
      </c>
      <c r="D769" s="53" t="s">
        <v>1156</v>
      </c>
      <c r="E769" s="34" t="str">
        <f>VLOOKUP(D769,总表!D:E,2,0)</f>
        <v>WZ18232</v>
      </c>
      <c r="F769" s="34" t="str">
        <f>VLOOKUP(E769,总表!E:H,2,0)</f>
        <v>思想道德与法治（2023年版）（高教）</v>
      </c>
      <c r="G769" s="34" t="str">
        <f>VLOOKUP(E769,总表!E:H,3,0)</f>
        <v>978-7-04-059902-2</v>
      </c>
      <c r="H769" s="35">
        <f>VLOOKUP(E769,总表!E:H,4,0)</f>
        <v>18</v>
      </c>
      <c r="I769" s="47" t="s">
        <v>74</v>
      </c>
      <c r="J769" s="47" t="s">
        <v>799</v>
      </c>
      <c r="K769" s="47" t="s">
        <v>800</v>
      </c>
      <c r="L769" s="42" t="s">
        <v>1402</v>
      </c>
      <c r="M769" s="41" t="s">
        <v>725</v>
      </c>
      <c r="N769" s="51" t="s">
        <v>78</v>
      </c>
      <c r="O769" s="2"/>
    </row>
    <row r="770" ht="19" spans="1:15">
      <c r="A770" s="31">
        <v>10</v>
      </c>
      <c r="B770" s="46" t="s">
        <v>1154</v>
      </c>
      <c r="C770" s="32" t="s">
        <v>1155</v>
      </c>
      <c r="D770" s="32" t="s">
        <v>1160</v>
      </c>
      <c r="E770" s="34" t="str">
        <f>VLOOKUP(D770,总表!D:E,2,0)</f>
        <v>W005775</v>
      </c>
      <c r="F770" s="34" t="str">
        <f>VLOOKUP(E770,总表!E:H,2,0)</f>
        <v>思想道德与法治学习指导</v>
      </c>
      <c r="G770" s="34" t="str">
        <f>VLOOKUP(E770,总表!E:H,3,0)</f>
        <v>978-7-304-11347-6</v>
      </c>
      <c r="H770" s="35">
        <f>VLOOKUP(E770,总表!E:H,4,0)</f>
        <v>17.8</v>
      </c>
      <c r="I770" s="42" t="s">
        <v>74</v>
      </c>
      <c r="J770" s="54" t="s">
        <v>1163</v>
      </c>
      <c r="K770" s="39" t="s">
        <v>805</v>
      </c>
      <c r="L770" s="39" t="s">
        <v>1402</v>
      </c>
      <c r="M770" s="32" t="s">
        <v>77</v>
      </c>
      <c r="N770" s="40" t="s">
        <v>78</v>
      </c>
    </row>
    <row r="771" spans="1:15">
      <c r="A771" s="31">
        <v>11</v>
      </c>
      <c r="B771" s="46" t="s">
        <v>1154</v>
      </c>
      <c r="C771" s="32" t="s">
        <v>1155</v>
      </c>
      <c r="D771" s="32" t="s">
        <v>1155</v>
      </c>
      <c r="E771" s="32"/>
      <c r="F771" s="32"/>
      <c r="G771" s="32"/>
      <c r="H771" s="39"/>
      <c r="I771" s="42" t="s">
        <v>93</v>
      </c>
      <c r="J771" s="39"/>
      <c r="K771" s="39"/>
      <c r="L771" s="42" t="s">
        <v>1402</v>
      </c>
      <c r="M771" s="32"/>
      <c r="N771" s="40"/>
    </row>
    <row r="772" s="2" customFormat="1" ht="19" spans="1:15">
      <c r="A772" s="31">
        <v>12</v>
      </c>
      <c r="B772" s="46" t="s">
        <v>634</v>
      </c>
      <c r="C772" s="41" t="s">
        <v>635</v>
      </c>
      <c r="D772" s="41" t="s">
        <v>636</v>
      </c>
      <c r="E772" s="34" t="str">
        <f>VLOOKUP(D772,总表!D:E,2,0)</f>
        <v>L01116</v>
      </c>
      <c r="F772" s="34" t="str">
        <f>VLOOKUP(E772,总表!E:H,2,0)</f>
        <v>计算机应用基础（信创版）</v>
      </c>
      <c r="G772" s="34" t="str">
        <f>VLOOKUP(E772,总表!E:H,3,0)</f>
        <v>978-7-304-12821-0</v>
      </c>
      <c r="H772" s="35">
        <f>VLOOKUP(E772,总表!E:H,4,0)</f>
        <v>43</v>
      </c>
      <c r="I772" s="42" t="s">
        <v>74</v>
      </c>
      <c r="J772" s="42" t="s">
        <v>165</v>
      </c>
      <c r="K772" s="42" t="s">
        <v>639</v>
      </c>
      <c r="L772" s="39" t="s">
        <v>1402</v>
      </c>
      <c r="M772" s="41" t="s">
        <v>77</v>
      </c>
      <c r="N772" s="51" t="s">
        <v>78</v>
      </c>
      <c r="O772" s="55" t="s">
        <v>640</v>
      </c>
    </row>
    <row r="773" s="2" customFormat="1" ht="14" spans="1:15">
      <c r="A773" s="31">
        <v>13</v>
      </c>
      <c r="B773" s="46" t="s">
        <v>634</v>
      </c>
      <c r="C773" s="41" t="s">
        <v>635</v>
      </c>
      <c r="D773" s="41" t="s">
        <v>641</v>
      </c>
      <c r="E773" s="34" t="str">
        <f>VLOOKUP(D773,总表!D:E,2,0)</f>
        <v>L005284</v>
      </c>
      <c r="F773" s="34" t="str">
        <f>VLOOKUP(E773,总表!E:H,2,0)</f>
        <v>计算机应用基础（第2版）</v>
      </c>
      <c r="G773" s="34" t="str">
        <f>VLOOKUP(E773,总表!E:H,3,0)</f>
        <v>978-7-304-11204-2</v>
      </c>
      <c r="H773" s="35">
        <f>VLOOKUP(E773,总表!E:H,4,0)</f>
        <v>39</v>
      </c>
      <c r="I773" s="42" t="s">
        <v>74</v>
      </c>
      <c r="J773" s="42" t="s">
        <v>91</v>
      </c>
      <c r="K773" s="42" t="s">
        <v>639</v>
      </c>
      <c r="L773" s="39" t="s">
        <v>1402</v>
      </c>
      <c r="M773" s="41" t="s">
        <v>77</v>
      </c>
      <c r="N773" s="51" t="s">
        <v>78</v>
      </c>
    </row>
    <row r="774" s="4" customFormat="1" spans="1:15">
      <c r="A774" s="31">
        <v>14</v>
      </c>
      <c r="B774" s="46" t="s">
        <v>634</v>
      </c>
      <c r="C774" s="44" t="s">
        <v>635</v>
      </c>
      <c r="D774" s="41" t="s">
        <v>635</v>
      </c>
      <c r="E774" s="41"/>
      <c r="F774" s="41"/>
      <c r="G774" s="41"/>
      <c r="H774" s="42"/>
      <c r="I774" s="42" t="s">
        <v>93</v>
      </c>
      <c r="J774" s="42"/>
      <c r="K774" s="42"/>
      <c r="L774" s="49" t="s">
        <v>1402</v>
      </c>
      <c r="M774" s="41"/>
      <c r="N774" s="51"/>
    </row>
    <row r="775" s="4" customFormat="1" spans="1:15">
      <c r="A775" s="31">
        <v>15</v>
      </c>
      <c r="B775" s="46" t="s">
        <v>1116</v>
      </c>
      <c r="C775" s="34" t="s">
        <v>1117</v>
      </c>
      <c r="D775" s="50" t="s">
        <v>1117</v>
      </c>
      <c r="E775" s="50"/>
      <c r="F775" s="50"/>
      <c r="G775" s="50"/>
      <c r="H775" s="36"/>
      <c r="I775" s="47" t="s">
        <v>93</v>
      </c>
      <c r="J775" s="43"/>
      <c r="K775" s="43"/>
      <c r="L775" s="49" t="s">
        <v>1402</v>
      </c>
      <c r="M775" s="44"/>
      <c r="N775" s="40"/>
    </row>
    <row r="776" s="4" customFormat="1" spans="1:15">
      <c r="A776" s="31">
        <v>16</v>
      </c>
      <c r="B776" s="46" t="s">
        <v>1533</v>
      </c>
      <c r="C776" s="32" t="s">
        <v>1210</v>
      </c>
      <c r="D776" s="32" t="s">
        <v>1211</v>
      </c>
      <c r="E776" s="34" t="str">
        <f>VLOOKUP(D776,总表!D:E,2,0)</f>
        <v>L008444</v>
      </c>
      <c r="F776" s="34" t="str">
        <f>VLOOKUP(E776,总表!E:H,2,0)</f>
        <v>网络实用技术基础（第3版）</v>
      </c>
      <c r="G776" s="34" t="str">
        <f>VLOOKUP(E776,总表!E:H,3,0)</f>
        <v>978-7-304-12773-2</v>
      </c>
      <c r="H776" s="35">
        <f>VLOOKUP(E776,总表!E:H,4,0)</f>
        <v>30</v>
      </c>
      <c r="I776" s="39" t="s">
        <v>74</v>
      </c>
      <c r="J776" s="39" t="s">
        <v>265</v>
      </c>
      <c r="K776" s="39" t="s">
        <v>1214</v>
      </c>
      <c r="L776" s="42" t="s">
        <v>1402</v>
      </c>
      <c r="M776" s="32" t="s">
        <v>77</v>
      </c>
      <c r="N776" s="40" t="s">
        <v>78</v>
      </c>
    </row>
    <row r="777" s="4" customFormat="1" spans="1:15">
      <c r="A777" s="31">
        <v>17</v>
      </c>
      <c r="B777" s="46" t="s">
        <v>1533</v>
      </c>
      <c r="C777" s="32" t="s">
        <v>1210</v>
      </c>
      <c r="D777" s="32" t="s">
        <v>1215</v>
      </c>
      <c r="E777" s="34" t="str">
        <f>VLOOKUP(D777,总表!D:E,2,0)</f>
        <v>L008452</v>
      </c>
      <c r="F777" s="34" t="str">
        <f>VLOOKUP(E777,总表!E:H,2,0)</f>
        <v>网络实用技术基础实验（第3版）</v>
      </c>
      <c r="G777" s="34" t="str">
        <f>VLOOKUP(E777,总表!E:H,3,0)</f>
        <v>978-7-304-12774-9</v>
      </c>
      <c r="H777" s="35">
        <f>VLOOKUP(E777,总表!E:H,4,0)</f>
        <v>13</v>
      </c>
      <c r="I777" s="39" t="s">
        <v>74</v>
      </c>
      <c r="J777" s="39" t="s">
        <v>265</v>
      </c>
      <c r="K777" s="39" t="s">
        <v>1218</v>
      </c>
      <c r="L777" s="42" t="s">
        <v>1402</v>
      </c>
      <c r="M777" s="32" t="s">
        <v>77</v>
      </c>
      <c r="N777" s="40" t="s">
        <v>78</v>
      </c>
    </row>
    <row r="778" s="4" customFormat="1" spans="1:15">
      <c r="A778" s="31">
        <v>18</v>
      </c>
      <c r="B778" s="46" t="s">
        <v>1533</v>
      </c>
      <c r="C778" s="32" t="s">
        <v>1210</v>
      </c>
      <c r="D778" s="32" t="s">
        <v>1210</v>
      </c>
      <c r="E778" s="32"/>
      <c r="F778" s="32"/>
      <c r="G778" s="32"/>
      <c r="H778" s="39"/>
      <c r="I778" s="39" t="s">
        <v>93</v>
      </c>
      <c r="J778" s="39"/>
      <c r="K778" s="39"/>
      <c r="L778" s="42" t="s">
        <v>1402</v>
      </c>
      <c r="M778" s="32"/>
      <c r="N778" s="63"/>
    </row>
    <row r="779" s="4" customFormat="1" ht="19" spans="1:15">
      <c r="A779" s="31">
        <v>19</v>
      </c>
      <c r="B779" s="46" t="s">
        <v>79</v>
      </c>
      <c r="C779" s="53" t="s">
        <v>80</v>
      </c>
      <c r="D779" s="53" t="s">
        <v>81</v>
      </c>
      <c r="E779" s="34" t="str">
        <f>VLOOKUP(D779,总表!D:E,2,0)</f>
        <v>L009521</v>
      </c>
      <c r="F779" s="34" t="str">
        <f>VLOOKUP(E779,总表!E:H,2,0)</f>
        <v>Android网络开发技术（第2版）</v>
      </c>
      <c r="G779" s="34" t="str">
        <f>VLOOKUP(E779,总表!E:H,3,0)</f>
        <v>978-7-304-12876-0</v>
      </c>
      <c r="H779" s="35">
        <f>VLOOKUP(E779,总表!E:H,4,0)</f>
        <v>37</v>
      </c>
      <c r="I779" s="36" t="s">
        <v>74</v>
      </c>
      <c r="J779" s="49" t="s">
        <v>75</v>
      </c>
      <c r="K779" s="49" t="s">
        <v>84</v>
      </c>
      <c r="L779" s="49" t="s">
        <v>1402</v>
      </c>
      <c r="M779" s="50" t="s">
        <v>77</v>
      </c>
      <c r="N779" s="40" t="s">
        <v>78</v>
      </c>
    </row>
    <row r="780" s="4" customFormat="1" ht="19" spans="1:15">
      <c r="A780" s="31">
        <v>20</v>
      </c>
      <c r="B780" s="46" t="s">
        <v>69</v>
      </c>
      <c r="C780" s="53" t="s">
        <v>70</v>
      </c>
      <c r="D780" s="53" t="s">
        <v>71</v>
      </c>
      <c r="E780" s="34" t="str">
        <f>VLOOKUP(D780,总表!D:E,2,0)</f>
        <v>L009511</v>
      </c>
      <c r="F780" s="34" t="str">
        <f>VLOOKUP(E780,总表!E:H,2,0)</f>
        <v>Android核心开发技术（第2版）</v>
      </c>
      <c r="G780" s="34" t="str">
        <f>VLOOKUP(E780,总表!E:H,3,0)</f>
        <v>978-7-304-12757-2</v>
      </c>
      <c r="H780" s="35">
        <f>VLOOKUP(E780,总表!E:H,4,0)</f>
        <v>37</v>
      </c>
      <c r="I780" s="36" t="s">
        <v>74</v>
      </c>
      <c r="J780" s="49" t="s">
        <v>75</v>
      </c>
      <c r="K780" s="49" t="s">
        <v>76</v>
      </c>
      <c r="L780" s="49" t="s">
        <v>1402</v>
      </c>
      <c r="M780" s="50" t="s">
        <v>77</v>
      </c>
      <c r="N780" s="40" t="s">
        <v>78</v>
      </c>
    </row>
    <row r="781" s="4" customFormat="1" ht="19" spans="1:15">
      <c r="A781" s="31">
        <v>21</v>
      </c>
      <c r="B781" s="46" t="s">
        <v>1333</v>
      </c>
      <c r="C781" s="53" t="s">
        <v>1334</v>
      </c>
      <c r="D781" s="53" t="s">
        <v>1335</v>
      </c>
      <c r="E781" s="34" t="str">
        <f>VLOOKUP(D781,总表!D:E,2,0)</f>
        <v>L009501</v>
      </c>
      <c r="F781" s="34" t="str">
        <f>VLOOKUP(E781,总表!E:H,2,0)</f>
        <v>移动开发技术导论（第2版）</v>
      </c>
      <c r="G781" s="34" t="str">
        <f>VLOOKUP(E781,总表!E:H,3,0)</f>
        <v>978-7-304-12767-1</v>
      </c>
      <c r="H781" s="35">
        <f>VLOOKUP(E781,总表!E:H,4,0)</f>
        <v>38</v>
      </c>
      <c r="I781" s="36" t="s">
        <v>74</v>
      </c>
      <c r="J781" s="49" t="s">
        <v>75</v>
      </c>
      <c r="K781" s="49" t="s">
        <v>1338</v>
      </c>
      <c r="L781" s="49" t="s">
        <v>1402</v>
      </c>
      <c r="M781" s="50" t="s">
        <v>77</v>
      </c>
      <c r="N781" s="40" t="s">
        <v>78</v>
      </c>
    </row>
    <row r="782" s="4" customFormat="1" ht="19" spans="1:15">
      <c r="A782" s="31">
        <v>22</v>
      </c>
      <c r="B782" s="46" t="s">
        <v>1339</v>
      </c>
      <c r="C782" s="53" t="s">
        <v>1340</v>
      </c>
      <c r="D782" s="53" t="s">
        <v>1341</v>
      </c>
      <c r="E782" s="34" t="str">
        <f>VLOOKUP(D782,总表!D:E,2,0)</f>
        <v>L009481</v>
      </c>
      <c r="F782" s="34" t="str">
        <f>VLOOKUP(E782,总表!E:H,2,0)</f>
        <v>移动应用界面设计（第2版）</v>
      </c>
      <c r="G782" s="34" t="str">
        <f>VLOOKUP(E782,总表!E:H,3,0)</f>
        <v>978-7-304-12855-5</v>
      </c>
      <c r="H782" s="35">
        <f>VLOOKUP(E782,总表!E:H,4,0)</f>
        <v>35</v>
      </c>
      <c r="I782" s="36" t="s">
        <v>74</v>
      </c>
      <c r="J782" s="49" t="s">
        <v>75</v>
      </c>
      <c r="K782" s="49" t="s">
        <v>1344</v>
      </c>
      <c r="L782" s="49" t="s">
        <v>1402</v>
      </c>
      <c r="M782" s="50" t="s">
        <v>77</v>
      </c>
      <c r="N782" s="40" t="s">
        <v>78</v>
      </c>
    </row>
    <row r="783" s="4" customFormat="1" ht="19" spans="1:15">
      <c r="A783" s="31">
        <v>23</v>
      </c>
      <c r="B783" s="46" t="s">
        <v>1321</v>
      </c>
      <c r="C783" s="53" t="s">
        <v>1322</v>
      </c>
      <c r="D783" s="53" t="s">
        <v>1323</v>
      </c>
      <c r="E783" s="34" t="str">
        <f>VLOOKUP(D783,总表!D:E,2,0)</f>
        <v>L009491</v>
      </c>
      <c r="F783" s="34" t="str">
        <f>VLOOKUP(E783,总表!E:H,2,0)</f>
        <v>移动服务接口开发技术（第2版）</v>
      </c>
      <c r="G783" s="34" t="str">
        <f>VLOOKUP(E783,总表!E:H,3,0)</f>
        <v>978-7-304-12756-5</v>
      </c>
      <c r="H783" s="35">
        <f>VLOOKUP(E783,总表!E:H,4,0)</f>
        <v>40</v>
      </c>
      <c r="I783" s="36" t="s">
        <v>74</v>
      </c>
      <c r="J783" s="49" t="s">
        <v>75</v>
      </c>
      <c r="K783" s="49" t="s">
        <v>1326</v>
      </c>
      <c r="L783" s="49" t="s">
        <v>1402</v>
      </c>
      <c r="M783" s="50" t="s">
        <v>77</v>
      </c>
      <c r="N783" s="40" t="s">
        <v>78</v>
      </c>
    </row>
    <row r="784" s="3" customFormat="1" ht="19" spans="1:15">
      <c r="A784" s="31">
        <v>24</v>
      </c>
      <c r="B784" s="46" t="s">
        <v>340</v>
      </c>
      <c r="C784" s="44" t="s">
        <v>341</v>
      </c>
      <c r="D784" s="44" t="s">
        <v>342</v>
      </c>
      <c r="E784" s="34" t="str">
        <f>VLOOKUP(D784,总表!D:E,2,0)</f>
        <v>L002402</v>
      </c>
      <c r="F784" s="34" t="str">
        <f>VLOOKUP(E784,总表!E:H,2,0)</f>
        <v>高等数学（上）第１分册：一元函数微积分</v>
      </c>
      <c r="G784" s="34" t="str">
        <f>VLOOKUP(E784,总表!E:H,3,0)</f>
        <v>978-7-304-01783-5</v>
      </c>
      <c r="H784" s="35">
        <f>VLOOKUP(E784,总表!E:H,4,0)</f>
        <v>53</v>
      </c>
      <c r="I784" s="43" t="s">
        <v>74</v>
      </c>
      <c r="J784" s="42" t="s">
        <v>346</v>
      </c>
      <c r="K784" s="43" t="s">
        <v>347</v>
      </c>
      <c r="L784" s="43" t="s">
        <v>1403</v>
      </c>
      <c r="M784" s="44" t="s">
        <v>77</v>
      </c>
      <c r="N784" s="40" t="s">
        <v>78</v>
      </c>
    </row>
    <row r="785" s="4" customFormat="1" ht="19" spans="1:14">
      <c r="A785" s="31">
        <v>25</v>
      </c>
      <c r="B785" s="46" t="s">
        <v>340</v>
      </c>
      <c r="C785" s="44" t="s">
        <v>341</v>
      </c>
      <c r="D785" s="44" t="s">
        <v>341</v>
      </c>
      <c r="E785" s="44"/>
      <c r="F785" s="44"/>
      <c r="G785" s="44"/>
      <c r="H785" s="43"/>
      <c r="I785" s="43" t="s">
        <v>93</v>
      </c>
      <c r="J785" s="43"/>
      <c r="K785" s="43"/>
      <c r="L785" s="43" t="s">
        <v>1403</v>
      </c>
      <c r="M785" s="44"/>
      <c r="N785" s="56"/>
    </row>
    <row r="786" s="2" customFormat="1" ht="19" spans="1:14">
      <c r="A786" s="31">
        <v>26</v>
      </c>
      <c r="B786" s="31" t="s">
        <v>1044</v>
      </c>
      <c r="C786" s="41" t="s">
        <v>1045</v>
      </c>
      <c r="D786" s="41" t="s">
        <v>1045</v>
      </c>
      <c r="E786" s="41"/>
      <c r="F786" s="41"/>
      <c r="G786" s="41"/>
      <c r="H786" s="42"/>
      <c r="I786" s="43" t="s">
        <v>93</v>
      </c>
      <c r="J786" s="57"/>
      <c r="K786" s="57"/>
      <c r="L786" s="43" t="s">
        <v>1403</v>
      </c>
      <c r="M786" s="44"/>
      <c r="N786" s="56"/>
    </row>
    <row r="787" s="2" customFormat="1" ht="19" spans="1:14">
      <c r="A787" s="31">
        <v>27</v>
      </c>
      <c r="B787" s="46" t="s">
        <v>1283</v>
      </c>
      <c r="C787" s="41" t="s">
        <v>1284</v>
      </c>
      <c r="D787" s="58" t="s">
        <v>1284</v>
      </c>
      <c r="E787" s="34" t="str">
        <f>VLOOKUP(D787,总表!D:E,2,0)</f>
        <v>W00747</v>
      </c>
      <c r="F787" s="34" t="str">
        <f>VLOOKUP(E787,总表!E:H,2,0)</f>
        <v>心理健康教育</v>
      </c>
      <c r="G787" s="34" t="str">
        <f>VLOOKUP(E787,总表!E:H,3,0)</f>
        <v>978-7-304-13534-8</v>
      </c>
      <c r="H787" s="35">
        <f>VLOOKUP(E787,总表!E:H,4,0)</f>
        <v>35</v>
      </c>
      <c r="I787" s="52" t="s">
        <v>74</v>
      </c>
      <c r="J787" s="52" t="s">
        <v>140</v>
      </c>
      <c r="K787" s="52" t="s">
        <v>1287</v>
      </c>
      <c r="L787" s="52" t="s">
        <v>1403</v>
      </c>
      <c r="M787" s="58" t="s">
        <v>77</v>
      </c>
      <c r="N787" s="59" t="s">
        <v>78</v>
      </c>
    </row>
    <row r="788" s="2" customFormat="1" ht="19" spans="1:14">
      <c r="A788" s="31">
        <v>28</v>
      </c>
      <c r="B788" s="46" t="s">
        <v>1283</v>
      </c>
      <c r="C788" s="41" t="s">
        <v>1284</v>
      </c>
      <c r="D788" s="41" t="s">
        <v>1284</v>
      </c>
      <c r="E788" s="41"/>
      <c r="F788" s="41"/>
      <c r="G788" s="41"/>
      <c r="H788" s="42"/>
      <c r="I788" s="42" t="s">
        <v>93</v>
      </c>
      <c r="J788" s="42"/>
      <c r="K788" s="60"/>
      <c r="L788" s="42" t="s">
        <v>1403</v>
      </c>
      <c r="M788" s="41"/>
      <c r="N788" s="61"/>
    </row>
    <row r="789" s="5" customFormat="1" ht="19" spans="1:14">
      <c r="A789" s="31">
        <v>29</v>
      </c>
      <c r="B789" s="46" t="s">
        <v>1294</v>
      </c>
      <c r="C789" s="41" t="s">
        <v>1295</v>
      </c>
      <c r="D789" s="58" t="s">
        <v>1296</v>
      </c>
      <c r="E789" s="34" t="str">
        <f>VLOOKUP(D789,总表!D:E,2,0)</f>
        <v>T007389</v>
      </c>
      <c r="F789" s="34" t="str">
        <f>VLOOKUP(E789,总表!E:H,2,0)</f>
        <v>形势与政策（国家开放大学版）（2026年春季）（人民日报）</v>
      </c>
      <c r="G789" s="34" t="str">
        <f>VLOOKUP(E789,总表!E:H,3,0)</f>
        <v>978-7-5115-9131-9</v>
      </c>
      <c r="H789" s="35">
        <f>VLOOKUP(E789,总表!E:H,4,0)</f>
        <v>26</v>
      </c>
      <c r="I789" s="54" t="s">
        <v>74</v>
      </c>
      <c r="J789" s="52" t="s">
        <v>1300</v>
      </c>
      <c r="K789" s="52" t="s">
        <v>1301</v>
      </c>
      <c r="L789" s="43" t="s">
        <v>1404</v>
      </c>
      <c r="M789" s="41" t="s">
        <v>1302</v>
      </c>
      <c r="N789" s="51" t="s">
        <v>78</v>
      </c>
    </row>
    <row r="790" s="2" customFormat="1" ht="19" spans="1:14">
      <c r="A790" s="31">
        <v>30</v>
      </c>
      <c r="B790" s="31" t="s">
        <v>1294</v>
      </c>
      <c r="C790" s="34" t="s">
        <v>1295</v>
      </c>
      <c r="D790" s="34" t="s">
        <v>1295</v>
      </c>
      <c r="E790" s="34"/>
      <c r="F790" s="34"/>
      <c r="G790" s="34"/>
      <c r="H790" s="47"/>
      <c r="I790" s="47" t="s">
        <v>93</v>
      </c>
      <c r="J790" s="47"/>
      <c r="K790" s="47"/>
      <c r="L790" s="43" t="s">
        <v>1404</v>
      </c>
      <c r="M790" s="34"/>
      <c r="N790" s="56"/>
    </row>
    <row r="791" ht="19" spans="1:14">
      <c r="A791" s="31">
        <v>31</v>
      </c>
      <c r="B791" s="46" t="s">
        <v>111</v>
      </c>
      <c r="C791" s="50" t="s">
        <v>112</v>
      </c>
      <c r="D791" s="50" t="s">
        <v>113</v>
      </c>
      <c r="E791" s="34" t="str">
        <f>VLOOKUP(D791,总表!D:E,2,0)</f>
        <v>L009471</v>
      </c>
      <c r="F791" s="34" t="str">
        <f>VLOOKUP(E791,总表!E:H,2,0)</f>
        <v>Oracle数据库编程（第2版）</v>
      </c>
      <c r="G791" s="34" t="str">
        <f>VLOOKUP(E791,总表!E:H,3,0)</f>
        <v>978-7-304-12758-9</v>
      </c>
      <c r="H791" s="35">
        <f>VLOOKUP(E791,总表!E:H,4,0)</f>
        <v>38</v>
      </c>
      <c r="I791" s="43" t="s">
        <v>74</v>
      </c>
      <c r="J791" s="49" t="s">
        <v>75</v>
      </c>
      <c r="K791" s="36" t="s">
        <v>116</v>
      </c>
      <c r="L791" s="49" t="s">
        <v>1405</v>
      </c>
      <c r="M791" s="50" t="s">
        <v>77</v>
      </c>
      <c r="N791" s="40" t="s">
        <v>78</v>
      </c>
    </row>
    <row r="792" s="6" customFormat="1" ht="24" customHeight="1" spans="1:14">
      <c r="A792" s="64"/>
      <c r="B792" s="65">
        <v>51704</v>
      </c>
      <c r="C792" s="32" t="s">
        <v>1406</v>
      </c>
      <c r="D792" s="32" t="s">
        <v>1406</v>
      </c>
      <c r="E792" s="32" t="s">
        <v>1407</v>
      </c>
      <c r="F792" s="32" t="s">
        <v>1408</v>
      </c>
      <c r="G792" s="32" t="s">
        <v>1409</v>
      </c>
      <c r="H792" s="66">
        <v>34</v>
      </c>
      <c r="I792" s="36" t="s">
        <v>74</v>
      </c>
      <c r="J792" s="49" t="s">
        <v>165</v>
      </c>
      <c r="K792" s="39" t="s">
        <v>1410</v>
      </c>
      <c r="L792" s="39" t="s">
        <v>1405</v>
      </c>
      <c r="M792" s="32" t="s">
        <v>77</v>
      </c>
      <c r="N792" s="40" t="s">
        <v>78</v>
      </c>
    </row>
    <row r="793" s="7" customFormat="1" spans="1:14">
      <c r="A793" s="64"/>
      <c r="B793" s="31">
        <v>51708</v>
      </c>
      <c r="C793" s="34" t="s">
        <v>1411</v>
      </c>
      <c r="D793" s="50" t="s">
        <v>1411</v>
      </c>
      <c r="E793" s="34" t="s">
        <v>1412</v>
      </c>
      <c r="F793" s="34" t="s">
        <v>1411</v>
      </c>
      <c r="G793" s="34" t="s">
        <v>1413</v>
      </c>
      <c r="H793" s="35">
        <v>30</v>
      </c>
      <c r="I793" s="36" t="s">
        <v>74</v>
      </c>
      <c r="J793" s="36" t="s">
        <v>148</v>
      </c>
      <c r="K793" s="36" t="s">
        <v>1414</v>
      </c>
      <c r="L793" s="47" t="s">
        <v>1405</v>
      </c>
      <c r="M793" s="34" t="s">
        <v>77</v>
      </c>
      <c r="N793" s="67" t="s">
        <v>78</v>
      </c>
    </row>
    <row r="794" s="7" customFormat="1" spans="1:14">
      <c r="A794" s="64"/>
      <c r="B794" s="31" t="s">
        <v>1415</v>
      </c>
      <c r="C794" s="34" t="s">
        <v>1416</v>
      </c>
      <c r="D794" s="50" t="s">
        <v>1417</v>
      </c>
      <c r="E794" s="34" t="s">
        <v>1418</v>
      </c>
      <c r="F794" s="34" t="s">
        <v>1417</v>
      </c>
      <c r="G794" s="34" t="s">
        <v>1419</v>
      </c>
      <c r="H794" s="35">
        <v>35</v>
      </c>
      <c r="I794" s="36" t="s">
        <v>74</v>
      </c>
      <c r="J794" s="36" t="s">
        <v>303</v>
      </c>
      <c r="K794" s="36" t="s">
        <v>1420</v>
      </c>
      <c r="L794" s="47" t="s">
        <v>1405</v>
      </c>
      <c r="M794" s="34" t="s">
        <v>77</v>
      </c>
      <c r="N794" s="67" t="s">
        <v>78</v>
      </c>
    </row>
    <row r="795" s="7" customFormat="1" spans="1:14">
      <c r="A795" s="64"/>
      <c r="B795" s="203" t="s">
        <v>1421</v>
      </c>
      <c r="C795" s="34" t="s">
        <v>1422</v>
      </c>
      <c r="D795" s="50" t="s">
        <v>1422</v>
      </c>
      <c r="E795" s="34" t="s">
        <v>1423</v>
      </c>
      <c r="F795" s="34" t="s">
        <v>1424</v>
      </c>
      <c r="G795" s="34" t="s">
        <v>1425</v>
      </c>
      <c r="H795" s="35">
        <v>38</v>
      </c>
      <c r="I795" s="36" t="s">
        <v>1426</v>
      </c>
      <c r="J795" s="36" t="s">
        <v>148</v>
      </c>
      <c r="K795" s="36" t="s">
        <v>1427</v>
      </c>
      <c r="L795" s="47" t="s">
        <v>1405</v>
      </c>
      <c r="M795" s="34" t="s">
        <v>77</v>
      </c>
      <c r="N795" s="67" t="s">
        <v>78</v>
      </c>
    </row>
    <row r="796" s="7" customFormat="1" spans="1:14">
      <c r="A796" s="64"/>
      <c r="B796" s="203" t="s">
        <v>1428</v>
      </c>
      <c r="C796" s="34" t="s">
        <v>1429</v>
      </c>
      <c r="D796" s="50" t="s">
        <v>1429</v>
      </c>
      <c r="E796" s="34" t="s">
        <v>1430</v>
      </c>
      <c r="F796" s="34" t="s">
        <v>1431</v>
      </c>
      <c r="G796" s="34" t="s">
        <v>1432</v>
      </c>
      <c r="H796" s="35">
        <v>39.8</v>
      </c>
      <c r="I796" s="36" t="s">
        <v>1426</v>
      </c>
      <c r="J796" s="36" t="s">
        <v>148</v>
      </c>
      <c r="K796" s="36" t="s">
        <v>1433</v>
      </c>
      <c r="L796" s="47" t="s">
        <v>1405</v>
      </c>
      <c r="M796" s="34" t="s">
        <v>77</v>
      </c>
      <c r="N796" s="67" t="s">
        <v>78</v>
      </c>
    </row>
    <row r="797" s="8" customFormat="1" spans="1:14">
      <c r="A797" s="31"/>
      <c r="B797" s="203" t="s">
        <v>1434</v>
      </c>
      <c r="C797" s="34" t="s">
        <v>1435</v>
      </c>
      <c r="D797" s="50" t="s">
        <v>1436</v>
      </c>
      <c r="E797" s="34" t="s">
        <v>1437</v>
      </c>
      <c r="F797" s="34" t="s">
        <v>1438</v>
      </c>
      <c r="G797" s="34" t="s">
        <v>1439</v>
      </c>
      <c r="H797" s="35">
        <v>36</v>
      </c>
      <c r="I797" s="36" t="s">
        <v>1426</v>
      </c>
      <c r="J797" s="36" t="s">
        <v>121</v>
      </c>
      <c r="K797" s="36" t="s">
        <v>1440</v>
      </c>
      <c r="L797" s="47" t="s">
        <v>1405</v>
      </c>
      <c r="M797" s="34" t="s">
        <v>77</v>
      </c>
      <c r="N797" s="67" t="s">
        <v>78</v>
      </c>
    </row>
    <row r="798" s="8" customFormat="1" spans="1:14">
      <c r="A798" s="31"/>
      <c r="B798" s="203" t="s">
        <v>1434</v>
      </c>
      <c r="C798" s="34" t="s">
        <v>1435</v>
      </c>
      <c r="D798" s="34" t="s">
        <v>1435</v>
      </c>
      <c r="E798" s="34" t="s">
        <v>1441</v>
      </c>
      <c r="F798" s="34" t="s">
        <v>1442</v>
      </c>
      <c r="G798" s="34" t="s">
        <v>1443</v>
      </c>
      <c r="H798" s="35">
        <v>29</v>
      </c>
      <c r="I798" s="36" t="s">
        <v>1426</v>
      </c>
      <c r="J798" s="36" t="s">
        <v>121</v>
      </c>
      <c r="K798" s="36" t="s">
        <v>1444</v>
      </c>
      <c r="L798" s="47" t="s">
        <v>1405</v>
      </c>
      <c r="M798" s="34" t="s">
        <v>77</v>
      </c>
      <c r="N798" s="67" t="s">
        <v>78</v>
      </c>
    </row>
    <row r="799" s="9" customFormat="1" spans="1:14">
      <c r="A799" s="31"/>
      <c r="B799" s="31" t="s">
        <v>1445</v>
      </c>
      <c r="C799" s="34" t="s">
        <v>1446</v>
      </c>
      <c r="D799" s="34" t="s">
        <v>1446</v>
      </c>
      <c r="E799" s="34" t="s">
        <v>1447</v>
      </c>
      <c r="F799" s="34" t="s">
        <v>1448</v>
      </c>
      <c r="G799" s="34" t="s">
        <v>1449</v>
      </c>
      <c r="H799" s="35">
        <v>30</v>
      </c>
      <c r="I799" s="36" t="s">
        <v>74</v>
      </c>
      <c r="J799" s="36" t="s">
        <v>121</v>
      </c>
      <c r="K799" s="36" t="s">
        <v>843</v>
      </c>
      <c r="L799" s="47" t="s">
        <v>1405</v>
      </c>
      <c r="M799" s="34" t="s">
        <v>77</v>
      </c>
      <c r="N799" s="67" t="s">
        <v>78</v>
      </c>
    </row>
    <row r="800" s="9" customFormat="1" spans="1:14">
      <c r="A800" s="31"/>
      <c r="B800" s="31">
        <v>51679</v>
      </c>
      <c r="C800" s="34" t="s">
        <v>1450</v>
      </c>
      <c r="D800" s="34" t="s">
        <v>1450</v>
      </c>
      <c r="E800" s="34" t="s">
        <v>1451</v>
      </c>
      <c r="F800" s="34" t="s">
        <v>1452</v>
      </c>
      <c r="G800" s="34" t="s">
        <v>1453</v>
      </c>
      <c r="H800" s="35">
        <v>39</v>
      </c>
      <c r="I800" s="36" t="s">
        <v>74</v>
      </c>
      <c r="J800" s="36" t="s">
        <v>165</v>
      </c>
      <c r="K800" s="36" t="s">
        <v>1454</v>
      </c>
      <c r="L800" s="47" t="s">
        <v>1405</v>
      </c>
      <c r="M800" s="34" t="s">
        <v>77</v>
      </c>
      <c r="N800" s="67" t="s">
        <v>78</v>
      </c>
    </row>
    <row r="801" s="9" customFormat="1" spans="1:15">
      <c r="A801" s="31"/>
      <c r="B801" s="31">
        <v>51769</v>
      </c>
      <c r="C801" s="34" t="s">
        <v>1455</v>
      </c>
      <c r="D801" s="34" t="s">
        <v>1456</v>
      </c>
      <c r="E801" s="34" t="s">
        <v>1457</v>
      </c>
      <c r="F801" s="34" t="s">
        <v>1458</v>
      </c>
      <c r="G801" s="34" t="s">
        <v>1459</v>
      </c>
      <c r="H801" s="35">
        <v>35</v>
      </c>
      <c r="I801" s="36" t="s">
        <v>74</v>
      </c>
      <c r="J801" s="36" t="s">
        <v>75</v>
      </c>
      <c r="K801" s="36" t="s">
        <v>1460</v>
      </c>
      <c r="L801" s="47" t="s">
        <v>1405</v>
      </c>
      <c r="M801" s="34" t="s">
        <v>77</v>
      </c>
      <c r="N801" s="67" t="s">
        <v>78</v>
      </c>
    </row>
    <row r="802" s="9" customFormat="1" spans="1:15">
      <c r="A802" s="31"/>
      <c r="B802" s="31">
        <v>51709</v>
      </c>
      <c r="C802" s="34" t="s">
        <v>1461</v>
      </c>
      <c r="D802" s="34" t="s">
        <v>1462</v>
      </c>
      <c r="E802" s="34" t="s">
        <v>1463</v>
      </c>
      <c r="F802" s="34" t="s">
        <v>1462</v>
      </c>
      <c r="G802" s="34" t="s">
        <v>1464</v>
      </c>
      <c r="H802" s="35">
        <v>42</v>
      </c>
      <c r="I802" s="36" t="s">
        <v>74</v>
      </c>
      <c r="J802" s="36" t="s">
        <v>165</v>
      </c>
      <c r="K802" s="36" t="s">
        <v>1465</v>
      </c>
      <c r="L802" s="47" t="s">
        <v>1405</v>
      </c>
      <c r="M802" s="34" t="s">
        <v>77</v>
      </c>
      <c r="N802" s="67" t="s">
        <v>78</v>
      </c>
    </row>
    <row r="803" s="9" customFormat="1" spans="1:15">
      <c r="A803" s="31"/>
      <c r="B803" s="31">
        <v>51762</v>
      </c>
      <c r="C803" s="34" t="s">
        <v>1466</v>
      </c>
      <c r="D803" s="34" t="s">
        <v>1466</v>
      </c>
      <c r="E803" s="34" t="s">
        <v>1467</v>
      </c>
      <c r="F803" s="34" t="s">
        <v>1466</v>
      </c>
      <c r="G803" s="34" t="s">
        <v>1468</v>
      </c>
      <c r="H803" s="35">
        <v>27</v>
      </c>
      <c r="I803" s="36" t="s">
        <v>74</v>
      </c>
      <c r="J803" s="36" t="s">
        <v>165</v>
      </c>
      <c r="K803" s="36" t="s">
        <v>1469</v>
      </c>
      <c r="L803" s="47" t="s">
        <v>1405</v>
      </c>
      <c r="M803" s="34" t="s">
        <v>77</v>
      </c>
      <c r="N803" s="67" t="s">
        <v>78</v>
      </c>
    </row>
    <row r="804" s="9" customFormat="1" spans="1:15">
      <c r="A804" s="31"/>
      <c r="B804" s="203" t="s">
        <v>1470</v>
      </c>
      <c r="C804" s="34" t="s">
        <v>1471</v>
      </c>
      <c r="D804" s="34" t="s">
        <v>1471</v>
      </c>
      <c r="E804" s="34" t="s">
        <v>1472</v>
      </c>
      <c r="F804" s="34" t="s">
        <v>1471</v>
      </c>
      <c r="G804" s="34" t="s">
        <v>1473</v>
      </c>
      <c r="H804" s="35">
        <v>49</v>
      </c>
      <c r="I804" s="36" t="s">
        <v>74</v>
      </c>
      <c r="J804" s="36" t="s">
        <v>165</v>
      </c>
      <c r="K804" s="36" t="s">
        <v>1474</v>
      </c>
      <c r="L804" s="47" t="s">
        <v>1405</v>
      </c>
      <c r="M804" s="34" t="s">
        <v>77</v>
      </c>
      <c r="N804" s="67" t="s">
        <v>78</v>
      </c>
    </row>
    <row r="805" s="9" customFormat="1" spans="1:15">
      <c r="A805" s="31"/>
      <c r="B805" s="31">
        <v>51693</v>
      </c>
      <c r="C805" s="34" t="s">
        <v>1475</v>
      </c>
      <c r="D805" s="34" t="s">
        <v>1475</v>
      </c>
      <c r="E805" s="34" t="s">
        <v>1476</v>
      </c>
      <c r="F805" s="34" t="s">
        <v>1475</v>
      </c>
      <c r="G805" s="34" t="s">
        <v>1477</v>
      </c>
      <c r="H805" s="35">
        <v>45</v>
      </c>
      <c r="I805" s="36" t="s">
        <v>74</v>
      </c>
      <c r="J805" s="36" t="s">
        <v>165</v>
      </c>
      <c r="K805" s="36" t="s">
        <v>1478</v>
      </c>
      <c r="L805" s="47" t="s">
        <v>1405</v>
      </c>
      <c r="M805" s="34" t="s">
        <v>77</v>
      </c>
      <c r="N805" s="67" t="s">
        <v>78</v>
      </c>
    </row>
    <row r="806" ht="21" customHeight="1" spans="1:15">
      <c r="A806" s="122"/>
      <c r="C806" s="86"/>
      <c r="D806" s="86"/>
      <c r="E806" s="86"/>
      <c r="F806" s="86"/>
      <c r="G806" s="86"/>
      <c r="H806" s="87"/>
      <c r="I806" s="87"/>
      <c r="J806" s="87"/>
      <c r="K806" s="87"/>
      <c r="L806" s="87"/>
      <c r="M806" s="86"/>
      <c r="N806" s="88"/>
    </row>
    <row r="807" ht="19.5" customHeight="1" spans="1:15">
      <c r="A807" s="25" t="s">
        <v>46</v>
      </c>
      <c r="B807" s="25"/>
      <c r="C807" s="25"/>
      <c r="D807" s="25"/>
      <c r="E807" s="25"/>
      <c r="F807" s="25"/>
      <c r="G807" s="25"/>
      <c r="H807" s="68"/>
      <c r="I807" s="25"/>
      <c r="J807" s="25"/>
      <c r="K807" s="25"/>
      <c r="L807" s="25"/>
      <c r="M807" s="25"/>
      <c r="N807" s="25"/>
    </row>
    <row r="808" ht="24" spans="1:15">
      <c r="A808" s="26" t="s">
        <v>7</v>
      </c>
      <c r="B808" s="26" t="s">
        <v>57</v>
      </c>
      <c r="C808" s="27" t="s">
        <v>58</v>
      </c>
      <c r="D808" s="27" t="s">
        <v>59</v>
      </c>
      <c r="E808" s="28" t="s">
        <v>60</v>
      </c>
      <c r="F808" s="28" t="s">
        <v>61</v>
      </c>
      <c r="G808" s="28" t="s">
        <v>62</v>
      </c>
      <c r="H808" s="29" t="s">
        <v>63</v>
      </c>
      <c r="I808" s="27" t="s">
        <v>64</v>
      </c>
      <c r="J808" s="27" t="s">
        <v>65</v>
      </c>
      <c r="K808" s="27" t="s">
        <v>66</v>
      </c>
      <c r="L808" s="27" t="s">
        <v>1401</v>
      </c>
      <c r="M808" s="27" t="s">
        <v>67</v>
      </c>
      <c r="N808" s="30" t="s">
        <v>68</v>
      </c>
    </row>
    <row r="809" s="1" customFormat="1" ht="18" spans="1:15">
      <c r="A809" s="31">
        <v>1</v>
      </c>
      <c r="B809" s="31" t="s">
        <v>453</v>
      </c>
      <c r="C809" s="32" t="s">
        <v>454</v>
      </c>
      <c r="D809" s="33" t="s">
        <v>455</v>
      </c>
      <c r="E809" s="34" t="str">
        <f>VLOOKUP(D809,总表!D:E,2,0)</f>
        <v>W0052012</v>
      </c>
      <c r="F809" s="34" t="str">
        <f>VLOOKUP(E809,总表!E:H,2,0)</f>
        <v>国家开放大学学习指南（2026版）</v>
      </c>
      <c r="G809" s="34" t="str">
        <f>VLOOKUP(E809,总表!E:H,3,0)</f>
        <v>978-7-304-13464-8</v>
      </c>
      <c r="H809" s="35">
        <f>VLOOKUP(E809,总表!E:H,4,0)</f>
        <v>17.8</v>
      </c>
      <c r="I809" s="36" t="s">
        <v>74</v>
      </c>
      <c r="J809" s="37" t="s">
        <v>140</v>
      </c>
      <c r="K809" s="38" t="s">
        <v>458</v>
      </c>
      <c r="L809" s="39" t="s">
        <v>1402</v>
      </c>
      <c r="M809" s="32" t="s">
        <v>77</v>
      </c>
      <c r="N809" s="40" t="s">
        <v>78</v>
      </c>
    </row>
    <row r="810" s="2" customFormat="1" ht="14" spans="1:15">
      <c r="A810" s="31">
        <v>2</v>
      </c>
      <c r="B810" s="31" t="s">
        <v>453</v>
      </c>
      <c r="C810" s="41" t="s">
        <v>454</v>
      </c>
      <c r="D810" s="41" t="s">
        <v>454</v>
      </c>
      <c r="E810" s="41"/>
      <c r="F810" s="41"/>
      <c r="G810" s="41"/>
      <c r="H810" s="42"/>
      <c r="I810" s="42" t="s">
        <v>93</v>
      </c>
      <c r="J810" s="42"/>
      <c r="K810" s="42"/>
      <c r="L810" s="43" t="s">
        <v>1402</v>
      </c>
      <c r="M810" s="44"/>
      <c r="N810" s="45"/>
    </row>
    <row r="811" s="2" customFormat="1" ht="19" spans="1:15">
      <c r="A811" s="31">
        <v>3</v>
      </c>
      <c r="B811" s="46" t="s">
        <v>1270</v>
      </c>
      <c r="C811" s="44" t="s">
        <v>1271</v>
      </c>
      <c r="D811" s="34" t="s">
        <v>1271</v>
      </c>
      <c r="E811" s="34" t="str">
        <f>VLOOKUP(D811,总表!D:E,2,0)</f>
        <v>WZ4424</v>
      </c>
      <c r="F811" s="34" t="str">
        <f>VLOOKUP(E811,总表!E:H,2,0)</f>
        <v>习近平新时代中国特色社会主义思想概论（高教）</v>
      </c>
      <c r="G811" s="34" t="str">
        <f>VLOOKUP(E811,总表!E:H,3,0)</f>
        <v>978-7-04-061053-6</v>
      </c>
      <c r="H811" s="35">
        <f>VLOOKUP(E811,总表!E:H,4,0)</f>
        <v>26</v>
      </c>
      <c r="I811" s="42" t="s">
        <v>74</v>
      </c>
      <c r="J811" s="47" t="s">
        <v>148</v>
      </c>
      <c r="K811" s="47" t="s">
        <v>800</v>
      </c>
      <c r="L811" s="39" t="s">
        <v>1402</v>
      </c>
      <c r="M811" s="32" t="s">
        <v>1275</v>
      </c>
      <c r="N811" s="48" t="s">
        <v>78</v>
      </c>
    </row>
    <row r="812" s="2" customFormat="1" ht="19" spans="1:15">
      <c r="A812" s="31">
        <v>4</v>
      </c>
      <c r="B812" s="46" t="s">
        <v>1270</v>
      </c>
      <c r="C812" s="44" t="s">
        <v>1271</v>
      </c>
      <c r="D812" s="34" t="s">
        <v>1276</v>
      </c>
      <c r="E812" s="34" t="str">
        <f>VLOOKUP(D812,总表!D:E,2,0)</f>
        <v>W005956</v>
      </c>
      <c r="F812" s="34" t="str">
        <f>VLOOKUP(E812,总表!E:H,2,0)</f>
        <v>国家开放大学思想政治理论课学习指南</v>
      </c>
      <c r="G812" s="34" t="str">
        <f>VLOOKUP(E812,总表!E:H,3,0)</f>
        <v>978-7-304-10428-3</v>
      </c>
      <c r="H812" s="35">
        <f>VLOOKUP(E812,总表!E:H,4,0)</f>
        <v>13.8</v>
      </c>
      <c r="I812" s="49" t="s">
        <v>74</v>
      </c>
      <c r="J812" s="37" t="s">
        <v>1279</v>
      </c>
      <c r="K812" s="47" t="s">
        <v>1280</v>
      </c>
      <c r="L812" s="47" t="s">
        <v>1402</v>
      </c>
      <c r="M812" s="50" t="s">
        <v>77</v>
      </c>
      <c r="N812" s="48" t="s">
        <v>78</v>
      </c>
    </row>
    <row r="813" ht="19" spans="1:15">
      <c r="A813" s="31">
        <v>5</v>
      </c>
      <c r="B813" s="46" t="s">
        <v>1270</v>
      </c>
      <c r="C813" s="44" t="s">
        <v>1271</v>
      </c>
      <c r="D813" s="32" t="s">
        <v>1271</v>
      </c>
      <c r="E813" s="32"/>
      <c r="F813" s="32"/>
      <c r="G813" s="32"/>
      <c r="H813" s="39"/>
      <c r="I813" s="42" t="s">
        <v>93</v>
      </c>
      <c r="J813" s="39"/>
      <c r="K813" s="39"/>
      <c r="L813" s="42" t="s">
        <v>1402</v>
      </c>
      <c r="M813" s="32"/>
      <c r="N813" s="40"/>
    </row>
    <row r="814" s="2" customFormat="1" ht="19" spans="1:15">
      <c r="A814" s="31">
        <v>6</v>
      </c>
      <c r="B814" s="46" t="s">
        <v>793</v>
      </c>
      <c r="C814" s="32" t="s">
        <v>794</v>
      </c>
      <c r="D814" s="32" t="s">
        <v>795</v>
      </c>
      <c r="E814" s="34" t="str">
        <f>VLOOKUP(D814,总表!D:E,2,0)</f>
        <v>WZ19782</v>
      </c>
      <c r="F814" s="34" t="str">
        <f>VLOOKUP(E814,总表!E:H,2,0)</f>
        <v>毛泽东思想和中国特色社会主义理论体系概论（2023年版）（高教）</v>
      </c>
      <c r="G814" s="34" t="str">
        <f>VLOOKUP(E814,总表!E:H,3,0)</f>
        <v>978-7-04-059903-9</v>
      </c>
      <c r="H814" s="35">
        <f>VLOOKUP(E814,总表!E:H,4,0)</f>
        <v>25</v>
      </c>
      <c r="I814" s="42" t="s">
        <v>74</v>
      </c>
      <c r="J814" s="42" t="s">
        <v>799</v>
      </c>
      <c r="K814" s="39" t="s">
        <v>800</v>
      </c>
      <c r="L814" s="42" t="s">
        <v>1402</v>
      </c>
      <c r="M814" s="41" t="s">
        <v>725</v>
      </c>
      <c r="N814" s="51" t="s">
        <v>78</v>
      </c>
      <c r="O814" s="20"/>
    </row>
    <row r="815" ht="19" spans="1:15">
      <c r="A815" s="31">
        <v>7</v>
      </c>
      <c r="B815" s="46" t="s">
        <v>793</v>
      </c>
      <c r="C815" s="32" t="s">
        <v>794</v>
      </c>
      <c r="D815" s="32" t="s">
        <v>801</v>
      </c>
      <c r="E815" s="34" t="str">
        <f>VLOOKUP(D815,总表!D:E,2,0)</f>
        <v>W005815</v>
      </c>
      <c r="F815" s="34" t="str">
        <f>VLOOKUP(E815,总表!E:H,2,0)</f>
        <v>毛泽东思想和中国特色社会主义理论体系概论学习指导</v>
      </c>
      <c r="G815" s="34" t="str">
        <f>VLOOKUP(E815,总表!E:H,3,0)</f>
        <v>978-7-304-09660-1</v>
      </c>
      <c r="H815" s="35">
        <f>VLOOKUP(E815,总表!E:H,4,0)</f>
        <v>22</v>
      </c>
      <c r="I815" s="42" t="s">
        <v>74</v>
      </c>
      <c r="J815" s="52" t="s">
        <v>804</v>
      </c>
      <c r="K815" s="39" t="s">
        <v>805</v>
      </c>
      <c r="L815" s="39" t="s">
        <v>1402</v>
      </c>
      <c r="M815" s="32" t="s">
        <v>77</v>
      </c>
      <c r="N815" s="40" t="s">
        <v>78</v>
      </c>
    </row>
    <row r="816" s="2" customFormat="1" ht="19" spans="1:15">
      <c r="A816" s="31">
        <v>8</v>
      </c>
      <c r="B816" s="46" t="s">
        <v>793</v>
      </c>
      <c r="C816" s="32" t="s">
        <v>794</v>
      </c>
      <c r="D816" s="32" t="s">
        <v>794</v>
      </c>
      <c r="E816" s="32"/>
      <c r="F816" s="32"/>
      <c r="G816" s="32"/>
      <c r="H816" s="39"/>
      <c r="I816" s="42" t="s">
        <v>93</v>
      </c>
      <c r="J816" s="39"/>
      <c r="K816" s="39"/>
      <c r="L816" s="42" t="s">
        <v>1402</v>
      </c>
      <c r="M816" s="32"/>
      <c r="N816" s="40"/>
    </row>
    <row r="817" spans="1:15">
      <c r="A817" s="31">
        <v>9</v>
      </c>
      <c r="B817" s="46" t="s">
        <v>1154</v>
      </c>
      <c r="C817" s="32" t="s">
        <v>1155</v>
      </c>
      <c r="D817" s="53" t="s">
        <v>1156</v>
      </c>
      <c r="E817" s="34" t="str">
        <f>VLOOKUP(D817,总表!D:E,2,0)</f>
        <v>WZ18232</v>
      </c>
      <c r="F817" s="34" t="str">
        <f>VLOOKUP(E817,总表!E:H,2,0)</f>
        <v>思想道德与法治（2023年版）（高教）</v>
      </c>
      <c r="G817" s="34" t="str">
        <f>VLOOKUP(E817,总表!E:H,3,0)</f>
        <v>978-7-04-059902-2</v>
      </c>
      <c r="H817" s="35">
        <f>VLOOKUP(E817,总表!E:H,4,0)</f>
        <v>18</v>
      </c>
      <c r="I817" s="47" t="s">
        <v>74</v>
      </c>
      <c r="J817" s="47" t="s">
        <v>799</v>
      </c>
      <c r="K817" s="47" t="s">
        <v>800</v>
      </c>
      <c r="L817" s="42" t="s">
        <v>1402</v>
      </c>
      <c r="M817" s="41" t="s">
        <v>725</v>
      </c>
      <c r="N817" s="51" t="s">
        <v>78</v>
      </c>
      <c r="O817" s="2"/>
    </row>
    <row r="818" ht="19" spans="1:15">
      <c r="A818" s="31">
        <v>10</v>
      </c>
      <c r="B818" s="46" t="s">
        <v>1154</v>
      </c>
      <c r="C818" s="32" t="s">
        <v>1155</v>
      </c>
      <c r="D818" s="32" t="s">
        <v>1160</v>
      </c>
      <c r="E818" s="34" t="str">
        <f>VLOOKUP(D818,总表!D:E,2,0)</f>
        <v>W005775</v>
      </c>
      <c r="F818" s="34" t="str">
        <f>VLOOKUP(E818,总表!E:H,2,0)</f>
        <v>思想道德与法治学习指导</v>
      </c>
      <c r="G818" s="34" t="str">
        <f>VLOOKUP(E818,总表!E:H,3,0)</f>
        <v>978-7-304-11347-6</v>
      </c>
      <c r="H818" s="35">
        <f>VLOOKUP(E818,总表!E:H,4,0)</f>
        <v>17.8</v>
      </c>
      <c r="I818" s="42" t="s">
        <v>74</v>
      </c>
      <c r="J818" s="54" t="s">
        <v>1163</v>
      </c>
      <c r="K818" s="39" t="s">
        <v>805</v>
      </c>
      <c r="L818" s="39" t="s">
        <v>1402</v>
      </c>
      <c r="M818" s="32" t="s">
        <v>77</v>
      </c>
      <c r="N818" s="40" t="s">
        <v>78</v>
      </c>
    </row>
    <row r="819" spans="1:15">
      <c r="A819" s="31">
        <v>11</v>
      </c>
      <c r="B819" s="46" t="s">
        <v>1154</v>
      </c>
      <c r="C819" s="32" t="s">
        <v>1155</v>
      </c>
      <c r="D819" s="32" t="s">
        <v>1155</v>
      </c>
      <c r="E819" s="32"/>
      <c r="F819" s="32"/>
      <c r="G819" s="32"/>
      <c r="H819" s="39"/>
      <c r="I819" s="42" t="s">
        <v>93</v>
      </c>
      <c r="J819" s="39"/>
      <c r="K819" s="39"/>
      <c r="L819" s="42" t="s">
        <v>1402</v>
      </c>
      <c r="M819" s="32"/>
      <c r="N819" s="40"/>
    </row>
    <row r="820" s="2" customFormat="1" ht="19" spans="1:15">
      <c r="A820" s="31">
        <v>12</v>
      </c>
      <c r="B820" s="46" t="s">
        <v>634</v>
      </c>
      <c r="C820" s="41" t="s">
        <v>635</v>
      </c>
      <c r="D820" s="41" t="s">
        <v>636</v>
      </c>
      <c r="E820" s="34" t="str">
        <f>VLOOKUP(D820,总表!D:E,2,0)</f>
        <v>L01116</v>
      </c>
      <c r="F820" s="34" t="str">
        <f>VLOOKUP(E820,总表!E:H,2,0)</f>
        <v>计算机应用基础（信创版）</v>
      </c>
      <c r="G820" s="34" t="str">
        <f>VLOOKUP(E820,总表!E:H,3,0)</f>
        <v>978-7-304-12821-0</v>
      </c>
      <c r="H820" s="35">
        <f>VLOOKUP(E820,总表!E:H,4,0)</f>
        <v>43</v>
      </c>
      <c r="I820" s="42" t="s">
        <v>74</v>
      </c>
      <c r="J820" s="42" t="s">
        <v>165</v>
      </c>
      <c r="K820" s="42" t="s">
        <v>639</v>
      </c>
      <c r="L820" s="39" t="s">
        <v>1402</v>
      </c>
      <c r="M820" s="41" t="s">
        <v>77</v>
      </c>
      <c r="N820" s="51" t="s">
        <v>78</v>
      </c>
      <c r="O820" s="55" t="s">
        <v>640</v>
      </c>
    </row>
    <row r="821" s="2" customFormat="1" ht="14" spans="1:15">
      <c r="A821" s="31">
        <v>13</v>
      </c>
      <c r="B821" s="46" t="s">
        <v>634</v>
      </c>
      <c r="C821" s="41" t="s">
        <v>635</v>
      </c>
      <c r="D821" s="41" t="s">
        <v>641</v>
      </c>
      <c r="E821" s="34" t="str">
        <f>VLOOKUP(D821,总表!D:E,2,0)</f>
        <v>L005284</v>
      </c>
      <c r="F821" s="34" t="str">
        <f>VLOOKUP(E821,总表!E:H,2,0)</f>
        <v>计算机应用基础（第2版）</v>
      </c>
      <c r="G821" s="34" t="str">
        <f>VLOOKUP(E821,总表!E:H,3,0)</f>
        <v>978-7-304-11204-2</v>
      </c>
      <c r="H821" s="35">
        <f>VLOOKUP(E821,总表!E:H,4,0)</f>
        <v>39</v>
      </c>
      <c r="I821" s="42" t="s">
        <v>74</v>
      </c>
      <c r="J821" s="42" t="s">
        <v>91</v>
      </c>
      <c r="K821" s="42" t="s">
        <v>639</v>
      </c>
      <c r="L821" s="39" t="s">
        <v>1402</v>
      </c>
      <c r="M821" s="41" t="s">
        <v>77</v>
      </c>
      <c r="N821" s="51" t="s">
        <v>78</v>
      </c>
    </row>
    <row r="822" spans="1:15">
      <c r="A822" s="31">
        <v>14</v>
      </c>
      <c r="B822" s="46" t="s">
        <v>634</v>
      </c>
      <c r="C822" s="32" t="s">
        <v>635</v>
      </c>
      <c r="D822" s="41" t="s">
        <v>635</v>
      </c>
      <c r="E822" s="41"/>
      <c r="F822" s="41"/>
      <c r="G822" s="41"/>
      <c r="H822" s="42"/>
      <c r="I822" s="42" t="s">
        <v>93</v>
      </c>
      <c r="J822" s="42"/>
      <c r="K822" s="42"/>
      <c r="L822" s="39" t="s">
        <v>1402</v>
      </c>
      <c r="M822" s="41"/>
      <c r="N822" s="51"/>
    </row>
    <row r="823" spans="1:15">
      <c r="A823" s="31">
        <v>15</v>
      </c>
      <c r="B823" s="46" t="s">
        <v>1533</v>
      </c>
      <c r="C823" s="32" t="s">
        <v>1210</v>
      </c>
      <c r="D823" s="32" t="s">
        <v>1211</v>
      </c>
      <c r="E823" s="34" t="str">
        <f>VLOOKUP(D823,总表!D:E,2,0)</f>
        <v>L008444</v>
      </c>
      <c r="F823" s="34" t="str">
        <f>VLOOKUP(E823,总表!E:H,2,0)</f>
        <v>网络实用技术基础（第3版）</v>
      </c>
      <c r="G823" s="34" t="str">
        <f>VLOOKUP(E823,总表!E:H,3,0)</f>
        <v>978-7-304-12773-2</v>
      </c>
      <c r="H823" s="35">
        <f>VLOOKUP(E823,总表!E:H,4,0)</f>
        <v>30</v>
      </c>
      <c r="I823" s="39" t="s">
        <v>74</v>
      </c>
      <c r="J823" s="39" t="s">
        <v>265</v>
      </c>
      <c r="K823" s="39" t="s">
        <v>1214</v>
      </c>
      <c r="L823" s="42" t="s">
        <v>1402</v>
      </c>
      <c r="M823" s="32" t="s">
        <v>77</v>
      </c>
      <c r="N823" s="40" t="s">
        <v>78</v>
      </c>
    </row>
    <row r="824" spans="1:15">
      <c r="A824" s="31">
        <v>16</v>
      </c>
      <c r="B824" s="46" t="s">
        <v>1533</v>
      </c>
      <c r="C824" s="32" t="s">
        <v>1210</v>
      </c>
      <c r="D824" s="32" t="s">
        <v>1215</v>
      </c>
      <c r="E824" s="34" t="str">
        <f>VLOOKUP(D824,总表!D:E,2,0)</f>
        <v>L008452</v>
      </c>
      <c r="F824" s="34" t="str">
        <f>VLOOKUP(E824,总表!E:H,2,0)</f>
        <v>网络实用技术基础实验（第3版）</v>
      </c>
      <c r="G824" s="34" t="str">
        <f>VLOOKUP(E824,总表!E:H,3,0)</f>
        <v>978-7-304-12774-9</v>
      </c>
      <c r="H824" s="35">
        <f>VLOOKUP(E824,总表!E:H,4,0)</f>
        <v>13</v>
      </c>
      <c r="I824" s="39" t="s">
        <v>74</v>
      </c>
      <c r="J824" s="39" t="s">
        <v>265</v>
      </c>
      <c r="K824" s="39" t="s">
        <v>1218</v>
      </c>
      <c r="L824" s="42" t="s">
        <v>1402</v>
      </c>
      <c r="M824" s="32" t="s">
        <v>77</v>
      </c>
      <c r="N824" s="40" t="s">
        <v>78</v>
      </c>
    </row>
    <row r="825" spans="1:15">
      <c r="A825" s="31">
        <v>17</v>
      </c>
      <c r="B825" s="46" t="s">
        <v>1533</v>
      </c>
      <c r="C825" s="32" t="s">
        <v>1210</v>
      </c>
      <c r="D825" s="32" t="s">
        <v>1210</v>
      </c>
      <c r="E825" s="32"/>
      <c r="F825" s="32"/>
      <c r="G825" s="32"/>
      <c r="H825" s="39"/>
      <c r="I825" s="39" t="s">
        <v>93</v>
      </c>
      <c r="J825" s="39"/>
      <c r="K825" s="39"/>
      <c r="L825" s="42" t="s">
        <v>1402</v>
      </c>
      <c r="M825" s="32"/>
      <c r="N825" s="63"/>
    </row>
    <row r="826" spans="1:15">
      <c r="A826" s="31">
        <v>18</v>
      </c>
      <c r="B826" s="46" t="s">
        <v>104</v>
      </c>
      <c r="C826" s="32" t="s">
        <v>105</v>
      </c>
      <c r="D826" s="78" t="s">
        <v>106</v>
      </c>
      <c r="E826" s="34" t="str">
        <f>VLOOKUP(D826,总表!D:E,2,0)</f>
        <v>L008793</v>
      </c>
      <c r="F826" s="34" t="str">
        <f>VLOOKUP(E826,总表!E:H,2,0)</f>
        <v>MySQL数据库应用（第3版）</v>
      </c>
      <c r="G826" s="34" t="str">
        <f>VLOOKUP(E826,总表!E:H,3,0)</f>
        <v>978-7-304-13441-9</v>
      </c>
      <c r="H826" s="35">
        <f>VLOOKUP(E826,总表!E:H,4,0)</f>
        <v>45</v>
      </c>
      <c r="I826" s="39" t="s">
        <v>74</v>
      </c>
      <c r="J826" s="52" t="s">
        <v>109</v>
      </c>
      <c r="K826" s="39" t="s">
        <v>110</v>
      </c>
      <c r="L826" s="42" t="s">
        <v>1402</v>
      </c>
      <c r="M826" s="32" t="s">
        <v>77</v>
      </c>
      <c r="N826" s="40" t="s">
        <v>78</v>
      </c>
    </row>
    <row r="827" spans="1:15">
      <c r="A827" s="31">
        <v>19</v>
      </c>
      <c r="B827" s="46" t="s">
        <v>104</v>
      </c>
      <c r="C827" s="32" t="s">
        <v>105</v>
      </c>
      <c r="D827" s="32" t="s">
        <v>105</v>
      </c>
      <c r="E827" s="32"/>
      <c r="F827" s="32"/>
      <c r="G827" s="32"/>
      <c r="H827" s="39"/>
      <c r="I827" s="39" t="s">
        <v>93</v>
      </c>
      <c r="J827" s="39"/>
      <c r="K827" s="39"/>
      <c r="L827" s="42" t="s">
        <v>1402</v>
      </c>
      <c r="M827" s="32"/>
      <c r="N827" s="40"/>
    </row>
    <row r="828" ht="18" spans="1:15">
      <c r="A828" s="31">
        <v>20</v>
      </c>
      <c r="B828" s="65" t="s">
        <v>1219</v>
      </c>
      <c r="C828" s="32" t="s">
        <v>1220</v>
      </c>
      <c r="D828" s="32" t="s">
        <v>1221</v>
      </c>
      <c r="E828" s="34" t="str">
        <f>VLOOKUP(D828,总表!D:E,2,0)</f>
        <v>L006364</v>
      </c>
      <c r="F828" s="34" t="str">
        <f>VLOOKUP(E828,总表!E:H,2,0)</f>
        <v>网络系统管理与维护（第2版）</v>
      </c>
      <c r="G828" s="34" t="str">
        <f>VLOOKUP(E828,总表!E:H,3,0)</f>
        <v>978-7-304-11902-7</v>
      </c>
      <c r="H828" s="35">
        <f>VLOOKUP(E828,总表!E:H,4,0)</f>
        <v>26</v>
      </c>
      <c r="I828" s="39" t="s">
        <v>74</v>
      </c>
      <c r="J828" s="39" t="s">
        <v>1016</v>
      </c>
      <c r="K828" s="79" t="s">
        <v>1208</v>
      </c>
      <c r="L828" s="42" t="s">
        <v>1402</v>
      </c>
      <c r="M828" s="32" t="s">
        <v>77</v>
      </c>
      <c r="N828" s="40" t="s">
        <v>78</v>
      </c>
    </row>
    <row r="829" spans="1:15">
      <c r="A829" s="31">
        <v>21</v>
      </c>
      <c r="B829" s="65" t="s">
        <v>1219</v>
      </c>
      <c r="C829" s="32" t="s">
        <v>1220</v>
      </c>
      <c r="D829" s="32" t="s">
        <v>1220</v>
      </c>
      <c r="E829" s="32"/>
      <c r="F829" s="32"/>
      <c r="G829" s="32"/>
      <c r="H829" s="39"/>
      <c r="I829" s="39" t="s">
        <v>93</v>
      </c>
      <c r="J829" s="39"/>
      <c r="K829" s="39"/>
      <c r="L829" s="42" t="s">
        <v>1402</v>
      </c>
      <c r="M829" s="32"/>
      <c r="N829" s="40"/>
    </row>
    <row r="830" ht="19" spans="1:15">
      <c r="A830" s="31">
        <v>22</v>
      </c>
      <c r="B830" s="65" t="s">
        <v>650</v>
      </c>
      <c r="C830" s="32" t="s">
        <v>651</v>
      </c>
      <c r="D830" s="32" t="s">
        <v>652</v>
      </c>
      <c r="E830" s="34" t="str">
        <f>VLOOKUP(D830,总表!D:E,2,0)</f>
        <v>L008193</v>
      </c>
      <c r="F830" s="34" t="str">
        <f>VLOOKUP(E830,总表!E:H,2,0)</f>
        <v>计算机组网技术（第4版）</v>
      </c>
      <c r="G830" s="34" t="str">
        <f>VLOOKUP(E830,总表!E:H,3,0)</f>
        <v>978-7-304-12834-0</v>
      </c>
      <c r="H830" s="35">
        <f>VLOOKUP(E830,总表!E:H,4,0)</f>
        <v>32</v>
      </c>
      <c r="I830" s="39" t="s">
        <v>74</v>
      </c>
      <c r="J830" s="39" t="s">
        <v>372</v>
      </c>
      <c r="K830" s="39" t="s">
        <v>655</v>
      </c>
      <c r="L830" s="42" t="s">
        <v>1402</v>
      </c>
      <c r="M830" s="32" t="s">
        <v>77</v>
      </c>
      <c r="N830" s="40" t="s">
        <v>78</v>
      </c>
    </row>
    <row r="831" spans="1:15">
      <c r="A831" s="31">
        <v>23</v>
      </c>
      <c r="B831" s="65" t="s">
        <v>650</v>
      </c>
      <c r="C831" s="32" t="s">
        <v>651</v>
      </c>
      <c r="D831" s="32" t="s">
        <v>651</v>
      </c>
      <c r="E831" s="32"/>
      <c r="F831" s="32"/>
      <c r="G831" s="32"/>
      <c r="H831" s="39"/>
      <c r="I831" s="39" t="s">
        <v>93</v>
      </c>
      <c r="J831" s="39"/>
      <c r="K831" s="120"/>
      <c r="L831" s="42" t="s">
        <v>1402</v>
      </c>
      <c r="M831" s="32"/>
      <c r="N831" s="63"/>
    </row>
    <row r="832" spans="1:15">
      <c r="A832" s="31">
        <v>24</v>
      </c>
      <c r="B832" s="46" t="s">
        <v>1118</v>
      </c>
      <c r="C832" s="32" t="s">
        <v>1119</v>
      </c>
      <c r="D832" s="32" t="s">
        <v>1120</v>
      </c>
      <c r="E832" s="34" t="str">
        <f>VLOOKUP(D832,总表!D:E,2,0)</f>
        <v>L009251</v>
      </c>
      <c r="F832" s="34" t="str">
        <f>VLOOKUP(E832,总表!E:H,2,0)</f>
        <v>数据库运维（第2版）</v>
      </c>
      <c r="G832" s="34" t="str">
        <f>VLOOKUP(E832,总表!E:H,3,0)</f>
        <v>978-7-304-12140-2</v>
      </c>
      <c r="H832" s="35">
        <f>VLOOKUP(E832,总表!E:H,4,0)</f>
        <v>47</v>
      </c>
      <c r="I832" s="39" t="s">
        <v>74</v>
      </c>
      <c r="J832" s="39" t="s">
        <v>1016</v>
      </c>
      <c r="K832" s="39" t="s">
        <v>110</v>
      </c>
      <c r="L832" s="42" t="s">
        <v>1402</v>
      </c>
      <c r="M832" s="32" t="s">
        <v>77</v>
      </c>
      <c r="N832" s="40" t="s">
        <v>78</v>
      </c>
    </row>
    <row r="833" spans="1:14">
      <c r="A833" s="31">
        <v>25</v>
      </c>
      <c r="B833" s="46" t="s">
        <v>1118</v>
      </c>
      <c r="C833" s="32" t="s">
        <v>1119</v>
      </c>
      <c r="D833" s="32" t="s">
        <v>1119</v>
      </c>
      <c r="E833" s="32"/>
      <c r="F833" s="32"/>
      <c r="G833" s="32"/>
      <c r="H833" s="39"/>
      <c r="I833" s="39" t="s">
        <v>93</v>
      </c>
      <c r="J833" s="39"/>
      <c r="K833" s="39"/>
      <c r="L833" s="42" t="s">
        <v>1402</v>
      </c>
      <c r="M833" s="32"/>
      <c r="N833" s="40"/>
    </row>
    <row r="834" spans="1:14">
      <c r="A834" s="31">
        <v>26</v>
      </c>
      <c r="B834" s="46" t="s">
        <v>1197</v>
      </c>
      <c r="C834" s="32" t="s">
        <v>1198</v>
      </c>
      <c r="D834" s="32" t="s">
        <v>1198</v>
      </c>
      <c r="E834" s="34" t="str">
        <f>VLOOKUP(D834,总表!D:E,2,0)</f>
        <v>L01022</v>
      </c>
      <c r="F834" s="34" t="str">
        <f>VLOOKUP(E834,总表!E:H,2,0)</f>
        <v>网络安全技术</v>
      </c>
      <c r="G834" s="34" t="str">
        <f>VLOOKUP(E834,总表!E:H,3,0)</f>
        <v>978-7-304-11747-4</v>
      </c>
      <c r="H834" s="35">
        <f>VLOOKUP(E834,总表!E:H,4,0)</f>
        <v>31</v>
      </c>
      <c r="I834" s="39" t="s">
        <v>74</v>
      </c>
      <c r="J834" s="39" t="s">
        <v>148</v>
      </c>
      <c r="K834" s="39" t="s">
        <v>1201</v>
      </c>
      <c r="L834" s="42" t="s">
        <v>1402</v>
      </c>
      <c r="M834" s="32" t="s">
        <v>77</v>
      </c>
      <c r="N834" s="40" t="s">
        <v>78</v>
      </c>
    </row>
    <row r="835" ht="19" spans="1:14">
      <c r="A835" s="31">
        <v>27</v>
      </c>
      <c r="B835" s="46" t="s">
        <v>1202</v>
      </c>
      <c r="C835" s="32" t="s">
        <v>1203</v>
      </c>
      <c r="D835" s="32" t="s">
        <v>1204</v>
      </c>
      <c r="E835" s="34" t="str">
        <f>VLOOKUP(D835,总表!D:E,2,0)</f>
        <v>L006094</v>
      </c>
      <c r="F835" s="34" t="str">
        <f>VLOOKUP(E835,总表!E:H,2,0)</f>
        <v>网络操作系统管理——WINDOWS SERVER 2022</v>
      </c>
      <c r="G835" s="34" t="str">
        <f>VLOOKUP(E835,总表!E:H,3,0)</f>
        <v>978-7-304-11387-2</v>
      </c>
      <c r="H835" s="35">
        <f>VLOOKUP(E835,总表!E:H,4,0)</f>
        <v>42</v>
      </c>
      <c r="I835" s="39" t="s">
        <v>74</v>
      </c>
      <c r="J835" s="39" t="s">
        <v>158</v>
      </c>
      <c r="K835" s="79" t="s">
        <v>1208</v>
      </c>
      <c r="L835" s="42" t="s">
        <v>1402</v>
      </c>
      <c r="M835" s="32" t="s">
        <v>77</v>
      </c>
      <c r="N835" s="40" t="s">
        <v>78</v>
      </c>
    </row>
    <row r="836" spans="1:14">
      <c r="A836" s="31">
        <v>28</v>
      </c>
      <c r="B836" s="46" t="s">
        <v>1202</v>
      </c>
      <c r="C836" s="32" t="s">
        <v>1203</v>
      </c>
      <c r="D836" s="32" t="s">
        <v>1203</v>
      </c>
      <c r="E836" s="32"/>
      <c r="F836" s="32"/>
      <c r="G836" s="32"/>
      <c r="H836" s="39"/>
      <c r="I836" s="39" t="s">
        <v>93</v>
      </c>
      <c r="J836" s="39"/>
      <c r="K836" s="39"/>
      <c r="L836" s="42" t="s">
        <v>1402</v>
      </c>
      <c r="M836" s="32"/>
      <c r="N836" s="63"/>
    </row>
    <row r="837" ht="19" spans="1:14">
      <c r="A837" s="31">
        <v>29</v>
      </c>
      <c r="B837" s="65" t="s">
        <v>1241</v>
      </c>
      <c r="C837" s="32" t="s">
        <v>1242</v>
      </c>
      <c r="D837" s="32" t="s">
        <v>1243</v>
      </c>
      <c r="E837" s="34" t="str">
        <f>VLOOKUP(D837,总表!D:E,2,0)</f>
        <v>L008645</v>
      </c>
      <c r="F837" s="34" t="str">
        <f>VLOOKUP(E837,总表!E:H,2,0)</f>
        <v>微积分基础（第3版）</v>
      </c>
      <c r="G837" s="34" t="str">
        <f>VLOOKUP(E837,总表!E:H,3,0)</f>
        <v>978-7-304-12704-6</v>
      </c>
      <c r="H837" s="35">
        <f>VLOOKUP(E837,总表!E:H,4,0)</f>
        <v>28</v>
      </c>
      <c r="I837" s="39" t="s">
        <v>74</v>
      </c>
      <c r="J837" s="39" t="s">
        <v>265</v>
      </c>
      <c r="K837" s="39" t="s">
        <v>1246</v>
      </c>
      <c r="L837" s="43" t="s">
        <v>1403</v>
      </c>
      <c r="M837" s="32" t="s">
        <v>77</v>
      </c>
      <c r="N837" s="40" t="s">
        <v>78</v>
      </c>
    </row>
    <row r="838" s="13" customFormat="1" ht="19" spans="1:14">
      <c r="A838" s="31">
        <v>30</v>
      </c>
      <c r="B838" s="65" t="s">
        <v>1241</v>
      </c>
      <c r="C838" s="32" t="s">
        <v>1242</v>
      </c>
      <c r="D838" s="32" t="s">
        <v>1242</v>
      </c>
      <c r="E838" s="32"/>
      <c r="F838" s="32"/>
      <c r="G838" s="32"/>
      <c r="H838" s="39"/>
      <c r="I838" s="39" t="s">
        <v>93</v>
      </c>
      <c r="J838" s="39"/>
      <c r="K838" s="39"/>
      <c r="L838" s="43" t="s">
        <v>1403</v>
      </c>
      <c r="M838" s="32"/>
      <c r="N838" s="63"/>
    </row>
    <row r="839" s="2" customFormat="1" ht="19" spans="1:14">
      <c r="A839" s="31">
        <v>31</v>
      </c>
      <c r="B839" s="31" t="s">
        <v>1044</v>
      </c>
      <c r="C839" s="41" t="s">
        <v>1045</v>
      </c>
      <c r="D839" s="41" t="s">
        <v>1045</v>
      </c>
      <c r="E839" s="41"/>
      <c r="F839" s="41"/>
      <c r="G839" s="41"/>
      <c r="H839" s="42"/>
      <c r="I839" s="39" t="s">
        <v>93</v>
      </c>
      <c r="J839" s="57"/>
      <c r="K839" s="57"/>
      <c r="L839" s="43" t="s">
        <v>1403</v>
      </c>
      <c r="M839" s="32"/>
      <c r="N839" s="40"/>
    </row>
    <row r="840" s="2" customFormat="1" ht="19" spans="1:14">
      <c r="A840" s="31">
        <v>32</v>
      </c>
      <c r="B840" s="46" t="s">
        <v>1283</v>
      </c>
      <c r="C840" s="41" t="s">
        <v>1284</v>
      </c>
      <c r="D840" s="58" t="s">
        <v>1284</v>
      </c>
      <c r="E840" s="34" t="str">
        <f>VLOOKUP(D840,总表!D:E,2,0)</f>
        <v>W00747</v>
      </c>
      <c r="F840" s="34" t="str">
        <f>VLOOKUP(E840,总表!E:H,2,0)</f>
        <v>心理健康教育</v>
      </c>
      <c r="G840" s="34" t="str">
        <f>VLOOKUP(E840,总表!E:H,3,0)</f>
        <v>978-7-304-13534-8</v>
      </c>
      <c r="H840" s="35">
        <f>VLOOKUP(E840,总表!E:H,4,0)</f>
        <v>35</v>
      </c>
      <c r="I840" s="52" t="s">
        <v>74</v>
      </c>
      <c r="J840" s="52" t="s">
        <v>140</v>
      </c>
      <c r="K840" s="52" t="s">
        <v>1287</v>
      </c>
      <c r="L840" s="52" t="s">
        <v>1403</v>
      </c>
      <c r="M840" s="58" t="s">
        <v>77</v>
      </c>
      <c r="N840" s="59" t="s">
        <v>78</v>
      </c>
    </row>
    <row r="841" s="2" customFormat="1" ht="19" spans="1:14">
      <c r="A841" s="31">
        <v>33</v>
      </c>
      <c r="B841" s="46" t="s">
        <v>1283</v>
      </c>
      <c r="C841" s="41" t="s">
        <v>1284</v>
      </c>
      <c r="D841" s="41" t="s">
        <v>1284</v>
      </c>
      <c r="E841" s="41"/>
      <c r="F841" s="41"/>
      <c r="G841" s="41"/>
      <c r="H841" s="42"/>
      <c r="I841" s="42" t="s">
        <v>93</v>
      </c>
      <c r="J841" s="42"/>
      <c r="K841" s="60"/>
      <c r="L841" s="42" t="s">
        <v>1403</v>
      </c>
      <c r="M841" s="41"/>
      <c r="N841" s="61"/>
    </row>
    <row r="842" s="5" customFormat="1" ht="19" spans="1:14">
      <c r="A842" s="31">
        <v>34</v>
      </c>
      <c r="B842" s="46" t="s">
        <v>1294</v>
      </c>
      <c r="C842" s="41" t="s">
        <v>1295</v>
      </c>
      <c r="D842" s="58" t="s">
        <v>1296</v>
      </c>
      <c r="E842" s="34" t="str">
        <f>VLOOKUP(D842,总表!D:E,2,0)</f>
        <v>T007389</v>
      </c>
      <c r="F842" s="34" t="str">
        <f>VLOOKUP(E842,总表!E:H,2,0)</f>
        <v>形势与政策（国家开放大学版）（2026年春季）（人民日报）</v>
      </c>
      <c r="G842" s="34" t="str">
        <f>VLOOKUP(E842,总表!E:H,3,0)</f>
        <v>978-7-5115-9131-9</v>
      </c>
      <c r="H842" s="35">
        <f>VLOOKUP(E842,总表!E:H,4,0)</f>
        <v>26</v>
      </c>
      <c r="I842" s="54" t="s">
        <v>74</v>
      </c>
      <c r="J842" s="52" t="s">
        <v>1300</v>
      </c>
      <c r="K842" s="52" t="s">
        <v>1301</v>
      </c>
      <c r="L842" s="43" t="s">
        <v>1404</v>
      </c>
      <c r="M842" s="41" t="s">
        <v>1302</v>
      </c>
      <c r="N842" s="51" t="s">
        <v>78</v>
      </c>
    </row>
    <row r="843" s="2" customFormat="1" ht="19" spans="1:14">
      <c r="A843" s="31">
        <v>35</v>
      </c>
      <c r="B843" s="31" t="s">
        <v>1294</v>
      </c>
      <c r="C843" s="34" t="s">
        <v>1295</v>
      </c>
      <c r="D843" s="34" t="s">
        <v>1295</v>
      </c>
      <c r="E843" s="34"/>
      <c r="F843" s="34"/>
      <c r="G843" s="34"/>
      <c r="H843" s="47"/>
      <c r="I843" s="47" t="s">
        <v>93</v>
      </c>
      <c r="J843" s="47"/>
      <c r="K843" s="47"/>
      <c r="L843" s="43" t="s">
        <v>1404</v>
      </c>
      <c r="M843" s="34"/>
      <c r="N843" s="56"/>
    </row>
    <row r="844" s="2" customFormat="1" ht="14" spans="1:14">
      <c r="A844" s="31">
        <v>36</v>
      </c>
      <c r="B844" s="65" t="s">
        <v>117</v>
      </c>
      <c r="C844" s="50" t="s">
        <v>118</v>
      </c>
      <c r="D844" s="32" t="s">
        <v>118</v>
      </c>
      <c r="E844" s="34" t="str">
        <f>VLOOKUP(D844,总表!D:E,2,0)</f>
        <v>L01075</v>
      </c>
      <c r="F844" s="34" t="str">
        <f>VLOOKUP(E844,总表!E:H,2,0)</f>
        <v>Photoshop图像处理</v>
      </c>
      <c r="G844" s="34" t="str">
        <f>VLOOKUP(E844,总表!E:H,3,0)</f>
        <v>978-7-304-12437-3</v>
      </c>
      <c r="H844" s="35">
        <f>VLOOKUP(E844,总表!E:H,4,0)</f>
        <v>49</v>
      </c>
      <c r="I844" s="42" t="s">
        <v>74</v>
      </c>
      <c r="J844" s="39" t="s">
        <v>121</v>
      </c>
      <c r="K844" s="123" t="s">
        <v>122</v>
      </c>
      <c r="L844" s="39" t="s">
        <v>1405</v>
      </c>
      <c r="M844" s="32" t="s">
        <v>77</v>
      </c>
      <c r="N844" s="40" t="s">
        <v>78</v>
      </c>
    </row>
    <row r="845" s="2" customFormat="1" ht="14" spans="1:14">
      <c r="A845" s="31">
        <v>37</v>
      </c>
      <c r="B845" s="65" t="s">
        <v>117</v>
      </c>
      <c r="C845" s="50" t="s">
        <v>118</v>
      </c>
      <c r="D845" s="34" t="s">
        <v>123</v>
      </c>
      <c r="E845" s="34"/>
      <c r="F845" s="34"/>
      <c r="G845" s="34"/>
      <c r="H845" s="47"/>
      <c r="I845" s="39" t="s">
        <v>93</v>
      </c>
      <c r="J845" s="39"/>
      <c r="K845" s="39"/>
      <c r="L845" s="39" t="s">
        <v>1405</v>
      </c>
      <c r="M845" s="32"/>
      <c r="N845" s="40"/>
    </row>
    <row r="846" spans="1:14">
      <c r="A846" s="31">
        <v>38</v>
      </c>
      <c r="B846" s="46" t="s">
        <v>96</v>
      </c>
      <c r="C846" s="32" t="s">
        <v>97</v>
      </c>
      <c r="D846" s="32" t="s">
        <v>98</v>
      </c>
      <c r="E846" s="34" t="str">
        <f>VLOOKUP(D846,总表!D:E,2,0)</f>
        <v>L008072</v>
      </c>
      <c r="F846" s="34" t="str">
        <f>VLOOKUP(E846,总表!E:H,2,0)</f>
        <v>JavaScript程序设计（第3版）</v>
      </c>
      <c r="G846" s="34" t="str">
        <f>VLOOKUP(E846,总表!E:H,3,0)</f>
        <v>978-7-304-11860-0</v>
      </c>
      <c r="H846" s="35">
        <f>VLOOKUP(E846,总表!E:H,4,0)</f>
        <v>44</v>
      </c>
      <c r="I846" s="39" t="s">
        <v>74</v>
      </c>
      <c r="J846" s="39" t="s">
        <v>102</v>
      </c>
      <c r="K846" s="39" t="s">
        <v>103</v>
      </c>
      <c r="L846" s="39" t="s">
        <v>1405</v>
      </c>
      <c r="M846" s="32" t="s">
        <v>77</v>
      </c>
      <c r="N846" s="40" t="s">
        <v>78</v>
      </c>
    </row>
    <row r="847" spans="1:14">
      <c r="A847" s="31">
        <v>39</v>
      </c>
      <c r="B847" s="46" t="s">
        <v>96</v>
      </c>
      <c r="C847" s="32" t="s">
        <v>97</v>
      </c>
      <c r="D847" s="32" t="s">
        <v>97</v>
      </c>
      <c r="E847" s="32"/>
      <c r="F847" s="32"/>
      <c r="G847" s="32"/>
      <c r="H847" s="39"/>
      <c r="I847" s="39" t="s">
        <v>93</v>
      </c>
      <c r="J847" s="39"/>
      <c r="K847" s="39"/>
      <c r="L847" s="39" t="s">
        <v>1405</v>
      </c>
      <c r="M847" s="32"/>
      <c r="N847" s="40"/>
    </row>
    <row r="848" spans="1:14">
      <c r="A848" s="31">
        <v>40</v>
      </c>
      <c r="B848" s="65" t="s">
        <v>1229</v>
      </c>
      <c r="C848" s="44" t="s">
        <v>1230</v>
      </c>
      <c r="D848" s="44" t="s">
        <v>1230</v>
      </c>
      <c r="E848" s="34" t="str">
        <f>VLOOKUP(D848,总表!D:E,2,0)</f>
        <v>L008732</v>
      </c>
      <c r="F848" s="34" t="str">
        <f>VLOOKUP(E848,总表!E:H,2,0)</f>
        <v>网站界面（UI）设计</v>
      </c>
      <c r="G848" s="34" t="str">
        <f>VLOOKUP(E848,总表!E:H,3,0)</f>
        <v>978-7-304-11125-0</v>
      </c>
      <c r="H848" s="35">
        <f>VLOOKUP(E848,总表!E:H,4,0)</f>
        <v>47</v>
      </c>
      <c r="I848" s="39" t="s">
        <v>74</v>
      </c>
      <c r="J848" s="39" t="s">
        <v>158</v>
      </c>
      <c r="K848" s="39" t="s">
        <v>1233</v>
      </c>
      <c r="L848" s="39" t="s">
        <v>1405</v>
      </c>
      <c r="M848" s="32" t="s">
        <v>77</v>
      </c>
      <c r="N848" s="40" t="s">
        <v>78</v>
      </c>
    </row>
    <row r="849" spans="1:14">
      <c r="A849" s="31">
        <v>41</v>
      </c>
      <c r="B849" s="65" t="s">
        <v>1229</v>
      </c>
      <c r="C849" s="44" t="s">
        <v>1230</v>
      </c>
      <c r="D849" s="44" t="s">
        <v>1230</v>
      </c>
      <c r="E849" s="44"/>
      <c r="F849" s="44"/>
      <c r="G849" s="44"/>
      <c r="H849" s="43"/>
      <c r="I849" s="39" t="s">
        <v>93</v>
      </c>
      <c r="J849" s="39"/>
      <c r="K849" s="39"/>
      <c r="L849" s="39" t="s">
        <v>1405</v>
      </c>
      <c r="M849" s="32"/>
      <c r="N849" s="40"/>
    </row>
    <row r="850" s="13" customFormat="1" ht="19" spans="1:14">
      <c r="A850" s="31">
        <v>42</v>
      </c>
      <c r="B850" s="46" t="s">
        <v>1327</v>
      </c>
      <c r="C850" s="32" t="s">
        <v>1328</v>
      </c>
      <c r="D850" s="32" t="s">
        <v>1329</v>
      </c>
      <c r="E850" s="34" t="str">
        <f>VLOOKUP(D850,总表!D:E,2,0)</f>
        <v>L009142</v>
      </c>
      <c r="F850" s="34" t="str">
        <f>VLOOKUP(E850,总表!E:H,2,0)</f>
        <v>移动开发导论（第2版）</v>
      </c>
      <c r="G850" s="34" t="str">
        <f>VLOOKUP(E850,总表!E:H,3,0)</f>
        <v>978-7-304-12228-7</v>
      </c>
      <c r="H850" s="35">
        <f>VLOOKUP(E850,总表!E:H,4,0)</f>
        <v>32</v>
      </c>
      <c r="I850" s="39" t="s">
        <v>74</v>
      </c>
      <c r="J850" s="36" t="s">
        <v>1016</v>
      </c>
      <c r="K850" s="39" t="s">
        <v>1332</v>
      </c>
      <c r="L850" s="39" t="s">
        <v>1405</v>
      </c>
      <c r="M850" s="32" t="s">
        <v>77</v>
      </c>
      <c r="N850" s="40" t="s">
        <v>78</v>
      </c>
    </row>
    <row r="851" s="2" customFormat="1" ht="14" spans="1:14">
      <c r="A851" s="31">
        <v>43</v>
      </c>
      <c r="B851" s="46" t="s">
        <v>1327</v>
      </c>
      <c r="C851" s="44" t="s">
        <v>1328</v>
      </c>
      <c r="D851" s="44" t="s">
        <v>1328</v>
      </c>
      <c r="E851" s="44"/>
      <c r="F851" s="44"/>
      <c r="G851" s="44"/>
      <c r="H851" s="43"/>
      <c r="I851" s="43" t="s">
        <v>93</v>
      </c>
      <c r="J851" s="43"/>
      <c r="K851" s="43"/>
      <c r="L851" s="39" t="s">
        <v>1405</v>
      </c>
      <c r="M851" s="44"/>
      <c r="N851" s="83"/>
    </row>
    <row r="852" s="4" customFormat="1" spans="1:14">
      <c r="A852" s="31">
        <v>44</v>
      </c>
      <c r="B852" s="65" t="s">
        <v>1534</v>
      </c>
      <c r="C852" s="44" t="s">
        <v>86</v>
      </c>
      <c r="D852" s="44" t="s">
        <v>87</v>
      </c>
      <c r="E852" s="34" t="str">
        <f>VLOOKUP(D852,总表!D:E,2,0)</f>
        <v>L008102</v>
      </c>
      <c r="F852" s="34" t="str">
        <f>VLOOKUP(E852,总表!E:H,2,0)</f>
        <v>ANDROID智能手机编程（第2版）</v>
      </c>
      <c r="G852" s="34" t="str">
        <f>VLOOKUP(E852,总表!E:H,3,0)</f>
        <v>978-7-304-11289-9</v>
      </c>
      <c r="H852" s="35">
        <f>VLOOKUP(E852,总表!E:H,4,0)</f>
        <v>29</v>
      </c>
      <c r="I852" s="42" t="s">
        <v>74</v>
      </c>
      <c r="J852" s="43" t="s">
        <v>91</v>
      </c>
      <c r="K852" s="43" t="s">
        <v>92</v>
      </c>
      <c r="L852" s="39" t="s">
        <v>1405</v>
      </c>
      <c r="M852" s="44" t="s">
        <v>77</v>
      </c>
      <c r="N852" s="56" t="s">
        <v>78</v>
      </c>
    </row>
    <row r="853" s="4" customFormat="1" spans="1:14">
      <c r="A853" s="31">
        <v>45</v>
      </c>
      <c r="B853" s="65" t="s">
        <v>1534</v>
      </c>
      <c r="C853" s="44" t="s">
        <v>86</v>
      </c>
      <c r="D853" s="44" t="s">
        <v>86</v>
      </c>
      <c r="E853" s="44"/>
      <c r="F853" s="44"/>
      <c r="G853" s="44"/>
      <c r="H853" s="43"/>
      <c r="I853" s="43" t="s">
        <v>93</v>
      </c>
      <c r="J853" s="43"/>
      <c r="K853" s="124"/>
      <c r="L853" s="39" t="s">
        <v>1405</v>
      </c>
      <c r="M853" s="44"/>
      <c r="N853" s="56"/>
    </row>
    <row r="854" s="2" customFormat="1" ht="14" spans="1:14">
      <c r="A854" s="31">
        <v>46</v>
      </c>
      <c r="B854" s="46" t="s">
        <v>124</v>
      </c>
      <c r="C854" s="41" t="s">
        <v>1535</v>
      </c>
      <c r="D854" s="41" t="s">
        <v>1536</v>
      </c>
      <c r="E854" s="34" t="str">
        <f>VLOOKUP(D854,总表!D:E,2,0)</f>
        <v>L009401</v>
      </c>
      <c r="F854" s="34" t="str">
        <f>VLOOKUP(E854,总表!E:H,2,0)</f>
        <v>Python程序设计（第2版）</v>
      </c>
      <c r="G854" s="34" t="str">
        <f>VLOOKUP(E854,总表!E:H,3,0)</f>
        <v>978-7-304-12771-8</v>
      </c>
      <c r="H854" s="35">
        <f>VLOOKUP(E854,总表!E:H,4,0)</f>
        <v>45</v>
      </c>
      <c r="I854" s="43" t="s">
        <v>74</v>
      </c>
      <c r="J854" s="49" t="s">
        <v>75</v>
      </c>
      <c r="K854" s="43" t="s">
        <v>129</v>
      </c>
      <c r="L854" s="39" t="s">
        <v>1405</v>
      </c>
      <c r="M854" s="41" t="s">
        <v>77</v>
      </c>
      <c r="N854" s="40" t="s">
        <v>78</v>
      </c>
    </row>
    <row r="855" s="2" customFormat="1" ht="14" spans="1:14">
      <c r="A855" s="31">
        <v>47</v>
      </c>
      <c r="B855" s="46" t="s">
        <v>124</v>
      </c>
      <c r="C855" s="41" t="s">
        <v>1535</v>
      </c>
      <c r="D855" s="41" t="s">
        <v>1535</v>
      </c>
      <c r="E855" s="41"/>
      <c r="F855" s="41"/>
      <c r="G855" s="41"/>
      <c r="H855" s="42"/>
      <c r="I855" s="39" t="s">
        <v>93</v>
      </c>
      <c r="J855" s="39"/>
      <c r="K855" s="42"/>
      <c r="L855" s="39" t="s">
        <v>1405</v>
      </c>
      <c r="M855" s="41"/>
      <c r="N855" s="51"/>
    </row>
    <row r="856" s="4" customFormat="1" ht="19" spans="1:14">
      <c r="A856" s="31">
        <v>48</v>
      </c>
      <c r="B856" s="46" t="s">
        <v>1537</v>
      </c>
      <c r="C856" s="44" t="s">
        <v>1538</v>
      </c>
      <c r="D856" s="32" t="s">
        <v>630</v>
      </c>
      <c r="E856" s="34" t="str">
        <f>VLOOKUP(D856,总表!D:E,2,0)</f>
        <v>L01023</v>
      </c>
      <c r="F856" s="34" t="str">
        <f>VLOOKUP(E856,总表!E:H,2,0)</f>
        <v>计算机系统与维护</v>
      </c>
      <c r="G856" s="34" t="str">
        <f>VLOOKUP(E856,总表!E:H,3,0)</f>
        <v>978-7-304-11748-1</v>
      </c>
      <c r="H856" s="35">
        <f>VLOOKUP(E856,总表!E:H,4,0)</f>
        <v>33</v>
      </c>
      <c r="I856" s="39" t="s">
        <v>74</v>
      </c>
      <c r="J856" s="39" t="s">
        <v>148</v>
      </c>
      <c r="K856" s="39" t="s">
        <v>633</v>
      </c>
      <c r="L856" s="42" t="s">
        <v>1405</v>
      </c>
      <c r="M856" s="32" t="s">
        <v>77</v>
      </c>
      <c r="N856" s="40" t="s">
        <v>78</v>
      </c>
    </row>
    <row r="857" s="4" customFormat="1" ht="19" spans="1:14">
      <c r="A857" s="31">
        <v>49</v>
      </c>
      <c r="B857" s="46" t="s">
        <v>1537</v>
      </c>
      <c r="C857" s="44" t="s">
        <v>1538</v>
      </c>
      <c r="D857" s="32" t="s">
        <v>630</v>
      </c>
      <c r="E857" s="32"/>
      <c r="F857" s="32"/>
      <c r="G857" s="32"/>
      <c r="H857" s="39"/>
      <c r="I857" s="39" t="s">
        <v>93</v>
      </c>
      <c r="J857" s="39"/>
      <c r="K857" s="39"/>
      <c r="L857" s="42" t="s">
        <v>1405</v>
      </c>
      <c r="M857" s="32"/>
      <c r="N857" s="63"/>
    </row>
    <row r="858" s="6" customFormat="1" ht="24" customHeight="1" spans="1:14">
      <c r="A858" s="64"/>
      <c r="B858" s="65">
        <v>51704</v>
      </c>
      <c r="C858" s="32" t="s">
        <v>1406</v>
      </c>
      <c r="D858" s="32" t="s">
        <v>1406</v>
      </c>
      <c r="E858" s="32" t="s">
        <v>1407</v>
      </c>
      <c r="F858" s="32" t="s">
        <v>1408</v>
      </c>
      <c r="G858" s="32" t="s">
        <v>1409</v>
      </c>
      <c r="H858" s="66">
        <v>34</v>
      </c>
      <c r="I858" s="36" t="s">
        <v>74</v>
      </c>
      <c r="J858" s="49" t="s">
        <v>165</v>
      </c>
      <c r="K858" s="39" t="s">
        <v>1410</v>
      </c>
      <c r="L858" s="39" t="s">
        <v>1405</v>
      </c>
      <c r="M858" s="32" t="s">
        <v>77</v>
      </c>
      <c r="N858" s="40" t="s">
        <v>78</v>
      </c>
    </row>
    <row r="859" s="16" customFormat="1" ht="14" spans="1:14">
      <c r="A859" s="64"/>
      <c r="B859" s="205" t="s">
        <v>1495</v>
      </c>
      <c r="C859" s="34" t="s">
        <v>1496</v>
      </c>
      <c r="D859" s="34" t="s">
        <v>1497</v>
      </c>
      <c r="E859" s="34" t="s">
        <v>1498</v>
      </c>
      <c r="F859" s="34" t="s">
        <v>1499</v>
      </c>
      <c r="G859" s="34" t="s">
        <v>1500</v>
      </c>
      <c r="H859" s="35">
        <v>45</v>
      </c>
      <c r="I859" s="36" t="s">
        <v>1426</v>
      </c>
      <c r="J859" s="36" t="s">
        <v>324</v>
      </c>
      <c r="K859" s="47" t="s">
        <v>1233</v>
      </c>
      <c r="L859" s="36" t="s">
        <v>1405</v>
      </c>
      <c r="M859" s="34" t="s">
        <v>77</v>
      </c>
      <c r="N859" s="48" t="s">
        <v>78</v>
      </c>
    </row>
    <row r="860" s="7" customFormat="1" spans="1:14">
      <c r="A860" s="64"/>
      <c r="B860" s="31">
        <v>51708</v>
      </c>
      <c r="C860" s="34" t="s">
        <v>1411</v>
      </c>
      <c r="D860" s="50" t="s">
        <v>1411</v>
      </c>
      <c r="E860" s="34" t="s">
        <v>1412</v>
      </c>
      <c r="F860" s="34" t="s">
        <v>1411</v>
      </c>
      <c r="G860" s="34" t="s">
        <v>1413</v>
      </c>
      <c r="H860" s="35">
        <v>30</v>
      </c>
      <c r="I860" s="36" t="s">
        <v>74</v>
      </c>
      <c r="J860" s="36" t="s">
        <v>148</v>
      </c>
      <c r="K860" s="36" t="s">
        <v>1414</v>
      </c>
      <c r="L860" s="47" t="s">
        <v>1405</v>
      </c>
      <c r="M860" s="34" t="s">
        <v>77</v>
      </c>
      <c r="N860" s="67" t="s">
        <v>78</v>
      </c>
    </row>
    <row r="861" s="7" customFormat="1" spans="1:14">
      <c r="A861" s="64"/>
      <c r="B861" s="31" t="s">
        <v>1415</v>
      </c>
      <c r="C861" s="34" t="s">
        <v>1416</v>
      </c>
      <c r="D861" s="50" t="s">
        <v>1417</v>
      </c>
      <c r="E861" s="34" t="s">
        <v>1418</v>
      </c>
      <c r="F861" s="34" t="s">
        <v>1417</v>
      </c>
      <c r="G861" s="34" t="s">
        <v>1419</v>
      </c>
      <c r="H861" s="35">
        <v>35</v>
      </c>
      <c r="I861" s="36" t="s">
        <v>74</v>
      </c>
      <c r="J861" s="36" t="s">
        <v>303</v>
      </c>
      <c r="K861" s="36" t="s">
        <v>1420</v>
      </c>
      <c r="L861" s="47" t="s">
        <v>1405</v>
      </c>
      <c r="M861" s="34" t="s">
        <v>77</v>
      </c>
      <c r="N861" s="67" t="s">
        <v>78</v>
      </c>
    </row>
    <row r="862" s="7" customFormat="1" spans="1:14">
      <c r="A862" s="64"/>
      <c r="B862" s="203" t="s">
        <v>1421</v>
      </c>
      <c r="C862" s="34" t="s">
        <v>1422</v>
      </c>
      <c r="D862" s="50" t="s">
        <v>1422</v>
      </c>
      <c r="E862" s="34" t="s">
        <v>1423</v>
      </c>
      <c r="F862" s="34" t="s">
        <v>1424</v>
      </c>
      <c r="G862" s="34" t="s">
        <v>1425</v>
      </c>
      <c r="H862" s="35">
        <v>38</v>
      </c>
      <c r="I862" s="36" t="s">
        <v>1426</v>
      </c>
      <c r="J862" s="36" t="s">
        <v>148</v>
      </c>
      <c r="K862" s="36" t="s">
        <v>1427</v>
      </c>
      <c r="L862" s="47" t="s">
        <v>1405</v>
      </c>
      <c r="M862" s="34" t="s">
        <v>77</v>
      </c>
      <c r="N862" s="67" t="s">
        <v>78</v>
      </c>
    </row>
    <row r="863" s="7" customFormat="1" spans="1:14">
      <c r="A863" s="64"/>
      <c r="B863" s="203" t="s">
        <v>1428</v>
      </c>
      <c r="C863" s="34" t="s">
        <v>1429</v>
      </c>
      <c r="D863" s="50" t="s">
        <v>1429</v>
      </c>
      <c r="E863" s="34" t="s">
        <v>1430</v>
      </c>
      <c r="F863" s="34" t="s">
        <v>1431</v>
      </c>
      <c r="G863" s="34" t="s">
        <v>1432</v>
      </c>
      <c r="H863" s="35">
        <v>39.8</v>
      </c>
      <c r="I863" s="36" t="s">
        <v>1426</v>
      </c>
      <c r="J863" s="36" t="s">
        <v>148</v>
      </c>
      <c r="K863" s="36" t="s">
        <v>1433</v>
      </c>
      <c r="L863" s="47" t="s">
        <v>1405</v>
      </c>
      <c r="M863" s="34" t="s">
        <v>77</v>
      </c>
      <c r="N863" s="67" t="s">
        <v>78</v>
      </c>
    </row>
    <row r="864" s="8" customFormat="1" spans="1:14">
      <c r="A864" s="31"/>
      <c r="B864" s="203" t="s">
        <v>1434</v>
      </c>
      <c r="C864" s="34" t="s">
        <v>1435</v>
      </c>
      <c r="D864" s="50" t="s">
        <v>1436</v>
      </c>
      <c r="E864" s="34" t="s">
        <v>1437</v>
      </c>
      <c r="F864" s="34" t="s">
        <v>1438</v>
      </c>
      <c r="G864" s="34" t="s">
        <v>1439</v>
      </c>
      <c r="H864" s="35">
        <v>36</v>
      </c>
      <c r="I864" s="36" t="s">
        <v>1426</v>
      </c>
      <c r="J864" s="36" t="s">
        <v>121</v>
      </c>
      <c r="K864" s="36" t="s">
        <v>1440</v>
      </c>
      <c r="L864" s="47" t="s">
        <v>1405</v>
      </c>
      <c r="M864" s="34" t="s">
        <v>77</v>
      </c>
      <c r="N864" s="67" t="s">
        <v>78</v>
      </c>
    </row>
    <row r="865" s="8" customFormat="1" spans="1:14">
      <c r="A865" s="31"/>
      <c r="B865" s="203" t="s">
        <v>1434</v>
      </c>
      <c r="C865" s="34" t="s">
        <v>1435</v>
      </c>
      <c r="D865" s="34" t="s">
        <v>1435</v>
      </c>
      <c r="E865" s="34" t="s">
        <v>1441</v>
      </c>
      <c r="F865" s="34" t="s">
        <v>1442</v>
      </c>
      <c r="G865" s="34" t="s">
        <v>1443</v>
      </c>
      <c r="H865" s="35">
        <v>29</v>
      </c>
      <c r="I865" s="36" t="s">
        <v>1426</v>
      </c>
      <c r="J865" s="36" t="s">
        <v>121</v>
      </c>
      <c r="K865" s="36" t="s">
        <v>1444</v>
      </c>
      <c r="L865" s="47" t="s">
        <v>1405</v>
      </c>
      <c r="M865" s="34" t="s">
        <v>77</v>
      </c>
      <c r="N865" s="67" t="s">
        <v>78</v>
      </c>
    </row>
    <row r="866" s="9" customFormat="1" spans="1:14">
      <c r="A866" s="31"/>
      <c r="B866" s="31" t="s">
        <v>1445</v>
      </c>
      <c r="C866" s="34" t="s">
        <v>1446</v>
      </c>
      <c r="D866" s="34" t="s">
        <v>1446</v>
      </c>
      <c r="E866" s="34" t="s">
        <v>1447</v>
      </c>
      <c r="F866" s="34" t="s">
        <v>1448</v>
      </c>
      <c r="G866" s="34" t="s">
        <v>1449</v>
      </c>
      <c r="H866" s="35">
        <v>30</v>
      </c>
      <c r="I866" s="36" t="s">
        <v>74</v>
      </c>
      <c r="J866" s="36" t="s">
        <v>121</v>
      </c>
      <c r="K866" s="36" t="s">
        <v>843</v>
      </c>
      <c r="L866" s="47" t="s">
        <v>1405</v>
      </c>
      <c r="M866" s="34" t="s">
        <v>77</v>
      </c>
      <c r="N866" s="67" t="s">
        <v>78</v>
      </c>
    </row>
    <row r="867" s="9" customFormat="1" spans="1:14">
      <c r="A867" s="31"/>
      <c r="B867" s="31">
        <v>51679</v>
      </c>
      <c r="C867" s="34" t="s">
        <v>1450</v>
      </c>
      <c r="D867" s="34" t="s">
        <v>1450</v>
      </c>
      <c r="E867" s="34" t="s">
        <v>1451</v>
      </c>
      <c r="F867" s="34" t="s">
        <v>1452</v>
      </c>
      <c r="G867" s="34" t="s">
        <v>1453</v>
      </c>
      <c r="H867" s="35">
        <v>39</v>
      </c>
      <c r="I867" s="36" t="s">
        <v>74</v>
      </c>
      <c r="J867" s="36" t="s">
        <v>165</v>
      </c>
      <c r="K867" s="36" t="s">
        <v>1454</v>
      </c>
      <c r="L867" s="47" t="s">
        <v>1405</v>
      </c>
      <c r="M867" s="34" t="s">
        <v>77</v>
      </c>
      <c r="N867" s="67" t="s">
        <v>78</v>
      </c>
    </row>
    <row r="868" s="9" customFormat="1" spans="1:14">
      <c r="A868" s="31"/>
      <c r="B868" s="31">
        <v>51769</v>
      </c>
      <c r="C868" s="34" t="s">
        <v>1455</v>
      </c>
      <c r="D868" s="34" t="s">
        <v>1456</v>
      </c>
      <c r="E868" s="34" t="s">
        <v>1457</v>
      </c>
      <c r="F868" s="34" t="s">
        <v>1458</v>
      </c>
      <c r="G868" s="34" t="s">
        <v>1459</v>
      </c>
      <c r="H868" s="35">
        <v>35</v>
      </c>
      <c r="I868" s="36" t="s">
        <v>74</v>
      </c>
      <c r="J868" s="36" t="s">
        <v>75</v>
      </c>
      <c r="K868" s="36" t="s">
        <v>1460</v>
      </c>
      <c r="L868" s="47" t="s">
        <v>1405</v>
      </c>
      <c r="M868" s="34" t="s">
        <v>77</v>
      </c>
      <c r="N868" s="67" t="s">
        <v>78</v>
      </c>
    </row>
    <row r="869" s="9" customFormat="1" spans="1:14">
      <c r="A869" s="31"/>
      <c r="B869" s="31">
        <v>51709</v>
      </c>
      <c r="C869" s="34" t="s">
        <v>1461</v>
      </c>
      <c r="D869" s="34" t="s">
        <v>1462</v>
      </c>
      <c r="E869" s="34" t="s">
        <v>1463</v>
      </c>
      <c r="F869" s="34" t="s">
        <v>1462</v>
      </c>
      <c r="G869" s="34" t="s">
        <v>1464</v>
      </c>
      <c r="H869" s="35">
        <v>42</v>
      </c>
      <c r="I869" s="36" t="s">
        <v>74</v>
      </c>
      <c r="J869" s="36" t="s">
        <v>165</v>
      </c>
      <c r="K869" s="36" t="s">
        <v>1465</v>
      </c>
      <c r="L869" s="47" t="s">
        <v>1405</v>
      </c>
      <c r="M869" s="34" t="s">
        <v>77</v>
      </c>
      <c r="N869" s="67" t="s">
        <v>78</v>
      </c>
    </row>
    <row r="870" s="9" customFormat="1" spans="1:14">
      <c r="A870" s="31"/>
      <c r="B870" s="31">
        <v>51762</v>
      </c>
      <c r="C870" s="34" t="s">
        <v>1466</v>
      </c>
      <c r="D870" s="34" t="s">
        <v>1466</v>
      </c>
      <c r="E870" s="34" t="s">
        <v>1467</v>
      </c>
      <c r="F870" s="34" t="s">
        <v>1466</v>
      </c>
      <c r="G870" s="34" t="s">
        <v>1468</v>
      </c>
      <c r="H870" s="35">
        <v>27</v>
      </c>
      <c r="I870" s="36" t="s">
        <v>74</v>
      </c>
      <c r="J870" s="36" t="s">
        <v>165</v>
      </c>
      <c r="K870" s="36" t="s">
        <v>1469</v>
      </c>
      <c r="L870" s="47" t="s">
        <v>1405</v>
      </c>
      <c r="M870" s="34" t="s">
        <v>77</v>
      </c>
      <c r="N870" s="67" t="s">
        <v>78</v>
      </c>
    </row>
    <row r="871" s="9" customFormat="1" spans="1:14">
      <c r="A871" s="31"/>
      <c r="B871" s="203" t="s">
        <v>1470</v>
      </c>
      <c r="C871" s="34" t="s">
        <v>1471</v>
      </c>
      <c r="D871" s="34" t="s">
        <v>1471</v>
      </c>
      <c r="E871" s="34" t="s">
        <v>1472</v>
      </c>
      <c r="F871" s="34" t="s">
        <v>1471</v>
      </c>
      <c r="G871" s="34" t="s">
        <v>1473</v>
      </c>
      <c r="H871" s="35">
        <v>49</v>
      </c>
      <c r="I871" s="36" t="s">
        <v>74</v>
      </c>
      <c r="J871" s="36" t="s">
        <v>165</v>
      </c>
      <c r="K871" s="36" t="s">
        <v>1474</v>
      </c>
      <c r="L871" s="47" t="s">
        <v>1405</v>
      </c>
      <c r="M871" s="34" t="s">
        <v>77</v>
      </c>
      <c r="N871" s="67" t="s">
        <v>78</v>
      </c>
    </row>
    <row r="872" s="9" customFormat="1" spans="1:14">
      <c r="A872" s="31"/>
      <c r="B872" s="31">
        <v>51693</v>
      </c>
      <c r="C872" s="34" t="s">
        <v>1475</v>
      </c>
      <c r="D872" s="34" t="s">
        <v>1475</v>
      </c>
      <c r="E872" s="34" t="s">
        <v>1476</v>
      </c>
      <c r="F872" s="34" t="s">
        <v>1475</v>
      </c>
      <c r="G872" s="34" t="s">
        <v>1477</v>
      </c>
      <c r="H872" s="35">
        <v>45</v>
      </c>
      <c r="I872" s="36" t="s">
        <v>74</v>
      </c>
      <c r="J872" s="36" t="s">
        <v>165</v>
      </c>
      <c r="K872" s="36" t="s">
        <v>1478</v>
      </c>
      <c r="L872" s="47" t="s">
        <v>1405</v>
      </c>
      <c r="M872" s="34" t="s">
        <v>77</v>
      </c>
      <c r="N872" s="67" t="s">
        <v>78</v>
      </c>
    </row>
    <row r="873" ht="21.75" customHeight="1" spans="1:14">
      <c r="A873" s="71"/>
      <c r="B873" s="72"/>
      <c r="C873" s="73"/>
      <c r="D873" s="73"/>
      <c r="E873" s="73"/>
      <c r="F873" s="73"/>
      <c r="G873" s="73"/>
      <c r="H873" s="74"/>
      <c r="I873" s="73"/>
      <c r="J873" s="73"/>
      <c r="K873" s="73"/>
      <c r="L873" s="73"/>
      <c r="M873" s="73"/>
      <c r="N873" s="75"/>
    </row>
    <row r="874" ht="17.5" spans="1:14">
      <c r="A874" s="25" t="s">
        <v>47</v>
      </c>
      <c r="B874" s="25"/>
      <c r="C874" s="25"/>
      <c r="D874" s="25"/>
      <c r="E874" s="25"/>
      <c r="F874" s="25"/>
      <c r="G874" s="25"/>
      <c r="H874" s="68"/>
      <c r="I874" s="25"/>
      <c r="J874" s="25"/>
      <c r="K874" s="25"/>
      <c r="L874" s="25"/>
      <c r="M874" s="25"/>
      <c r="N874" s="25"/>
    </row>
    <row r="875" ht="24" spans="1:14">
      <c r="A875" s="26" t="s">
        <v>7</v>
      </c>
      <c r="B875" s="26" t="s">
        <v>57</v>
      </c>
      <c r="C875" s="27" t="s">
        <v>58</v>
      </c>
      <c r="D875" s="27" t="s">
        <v>59</v>
      </c>
      <c r="E875" s="28" t="s">
        <v>60</v>
      </c>
      <c r="F875" s="28" t="s">
        <v>61</v>
      </c>
      <c r="G875" s="28" t="s">
        <v>62</v>
      </c>
      <c r="H875" s="29" t="s">
        <v>63</v>
      </c>
      <c r="I875" s="27" t="s">
        <v>64</v>
      </c>
      <c r="J875" s="27" t="s">
        <v>65</v>
      </c>
      <c r="K875" s="27" t="s">
        <v>66</v>
      </c>
      <c r="L875" s="27" t="s">
        <v>1401</v>
      </c>
      <c r="M875" s="27" t="s">
        <v>67</v>
      </c>
      <c r="N875" s="30" t="s">
        <v>68</v>
      </c>
    </row>
    <row r="876" s="1" customFormat="1" ht="18" spans="1:14">
      <c r="A876" s="31">
        <v>1</v>
      </c>
      <c r="B876" s="31" t="s">
        <v>453</v>
      </c>
      <c r="C876" s="32" t="s">
        <v>454</v>
      </c>
      <c r="D876" s="33" t="s">
        <v>455</v>
      </c>
      <c r="E876" s="34" t="str">
        <f>VLOOKUP(D876,总表!D:E,2,0)</f>
        <v>W0052012</v>
      </c>
      <c r="F876" s="34" t="str">
        <f>VLOOKUP(E876,总表!E:H,2,0)</f>
        <v>国家开放大学学习指南（2026版）</v>
      </c>
      <c r="G876" s="34" t="str">
        <f>VLOOKUP(E876,总表!E:H,3,0)</f>
        <v>978-7-304-13464-8</v>
      </c>
      <c r="H876" s="35">
        <f>VLOOKUP(E876,总表!E:H,4,0)</f>
        <v>17.8</v>
      </c>
      <c r="I876" s="36" t="s">
        <v>74</v>
      </c>
      <c r="J876" s="37" t="s">
        <v>140</v>
      </c>
      <c r="K876" s="38" t="s">
        <v>458</v>
      </c>
      <c r="L876" s="39" t="s">
        <v>1402</v>
      </c>
      <c r="M876" s="32" t="s">
        <v>77</v>
      </c>
      <c r="N876" s="40" t="s">
        <v>78</v>
      </c>
    </row>
    <row r="877" s="2" customFormat="1" ht="14" spans="1:14">
      <c r="A877" s="31">
        <v>2</v>
      </c>
      <c r="B877" s="31" t="s">
        <v>453</v>
      </c>
      <c r="C877" s="41" t="s">
        <v>454</v>
      </c>
      <c r="D877" s="41" t="s">
        <v>454</v>
      </c>
      <c r="E877" s="41"/>
      <c r="F877" s="41"/>
      <c r="G877" s="41"/>
      <c r="H877" s="42"/>
      <c r="I877" s="42" t="s">
        <v>93</v>
      </c>
      <c r="J877" s="42"/>
      <c r="K877" s="42"/>
      <c r="L877" s="43" t="s">
        <v>1402</v>
      </c>
      <c r="M877" s="44"/>
      <c r="N877" s="45"/>
    </row>
    <row r="878" s="2" customFormat="1" ht="19" spans="1:14">
      <c r="A878" s="31">
        <v>3</v>
      </c>
      <c r="B878" s="46" t="s">
        <v>1270</v>
      </c>
      <c r="C878" s="44" t="s">
        <v>1271</v>
      </c>
      <c r="D878" s="34" t="s">
        <v>1271</v>
      </c>
      <c r="E878" s="34" t="str">
        <f>VLOOKUP(D878,总表!D:E,2,0)</f>
        <v>WZ4424</v>
      </c>
      <c r="F878" s="34" t="str">
        <f>VLOOKUP(E878,总表!E:H,2,0)</f>
        <v>习近平新时代中国特色社会主义思想概论（高教）</v>
      </c>
      <c r="G878" s="34" t="str">
        <f>VLOOKUP(E878,总表!E:H,3,0)</f>
        <v>978-7-04-061053-6</v>
      </c>
      <c r="H878" s="35">
        <f>VLOOKUP(E878,总表!E:H,4,0)</f>
        <v>26</v>
      </c>
      <c r="I878" s="42" t="s">
        <v>74</v>
      </c>
      <c r="J878" s="47" t="s">
        <v>148</v>
      </c>
      <c r="K878" s="47" t="s">
        <v>800</v>
      </c>
      <c r="L878" s="39" t="s">
        <v>1402</v>
      </c>
      <c r="M878" s="32" t="s">
        <v>1275</v>
      </c>
      <c r="N878" s="48" t="s">
        <v>78</v>
      </c>
    </row>
    <row r="879" s="2" customFormat="1" ht="19" spans="1:14">
      <c r="A879" s="31">
        <v>4</v>
      </c>
      <c r="B879" s="46" t="s">
        <v>1270</v>
      </c>
      <c r="C879" s="44" t="s">
        <v>1271</v>
      </c>
      <c r="D879" s="34" t="s">
        <v>1276</v>
      </c>
      <c r="E879" s="34" t="str">
        <f>VLOOKUP(D879,总表!D:E,2,0)</f>
        <v>W005956</v>
      </c>
      <c r="F879" s="34" t="str">
        <f>VLOOKUP(E879,总表!E:H,2,0)</f>
        <v>国家开放大学思想政治理论课学习指南</v>
      </c>
      <c r="G879" s="34" t="str">
        <f>VLOOKUP(E879,总表!E:H,3,0)</f>
        <v>978-7-304-10428-3</v>
      </c>
      <c r="H879" s="35">
        <f>VLOOKUP(E879,总表!E:H,4,0)</f>
        <v>13.8</v>
      </c>
      <c r="I879" s="49" t="s">
        <v>74</v>
      </c>
      <c r="J879" s="37" t="s">
        <v>1279</v>
      </c>
      <c r="K879" s="47" t="s">
        <v>1280</v>
      </c>
      <c r="L879" s="47" t="s">
        <v>1402</v>
      </c>
      <c r="M879" s="50" t="s">
        <v>77</v>
      </c>
      <c r="N879" s="48" t="s">
        <v>78</v>
      </c>
    </row>
    <row r="880" ht="19" spans="1:14">
      <c r="A880" s="31">
        <v>5</v>
      </c>
      <c r="B880" s="46" t="s">
        <v>1270</v>
      </c>
      <c r="C880" s="44" t="s">
        <v>1271</v>
      </c>
      <c r="D880" s="32" t="s">
        <v>1271</v>
      </c>
      <c r="E880" s="32"/>
      <c r="F880" s="32"/>
      <c r="G880" s="32"/>
      <c r="H880" s="39"/>
      <c r="I880" s="42" t="s">
        <v>93</v>
      </c>
      <c r="J880" s="39"/>
      <c r="K880" s="39"/>
      <c r="L880" s="42" t="s">
        <v>1402</v>
      </c>
      <c r="M880" s="32"/>
      <c r="N880" s="40"/>
    </row>
    <row r="881" s="2" customFormat="1" ht="19" spans="1:15">
      <c r="A881" s="31">
        <v>6</v>
      </c>
      <c r="B881" s="46" t="s">
        <v>793</v>
      </c>
      <c r="C881" s="32" t="s">
        <v>794</v>
      </c>
      <c r="D881" s="32" t="s">
        <v>795</v>
      </c>
      <c r="E881" s="34" t="str">
        <f>VLOOKUP(D881,总表!D:E,2,0)</f>
        <v>WZ19782</v>
      </c>
      <c r="F881" s="34" t="str">
        <f>VLOOKUP(E881,总表!E:H,2,0)</f>
        <v>毛泽东思想和中国特色社会主义理论体系概论（2023年版）（高教）</v>
      </c>
      <c r="G881" s="34" t="str">
        <f>VLOOKUP(E881,总表!E:H,3,0)</f>
        <v>978-7-04-059903-9</v>
      </c>
      <c r="H881" s="35">
        <f>VLOOKUP(E881,总表!E:H,4,0)</f>
        <v>25</v>
      </c>
      <c r="I881" s="42" t="s">
        <v>74</v>
      </c>
      <c r="J881" s="42" t="s">
        <v>799</v>
      </c>
      <c r="K881" s="39" t="s">
        <v>800</v>
      </c>
      <c r="L881" s="42" t="s">
        <v>1402</v>
      </c>
      <c r="M881" s="41" t="s">
        <v>725</v>
      </c>
      <c r="N881" s="51" t="s">
        <v>78</v>
      </c>
      <c r="O881" s="20"/>
    </row>
    <row r="882" ht="19" spans="1:15">
      <c r="A882" s="31">
        <v>7</v>
      </c>
      <c r="B882" s="46" t="s">
        <v>793</v>
      </c>
      <c r="C882" s="32" t="s">
        <v>794</v>
      </c>
      <c r="D882" s="32" t="s">
        <v>801</v>
      </c>
      <c r="E882" s="34" t="str">
        <f>VLOOKUP(D882,总表!D:E,2,0)</f>
        <v>W005815</v>
      </c>
      <c r="F882" s="34" t="str">
        <f>VLOOKUP(E882,总表!E:H,2,0)</f>
        <v>毛泽东思想和中国特色社会主义理论体系概论学习指导</v>
      </c>
      <c r="G882" s="34" t="str">
        <f>VLOOKUP(E882,总表!E:H,3,0)</f>
        <v>978-7-304-09660-1</v>
      </c>
      <c r="H882" s="35">
        <f>VLOOKUP(E882,总表!E:H,4,0)</f>
        <v>22</v>
      </c>
      <c r="I882" s="42" t="s">
        <v>74</v>
      </c>
      <c r="J882" s="52" t="s">
        <v>804</v>
      </c>
      <c r="K882" s="39" t="s">
        <v>805</v>
      </c>
      <c r="L882" s="39" t="s">
        <v>1402</v>
      </c>
      <c r="M882" s="32" t="s">
        <v>77</v>
      </c>
      <c r="N882" s="40" t="s">
        <v>78</v>
      </c>
    </row>
    <row r="883" s="2" customFormat="1" ht="19" spans="1:15">
      <c r="A883" s="31">
        <v>8</v>
      </c>
      <c r="B883" s="46" t="s">
        <v>793</v>
      </c>
      <c r="C883" s="32" t="s">
        <v>794</v>
      </c>
      <c r="D883" s="32" t="s">
        <v>794</v>
      </c>
      <c r="E883" s="32"/>
      <c r="F883" s="32"/>
      <c r="G883" s="32"/>
      <c r="H883" s="39"/>
      <c r="I883" s="42" t="s">
        <v>93</v>
      </c>
      <c r="J883" s="39"/>
      <c r="K883" s="39"/>
      <c r="L883" s="42" t="s">
        <v>1402</v>
      </c>
      <c r="M883" s="32"/>
      <c r="N883" s="40"/>
    </row>
    <row r="884" spans="1:15">
      <c r="A884" s="31">
        <v>9</v>
      </c>
      <c r="B884" s="46" t="s">
        <v>1154</v>
      </c>
      <c r="C884" s="32" t="s">
        <v>1155</v>
      </c>
      <c r="D884" s="53" t="s">
        <v>1156</v>
      </c>
      <c r="E884" s="34" t="str">
        <f>VLOOKUP(D884,总表!D:E,2,0)</f>
        <v>WZ18232</v>
      </c>
      <c r="F884" s="34" t="str">
        <f>VLOOKUP(E884,总表!E:H,2,0)</f>
        <v>思想道德与法治（2023年版）（高教）</v>
      </c>
      <c r="G884" s="34" t="str">
        <f>VLOOKUP(E884,总表!E:H,3,0)</f>
        <v>978-7-04-059902-2</v>
      </c>
      <c r="H884" s="35">
        <f>VLOOKUP(E884,总表!E:H,4,0)</f>
        <v>18</v>
      </c>
      <c r="I884" s="47" t="s">
        <v>74</v>
      </c>
      <c r="J884" s="47" t="s">
        <v>799</v>
      </c>
      <c r="K884" s="47" t="s">
        <v>800</v>
      </c>
      <c r="L884" s="42" t="s">
        <v>1402</v>
      </c>
      <c r="M884" s="41" t="s">
        <v>725</v>
      </c>
      <c r="N884" s="51" t="s">
        <v>78</v>
      </c>
      <c r="O884" s="2"/>
    </row>
    <row r="885" ht="19" spans="1:15">
      <c r="A885" s="31">
        <v>10</v>
      </c>
      <c r="B885" s="46" t="s">
        <v>1154</v>
      </c>
      <c r="C885" s="32" t="s">
        <v>1155</v>
      </c>
      <c r="D885" s="32" t="s">
        <v>1160</v>
      </c>
      <c r="E885" s="34" t="str">
        <f>VLOOKUP(D885,总表!D:E,2,0)</f>
        <v>W005775</v>
      </c>
      <c r="F885" s="34" t="str">
        <f>VLOOKUP(E885,总表!E:H,2,0)</f>
        <v>思想道德与法治学习指导</v>
      </c>
      <c r="G885" s="34" t="str">
        <f>VLOOKUP(E885,总表!E:H,3,0)</f>
        <v>978-7-304-11347-6</v>
      </c>
      <c r="H885" s="35">
        <f>VLOOKUP(E885,总表!E:H,4,0)</f>
        <v>17.8</v>
      </c>
      <c r="I885" s="42" t="s">
        <v>74</v>
      </c>
      <c r="J885" s="54" t="s">
        <v>1163</v>
      </c>
      <c r="K885" s="39" t="s">
        <v>805</v>
      </c>
      <c r="L885" s="39" t="s">
        <v>1402</v>
      </c>
      <c r="M885" s="32" t="s">
        <v>77</v>
      </c>
      <c r="N885" s="40" t="s">
        <v>78</v>
      </c>
    </row>
    <row r="886" spans="1:15">
      <c r="A886" s="31">
        <v>11</v>
      </c>
      <c r="B886" s="46" t="s">
        <v>1154</v>
      </c>
      <c r="C886" s="32" t="s">
        <v>1155</v>
      </c>
      <c r="D886" s="32" t="s">
        <v>1155</v>
      </c>
      <c r="E886" s="32"/>
      <c r="F886" s="32"/>
      <c r="G886" s="32"/>
      <c r="H886" s="39"/>
      <c r="I886" s="42" t="s">
        <v>93</v>
      </c>
      <c r="J886" s="39"/>
      <c r="K886" s="39"/>
      <c r="L886" s="42" t="s">
        <v>1402</v>
      </c>
      <c r="M886" s="32"/>
      <c r="N886" s="40"/>
    </row>
    <row r="887" s="2" customFormat="1" ht="19" spans="1:15">
      <c r="A887" s="31">
        <v>12</v>
      </c>
      <c r="B887" s="46" t="s">
        <v>634</v>
      </c>
      <c r="C887" s="41" t="s">
        <v>635</v>
      </c>
      <c r="D887" s="41" t="s">
        <v>636</v>
      </c>
      <c r="E887" s="34" t="str">
        <f>VLOOKUP(D887,总表!D:E,2,0)</f>
        <v>L01116</v>
      </c>
      <c r="F887" s="34" t="str">
        <f>VLOOKUP(E887,总表!E:H,2,0)</f>
        <v>计算机应用基础（信创版）</v>
      </c>
      <c r="G887" s="34" t="str">
        <f>VLOOKUP(E887,总表!E:H,3,0)</f>
        <v>978-7-304-12821-0</v>
      </c>
      <c r="H887" s="35">
        <f>VLOOKUP(E887,总表!E:H,4,0)</f>
        <v>43</v>
      </c>
      <c r="I887" s="42" t="s">
        <v>74</v>
      </c>
      <c r="J887" s="42" t="s">
        <v>165</v>
      </c>
      <c r="K887" s="42" t="s">
        <v>639</v>
      </c>
      <c r="L887" s="39" t="s">
        <v>1402</v>
      </c>
      <c r="M887" s="41" t="s">
        <v>77</v>
      </c>
      <c r="N887" s="51" t="s">
        <v>78</v>
      </c>
      <c r="O887" s="55" t="s">
        <v>640</v>
      </c>
    </row>
    <row r="888" s="2" customFormat="1" ht="14" spans="1:15">
      <c r="A888" s="31">
        <v>13</v>
      </c>
      <c r="B888" s="46" t="s">
        <v>634</v>
      </c>
      <c r="C888" s="41" t="s">
        <v>635</v>
      </c>
      <c r="D888" s="41" t="s">
        <v>641</v>
      </c>
      <c r="E888" s="34" t="str">
        <f>VLOOKUP(D888,总表!D:E,2,0)</f>
        <v>L005284</v>
      </c>
      <c r="F888" s="34" t="str">
        <f>VLOOKUP(E888,总表!E:H,2,0)</f>
        <v>计算机应用基础（第2版）</v>
      </c>
      <c r="G888" s="34" t="str">
        <f>VLOOKUP(E888,总表!E:H,3,0)</f>
        <v>978-7-304-11204-2</v>
      </c>
      <c r="H888" s="35">
        <f>VLOOKUP(E888,总表!E:H,4,0)</f>
        <v>39</v>
      </c>
      <c r="I888" s="42" t="s">
        <v>74</v>
      </c>
      <c r="J888" s="42" t="s">
        <v>91</v>
      </c>
      <c r="K888" s="42" t="s">
        <v>639</v>
      </c>
      <c r="L888" s="39" t="s">
        <v>1402</v>
      </c>
      <c r="M888" s="41" t="s">
        <v>77</v>
      </c>
      <c r="N888" s="51" t="s">
        <v>78</v>
      </c>
    </row>
    <row r="889" spans="1:15">
      <c r="A889" s="31">
        <v>14</v>
      </c>
      <c r="B889" s="46" t="s">
        <v>634</v>
      </c>
      <c r="C889" s="32" t="s">
        <v>635</v>
      </c>
      <c r="D889" s="41" t="s">
        <v>635</v>
      </c>
      <c r="E889" s="41"/>
      <c r="F889" s="41"/>
      <c r="G889" s="41"/>
      <c r="H889" s="42"/>
      <c r="I889" s="42" t="s">
        <v>93</v>
      </c>
      <c r="J889" s="42"/>
      <c r="K889" s="42"/>
      <c r="L889" s="39" t="s">
        <v>1402</v>
      </c>
      <c r="M889" s="41"/>
      <c r="N889" s="51"/>
    </row>
    <row r="890" spans="1:15">
      <c r="A890" s="31">
        <v>15</v>
      </c>
      <c r="B890" s="46" t="s">
        <v>1533</v>
      </c>
      <c r="C890" s="32" t="s">
        <v>1210</v>
      </c>
      <c r="D890" s="32" t="s">
        <v>1211</v>
      </c>
      <c r="E890" s="34" t="str">
        <f>VLOOKUP(D890,总表!D:E,2,0)</f>
        <v>L008444</v>
      </c>
      <c r="F890" s="34" t="str">
        <f>VLOOKUP(E890,总表!E:H,2,0)</f>
        <v>网络实用技术基础（第3版）</v>
      </c>
      <c r="G890" s="34" t="str">
        <f>VLOOKUP(E890,总表!E:H,3,0)</f>
        <v>978-7-304-12773-2</v>
      </c>
      <c r="H890" s="35">
        <f>VLOOKUP(E890,总表!E:H,4,0)</f>
        <v>30</v>
      </c>
      <c r="I890" s="39" t="s">
        <v>74</v>
      </c>
      <c r="J890" s="39" t="s">
        <v>265</v>
      </c>
      <c r="K890" s="39" t="s">
        <v>1214</v>
      </c>
      <c r="L890" s="42" t="s">
        <v>1402</v>
      </c>
      <c r="M890" s="32" t="s">
        <v>77</v>
      </c>
      <c r="N890" s="40" t="s">
        <v>78</v>
      </c>
    </row>
    <row r="891" spans="1:15">
      <c r="A891" s="31">
        <v>16</v>
      </c>
      <c r="B891" s="46" t="s">
        <v>1533</v>
      </c>
      <c r="C891" s="32" t="s">
        <v>1210</v>
      </c>
      <c r="D891" s="32" t="s">
        <v>1215</v>
      </c>
      <c r="E891" s="34" t="str">
        <f>VLOOKUP(D891,总表!D:E,2,0)</f>
        <v>L008452</v>
      </c>
      <c r="F891" s="34" t="str">
        <f>VLOOKUP(E891,总表!E:H,2,0)</f>
        <v>网络实用技术基础实验（第3版）</v>
      </c>
      <c r="G891" s="34" t="str">
        <f>VLOOKUP(E891,总表!E:H,3,0)</f>
        <v>978-7-304-12774-9</v>
      </c>
      <c r="H891" s="35">
        <f>VLOOKUP(E891,总表!E:H,4,0)</f>
        <v>13</v>
      </c>
      <c r="I891" s="39" t="s">
        <v>74</v>
      </c>
      <c r="J891" s="39" t="s">
        <v>265</v>
      </c>
      <c r="K891" s="39" t="s">
        <v>1218</v>
      </c>
      <c r="L891" s="42" t="s">
        <v>1402</v>
      </c>
      <c r="M891" s="32" t="s">
        <v>77</v>
      </c>
      <c r="N891" s="40" t="s">
        <v>78</v>
      </c>
    </row>
    <row r="892" spans="1:15">
      <c r="A892" s="31">
        <v>17</v>
      </c>
      <c r="B892" s="46" t="s">
        <v>1533</v>
      </c>
      <c r="C892" s="32" t="s">
        <v>1210</v>
      </c>
      <c r="D892" s="32" t="s">
        <v>1210</v>
      </c>
      <c r="E892" s="32"/>
      <c r="F892" s="32"/>
      <c r="G892" s="32"/>
      <c r="H892" s="39"/>
      <c r="I892" s="39" t="s">
        <v>93</v>
      </c>
      <c r="J892" s="39"/>
      <c r="K892" s="39"/>
      <c r="L892" s="42" t="s">
        <v>1402</v>
      </c>
      <c r="M892" s="32"/>
      <c r="N892" s="63"/>
    </row>
    <row r="893" spans="1:15">
      <c r="A893" s="31">
        <v>18</v>
      </c>
      <c r="B893" s="46" t="s">
        <v>104</v>
      </c>
      <c r="C893" s="32" t="s">
        <v>105</v>
      </c>
      <c r="D893" s="78" t="s">
        <v>106</v>
      </c>
      <c r="E893" s="34" t="str">
        <f>VLOOKUP(D893,总表!D:E,2,0)</f>
        <v>L008793</v>
      </c>
      <c r="F893" s="34" t="str">
        <f>VLOOKUP(E893,总表!E:H,2,0)</f>
        <v>MySQL数据库应用（第3版）</v>
      </c>
      <c r="G893" s="34" t="str">
        <f>VLOOKUP(E893,总表!E:H,3,0)</f>
        <v>978-7-304-13441-9</v>
      </c>
      <c r="H893" s="35">
        <f>VLOOKUP(E893,总表!E:H,4,0)</f>
        <v>45</v>
      </c>
      <c r="I893" s="39" t="s">
        <v>74</v>
      </c>
      <c r="J893" s="52" t="s">
        <v>109</v>
      </c>
      <c r="K893" s="39" t="s">
        <v>110</v>
      </c>
      <c r="L893" s="43" t="s">
        <v>1402</v>
      </c>
      <c r="M893" s="32" t="s">
        <v>77</v>
      </c>
      <c r="N893" s="40" t="s">
        <v>78</v>
      </c>
    </row>
    <row r="894" spans="1:15">
      <c r="A894" s="31">
        <v>19</v>
      </c>
      <c r="B894" s="46" t="s">
        <v>104</v>
      </c>
      <c r="C894" s="32" t="s">
        <v>105</v>
      </c>
      <c r="D894" s="32" t="s">
        <v>105</v>
      </c>
      <c r="E894" s="32"/>
      <c r="F894" s="32"/>
      <c r="G894" s="32"/>
      <c r="H894" s="39"/>
      <c r="I894" s="39" t="s">
        <v>93</v>
      </c>
      <c r="J894" s="39"/>
      <c r="K894" s="39"/>
      <c r="L894" s="43" t="s">
        <v>1402</v>
      </c>
      <c r="M894" s="32"/>
      <c r="N894" s="40"/>
    </row>
    <row r="895" s="2" customFormat="1" ht="14" spans="1:15">
      <c r="A895" s="31">
        <v>20</v>
      </c>
      <c r="B895" s="65" t="s">
        <v>117</v>
      </c>
      <c r="C895" s="50" t="s">
        <v>118</v>
      </c>
      <c r="D895" s="32" t="s">
        <v>118</v>
      </c>
      <c r="E895" s="34" t="str">
        <f>VLOOKUP(D895,总表!D:E,2,0)</f>
        <v>L01075</v>
      </c>
      <c r="F895" s="34" t="str">
        <f>VLOOKUP(E895,总表!E:H,2,0)</f>
        <v>Photoshop图像处理</v>
      </c>
      <c r="G895" s="34" t="str">
        <f>VLOOKUP(E895,总表!E:H,3,0)</f>
        <v>978-7-304-12437-3</v>
      </c>
      <c r="H895" s="35">
        <f>VLOOKUP(E895,总表!E:H,4,0)</f>
        <v>49</v>
      </c>
      <c r="I895" s="42" t="s">
        <v>74</v>
      </c>
      <c r="J895" s="39" t="s">
        <v>121</v>
      </c>
      <c r="K895" s="123" t="s">
        <v>122</v>
      </c>
      <c r="L895" s="43" t="s">
        <v>1402</v>
      </c>
      <c r="M895" s="32" t="s">
        <v>77</v>
      </c>
      <c r="N895" s="40" t="s">
        <v>78</v>
      </c>
    </row>
    <row r="896" s="2" customFormat="1" ht="14" spans="1:15">
      <c r="A896" s="31">
        <v>21</v>
      </c>
      <c r="B896" s="65" t="s">
        <v>117</v>
      </c>
      <c r="C896" s="50" t="s">
        <v>118</v>
      </c>
      <c r="D896" s="34" t="s">
        <v>123</v>
      </c>
      <c r="E896" s="34"/>
      <c r="F896" s="34"/>
      <c r="G896" s="34"/>
      <c r="H896" s="47"/>
      <c r="I896" s="42" t="s">
        <v>93</v>
      </c>
      <c r="J896" s="39"/>
      <c r="K896" s="39"/>
      <c r="L896" s="42" t="s">
        <v>1402</v>
      </c>
      <c r="M896" s="32"/>
      <c r="N896" s="40"/>
    </row>
    <row r="897" spans="1:14">
      <c r="A897" s="31">
        <v>22</v>
      </c>
      <c r="B897" s="46" t="s">
        <v>96</v>
      </c>
      <c r="C897" s="32" t="s">
        <v>97</v>
      </c>
      <c r="D897" s="32" t="s">
        <v>98</v>
      </c>
      <c r="E897" s="34" t="str">
        <f>VLOOKUP(D897,总表!D:E,2,0)</f>
        <v>L008072</v>
      </c>
      <c r="F897" s="34" t="str">
        <f>VLOOKUP(E897,总表!E:H,2,0)</f>
        <v>JavaScript程序设计（第3版）</v>
      </c>
      <c r="G897" s="34" t="str">
        <f>VLOOKUP(E897,总表!E:H,3,0)</f>
        <v>978-7-304-11860-0</v>
      </c>
      <c r="H897" s="35">
        <f>VLOOKUP(E897,总表!E:H,4,0)</f>
        <v>44</v>
      </c>
      <c r="I897" s="39" t="s">
        <v>74</v>
      </c>
      <c r="J897" s="39" t="s">
        <v>102</v>
      </c>
      <c r="K897" s="39" t="s">
        <v>103</v>
      </c>
      <c r="L897" s="42" t="s">
        <v>1402</v>
      </c>
      <c r="M897" s="32" t="s">
        <v>77</v>
      </c>
      <c r="N897" s="40" t="s">
        <v>78</v>
      </c>
    </row>
    <row r="898" spans="1:14">
      <c r="A898" s="31">
        <v>23</v>
      </c>
      <c r="B898" s="46" t="s">
        <v>96</v>
      </c>
      <c r="C898" s="32" t="s">
        <v>97</v>
      </c>
      <c r="D898" s="32" t="s">
        <v>97</v>
      </c>
      <c r="E898" s="32"/>
      <c r="F898" s="32"/>
      <c r="G898" s="32"/>
      <c r="H898" s="39"/>
      <c r="I898" s="39" t="s">
        <v>93</v>
      </c>
      <c r="J898" s="39"/>
      <c r="K898" s="39"/>
      <c r="L898" s="43" t="s">
        <v>1402</v>
      </c>
      <c r="M898" s="32"/>
      <c r="N898" s="40"/>
    </row>
    <row r="899" spans="1:14">
      <c r="A899" s="31">
        <v>24</v>
      </c>
      <c r="B899" s="65" t="s">
        <v>1229</v>
      </c>
      <c r="C899" s="44" t="s">
        <v>1230</v>
      </c>
      <c r="D899" s="44" t="s">
        <v>1230</v>
      </c>
      <c r="E899" s="34" t="str">
        <f>VLOOKUP(D899,总表!D:E,2,0)</f>
        <v>L008732</v>
      </c>
      <c r="F899" s="34" t="str">
        <f>VLOOKUP(E899,总表!E:H,2,0)</f>
        <v>网站界面（UI）设计</v>
      </c>
      <c r="G899" s="34" t="str">
        <f>VLOOKUP(E899,总表!E:H,3,0)</f>
        <v>978-7-304-11125-0</v>
      </c>
      <c r="H899" s="35">
        <f>VLOOKUP(E899,总表!E:H,4,0)</f>
        <v>47</v>
      </c>
      <c r="I899" s="39" t="s">
        <v>74</v>
      </c>
      <c r="J899" s="39" t="s">
        <v>158</v>
      </c>
      <c r="K899" s="39" t="s">
        <v>1233</v>
      </c>
      <c r="L899" s="42" t="s">
        <v>1402</v>
      </c>
      <c r="M899" s="32" t="s">
        <v>77</v>
      </c>
      <c r="N899" s="40" t="s">
        <v>78</v>
      </c>
    </row>
    <row r="900" spans="1:14">
      <c r="A900" s="31">
        <v>25</v>
      </c>
      <c r="B900" s="65" t="s">
        <v>1229</v>
      </c>
      <c r="C900" s="44" t="s">
        <v>1230</v>
      </c>
      <c r="D900" s="44" t="s">
        <v>1230</v>
      </c>
      <c r="E900" s="44"/>
      <c r="F900" s="44"/>
      <c r="G900" s="44"/>
      <c r="H900" s="43"/>
      <c r="I900" s="39" t="s">
        <v>93</v>
      </c>
      <c r="J900" s="39"/>
      <c r="K900" s="39"/>
      <c r="L900" s="43" t="s">
        <v>1402</v>
      </c>
      <c r="M900" s="32"/>
      <c r="N900" s="40"/>
    </row>
    <row r="901" spans="1:14">
      <c r="A901" s="31">
        <v>26</v>
      </c>
      <c r="B901" s="65" t="s">
        <v>136</v>
      </c>
      <c r="C901" s="32" t="s">
        <v>137</v>
      </c>
      <c r="D901" s="78" t="s">
        <v>137</v>
      </c>
      <c r="E901" s="34" t="str">
        <f>VLOOKUP(D901,总表!D:E,2,0)</f>
        <v>L01163</v>
      </c>
      <c r="F901" s="34" t="str">
        <f>VLOOKUP(E901,总表!E:H,2,0)</f>
        <v>Web开发基础</v>
      </c>
      <c r="G901" s="34" t="str">
        <f>VLOOKUP(E901,总表!E:H,3,0)</f>
        <v>978-7-304-13589-8</v>
      </c>
      <c r="H901" s="35">
        <f>VLOOKUP(E901,总表!E:H,4,0)</f>
        <v>39</v>
      </c>
      <c r="I901" s="39" t="s">
        <v>74</v>
      </c>
      <c r="J901" s="54" t="s">
        <v>140</v>
      </c>
      <c r="K901" s="39" t="s">
        <v>141</v>
      </c>
      <c r="L901" s="42" t="s">
        <v>1402</v>
      </c>
      <c r="M901" s="32" t="s">
        <v>77</v>
      </c>
      <c r="N901" s="40" t="s">
        <v>78</v>
      </c>
    </row>
    <row r="902" spans="1:14">
      <c r="A902" s="31">
        <v>27</v>
      </c>
      <c r="B902" s="65" t="s">
        <v>136</v>
      </c>
      <c r="C902" s="50" t="s">
        <v>137</v>
      </c>
      <c r="D902" s="50" t="s">
        <v>137</v>
      </c>
      <c r="E902" s="50"/>
      <c r="F902" s="50"/>
      <c r="G902" s="50"/>
      <c r="H902" s="36"/>
      <c r="I902" s="43" t="s">
        <v>93</v>
      </c>
      <c r="J902" s="39"/>
      <c r="K902" s="39"/>
      <c r="L902" s="43" t="s">
        <v>1402</v>
      </c>
      <c r="M902" s="32"/>
      <c r="N902" s="40"/>
    </row>
    <row r="903" spans="1:14">
      <c r="A903" s="31">
        <v>28</v>
      </c>
      <c r="B903" s="46" t="s">
        <v>1224</v>
      </c>
      <c r="C903" s="32" t="s">
        <v>1225</v>
      </c>
      <c r="D903" s="32" t="s">
        <v>1225</v>
      </c>
      <c r="E903" s="34" t="str">
        <f>VLOOKUP(D903,总表!D:E,2,0)</f>
        <v>L01090</v>
      </c>
      <c r="F903" s="34" t="str">
        <f>VLOOKUP(E903,总表!E:H,2,0)</f>
        <v>网页设计</v>
      </c>
      <c r="G903" s="34" t="str">
        <f>VLOOKUP(E903,总表!E:H,3,0)</f>
        <v>978-7-304-12402-1</v>
      </c>
      <c r="H903" s="35">
        <f>VLOOKUP(E903,总表!E:H,4,0)</f>
        <v>37</v>
      </c>
      <c r="I903" s="39" t="s">
        <v>74</v>
      </c>
      <c r="J903" s="39" t="s">
        <v>165</v>
      </c>
      <c r="K903" s="39" t="s">
        <v>1228</v>
      </c>
      <c r="L903" s="42" t="s">
        <v>1402</v>
      </c>
      <c r="M903" s="32" t="s">
        <v>77</v>
      </c>
      <c r="N903" s="40" t="s">
        <v>78</v>
      </c>
    </row>
    <row r="904" ht="19" spans="1:14">
      <c r="A904" s="31">
        <v>29</v>
      </c>
      <c r="B904" s="65" t="s">
        <v>1241</v>
      </c>
      <c r="C904" s="32" t="s">
        <v>1242</v>
      </c>
      <c r="D904" s="32" t="s">
        <v>1243</v>
      </c>
      <c r="E904" s="34" t="str">
        <f>VLOOKUP(D904,总表!D:E,2,0)</f>
        <v>L008645</v>
      </c>
      <c r="F904" s="34" t="str">
        <f>VLOOKUP(E904,总表!E:H,2,0)</f>
        <v>微积分基础（第3版）</v>
      </c>
      <c r="G904" s="34" t="str">
        <f>VLOOKUP(E904,总表!E:H,3,0)</f>
        <v>978-7-304-12704-6</v>
      </c>
      <c r="H904" s="35">
        <f>VLOOKUP(E904,总表!E:H,4,0)</f>
        <v>28</v>
      </c>
      <c r="I904" s="39" t="s">
        <v>74</v>
      </c>
      <c r="J904" s="39" t="s">
        <v>265</v>
      </c>
      <c r="K904" s="39" t="s">
        <v>1246</v>
      </c>
      <c r="L904" s="43" t="s">
        <v>1403</v>
      </c>
      <c r="M904" s="32" t="s">
        <v>77</v>
      </c>
      <c r="N904" s="40" t="s">
        <v>78</v>
      </c>
    </row>
    <row r="905" s="13" customFormat="1" ht="19" spans="1:14">
      <c r="A905" s="31">
        <v>30</v>
      </c>
      <c r="B905" s="65" t="s">
        <v>1241</v>
      </c>
      <c r="C905" s="32" t="s">
        <v>1242</v>
      </c>
      <c r="D905" s="32" t="s">
        <v>1242</v>
      </c>
      <c r="E905" s="32"/>
      <c r="F905" s="32"/>
      <c r="G905" s="32"/>
      <c r="H905" s="39"/>
      <c r="I905" s="39" t="s">
        <v>93</v>
      </c>
      <c r="J905" s="39"/>
      <c r="K905" s="39"/>
      <c r="L905" s="43" t="s">
        <v>1403</v>
      </c>
      <c r="M905" s="32"/>
      <c r="N905" s="63"/>
    </row>
    <row r="906" s="2" customFormat="1" ht="19" spans="1:14">
      <c r="A906" s="31">
        <v>31</v>
      </c>
      <c r="B906" s="31" t="s">
        <v>1044</v>
      </c>
      <c r="C906" s="41" t="s">
        <v>1045</v>
      </c>
      <c r="D906" s="41" t="s">
        <v>1045</v>
      </c>
      <c r="E906" s="41"/>
      <c r="F906" s="41"/>
      <c r="G906" s="41"/>
      <c r="H906" s="42"/>
      <c r="I906" s="39" t="s">
        <v>93</v>
      </c>
      <c r="J906" s="57"/>
      <c r="K906" s="57"/>
      <c r="L906" s="43" t="s">
        <v>1403</v>
      </c>
      <c r="M906" s="32"/>
      <c r="N906" s="40"/>
    </row>
    <row r="907" s="2" customFormat="1" ht="19" spans="1:14">
      <c r="A907" s="31">
        <v>32</v>
      </c>
      <c r="B907" s="46" t="s">
        <v>1283</v>
      </c>
      <c r="C907" s="41" t="s">
        <v>1284</v>
      </c>
      <c r="D907" s="58" t="s">
        <v>1284</v>
      </c>
      <c r="E907" s="34" t="str">
        <f>VLOOKUP(D907,总表!D:E,2,0)</f>
        <v>W00747</v>
      </c>
      <c r="F907" s="34" t="str">
        <f>VLOOKUP(E907,总表!E:H,2,0)</f>
        <v>心理健康教育</v>
      </c>
      <c r="G907" s="34" t="str">
        <f>VLOOKUP(E907,总表!E:H,3,0)</f>
        <v>978-7-304-13534-8</v>
      </c>
      <c r="H907" s="35">
        <f>VLOOKUP(E907,总表!E:H,4,0)</f>
        <v>35</v>
      </c>
      <c r="I907" s="52" t="s">
        <v>74</v>
      </c>
      <c r="J907" s="52" t="s">
        <v>140</v>
      </c>
      <c r="K907" s="52" t="s">
        <v>1287</v>
      </c>
      <c r="L907" s="52" t="s">
        <v>1403</v>
      </c>
      <c r="M907" s="58" t="s">
        <v>77</v>
      </c>
      <c r="N907" s="59" t="s">
        <v>78</v>
      </c>
    </row>
    <row r="908" s="2" customFormat="1" ht="19" spans="1:14">
      <c r="A908" s="31">
        <v>33</v>
      </c>
      <c r="B908" s="46" t="s">
        <v>1283</v>
      </c>
      <c r="C908" s="41" t="s">
        <v>1284</v>
      </c>
      <c r="D908" s="41" t="s">
        <v>1284</v>
      </c>
      <c r="E908" s="41"/>
      <c r="F908" s="41"/>
      <c r="G908" s="41"/>
      <c r="H908" s="42"/>
      <c r="I908" s="42" t="s">
        <v>93</v>
      </c>
      <c r="J908" s="42"/>
      <c r="K908" s="60"/>
      <c r="L908" s="42" t="s">
        <v>1403</v>
      </c>
      <c r="M908" s="41"/>
      <c r="N908" s="61"/>
    </row>
    <row r="909" s="5" customFormat="1" ht="19" spans="1:14">
      <c r="A909" s="31">
        <v>34</v>
      </c>
      <c r="B909" s="46" t="s">
        <v>1294</v>
      </c>
      <c r="C909" s="41" t="s">
        <v>1295</v>
      </c>
      <c r="D909" s="58" t="s">
        <v>1296</v>
      </c>
      <c r="E909" s="34" t="str">
        <f>VLOOKUP(D909,总表!D:E,2,0)</f>
        <v>T007389</v>
      </c>
      <c r="F909" s="34" t="str">
        <f>VLOOKUP(E909,总表!E:H,2,0)</f>
        <v>形势与政策（国家开放大学版）（2026年春季）（人民日报）</v>
      </c>
      <c r="G909" s="34" t="str">
        <f>VLOOKUP(E909,总表!E:H,3,0)</f>
        <v>978-7-5115-9131-9</v>
      </c>
      <c r="H909" s="35">
        <f>VLOOKUP(E909,总表!E:H,4,0)</f>
        <v>26</v>
      </c>
      <c r="I909" s="54" t="s">
        <v>74</v>
      </c>
      <c r="J909" s="52" t="s">
        <v>1300</v>
      </c>
      <c r="K909" s="52" t="s">
        <v>1301</v>
      </c>
      <c r="L909" s="43" t="s">
        <v>1404</v>
      </c>
      <c r="M909" s="41" t="s">
        <v>1302</v>
      </c>
      <c r="N909" s="51" t="s">
        <v>78</v>
      </c>
    </row>
    <row r="910" s="2" customFormat="1" ht="19" spans="1:14">
      <c r="A910" s="31">
        <v>35</v>
      </c>
      <c r="B910" s="31" t="s">
        <v>1294</v>
      </c>
      <c r="C910" s="34" t="s">
        <v>1295</v>
      </c>
      <c r="D910" s="34" t="s">
        <v>1295</v>
      </c>
      <c r="E910" s="34"/>
      <c r="F910" s="34"/>
      <c r="G910" s="34"/>
      <c r="H910" s="47"/>
      <c r="I910" s="47" t="s">
        <v>93</v>
      </c>
      <c r="J910" s="47"/>
      <c r="K910" s="47"/>
      <c r="L910" s="43" t="s">
        <v>1404</v>
      </c>
      <c r="M910" s="34"/>
      <c r="N910" s="56"/>
    </row>
    <row r="911" s="13" customFormat="1" ht="18" spans="1:14">
      <c r="A911" s="31">
        <v>36</v>
      </c>
      <c r="B911" s="65" t="s">
        <v>1219</v>
      </c>
      <c r="C911" s="32" t="s">
        <v>1220</v>
      </c>
      <c r="D911" s="32" t="s">
        <v>1221</v>
      </c>
      <c r="E911" s="34" t="str">
        <f>VLOOKUP(D911,总表!D:E,2,0)</f>
        <v>L006364</v>
      </c>
      <c r="F911" s="34" t="str">
        <f>VLOOKUP(E911,总表!E:H,2,0)</f>
        <v>网络系统管理与维护（第2版）</v>
      </c>
      <c r="G911" s="34" t="str">
        <f>VLOOKUP(E911,总表!E:H,3,0)</f>
        <v>978-7-304-11902-7</v>
      </c>
      <c r="H911" s="35">
        <f>VLOOKUP(E911,总表!E:H,4,0)</f>
        <v>26</v>
      </c>
      <c r="I911" s="39" t="s">
        <v>74</v>
      </c>
      <c r="J911" s="39" t="s">
        <v>1016</v>
      </c>
      <c r="K911" s="79" t="s">
        <v>1208</v>
      </c>
      <c r="L911" s="39" t="s">
        <v>1405</v>
      </c>
      <c r="M911" s="32" t="s">
        <v>77</v>
      </c>
      <c r="N911" s="40" t="s">
        <v>78</v>
      </c>
    </row>
    <row r="912" spans="1:14">
      <c r="A912" s="31">
        <v>37</v>
      </c>
      <c r="B912" s="65" t="s">
        <v>1219</v>
      </c>
      <c r="C912" s="32" t="s">
        <v>1220</v>
      </c>
      <c r="D912" s="32" t="s">
        <v>1220</v>
      </c>
      <c r="E912" s="32"/>
      <c r="F912" s="32"/>
      <c r="G912" s="32"/>
      <c r="H912" s="39"/>
      <c r="I912" s="39" t="s">
        <v>93</v>
      </c>
      <c r="J912" s="39"/>
      <c r="K912" s="39"/>
      <c r="L912" s="39" t="s">
        <v>1405</v>
      </c>
      <c r="M912" s="32"/>
      <c r="N912" s="40"/>
    </row>
    <row r="913" ht="19" spans="1:14">
      <c r="A913" s="31">
        <v>38</v>
      </c>
      <c r="B913" s="65" t="s">
        <v>650</v>
      </c>
      <c r="C913" s="32" t="s">
        <v>651</v>
      </c>
      <c r="D913" s="32" t="s">
        <v>652</v>
      </c>
      <c r="E913" s="34" t="str">
        <f>VLOOKUP(D913,总表!D:E,2,0)</f>
        <v>L008193</v>
      </c>
      <c r="F913" s="34" t="str">
        <f>VLOOKUP(E913,总表!E:H,2,0)</f>
        <v>计算机组网技术（第4版）</v>
      </c>
      <c r="G913" s="34" t="str">
        <f>VLOOKUP(E913,总表!E:H,3,0)</f>
        <v>978-7-304-12834-0</v>
      </c>
      <c r="H913" s="35">
        <f>VLOOKUP(E913,总表!E:H,4,0)</f>
        <v>32</v>
      </c>
      <c r="I913" s="39" t="s">
        <v>74</v>
      </c>
      <c r="J913" s="39" t="s">
        <v>372</v>
      </c>
      <c r="K913" s="39" t="s">
        <v>655</v>
      </c>
      <c r="L913" s="39" t="s">
        <v>1405</v>
      </c>
      <c r="M913" s="32" t="s">
        <v>77</v>
      </c>
      <c r="N913" s="40" t="s">
        <v>78</v>
      </c>
    </row>
    <row r="914" spans="1:14">
      <c r="A914" s="31">
        <v>39</v>
      </c>
      <c r="B914" s="65" t="s">
        <v>650</v>
      </c>
      <c r="C914" s="32" t="s">
        <v>651</v>
      </c>
      <c r="D914" s="32" t="s">
        <v>651</v>
      </c>
      <c r="E914" s="32"/>
      <c r="F914" s="32"/>
      <c r="G914" s="32"/>
      <c r="H914" s="39"/>
      <c r="I914" s="39" t="s">
        <v>93</v>
      </c>
      <c r="J914" s="39"/>
      <c r="K914" s="120"/>
      <c r="L914" s="39" t="s">
        <v>1405</v>
      </c>
      <c r="M914" s="32"/>
      <c r="N914" s="63"/>
    </row>
    <row r="915" s="13" customFormat="1" ht="19" spans="1:14">
      <c r="A915" s="31">
        <v>40</v>
      </c>
      <c r="B915" s="46" t="s">
        <v>1327</v>
      </c>
      <c r="C915" s="32" t="s">
        <v>1328</v>
      </c>
      <c r="D915" s="32" t="s">
        <v>1329</v>
      </c>
      <c r="E915" s="34" t="str">
        <f>VLOOKUP(D915,总表!D:E,2,0)</f>
        <v>L009142</v>
      </c>
      <c r="F915" s="34" t="str">
        <f>VLOOKUP(E915,总表!E:H,2,0)</f>
        <v>移动开发导论（第2版）</v>
      </c>
      <c r="G915" s="34" t="str">
        <f>VLOOKUP(E915,总表!E:H,3,0)</f>
        <v>978-7-304-12228-7</v>
      </c>
      <c r="H915" s="35">
        <f>VLOOKUP(E915,总表!E:H,4,0)</f>
        <v>32</v>
      </c>
      <c r="I915" s="39" t="s">
        <v>74</v>
      </c>
      <c r="J915" s="36" t="s">
        <v>1016</v>
      </c>
      <c r="K915" s="39" t="s">
        <v>1332</v>
      </c>
      <c r="L915" s="39" t="s">
        <v>1405</v>
      </c>
      <c r="M915" s="32" t="s">
        <v>77</v>
      </c>
      <c r="N915" s="40" t="s">
        <v>78</v>
      </c>
    </row>
    <row r="916" s="2" customFormat="1" ht="14" spans="1:14">
      <c r="A916" s="31">
        <v>41</v>
      </c>
      <c r="B916" s="46" t="s">
        <v>1327</v>
      </c>
      <c r="C916" s="44" t="s">
        <v>1328</v>
      </c>
      <c r="D916" s="44" t="s">
        <v>1328</v>
      </c>
      <c r="E916" s="44"/>
      <c r="F916" s="44"/>
      <c r="G916" s="44"/>
      <c r="H916" s="43"/>
      <c r="I916" s="43" t="s">
        <v>93</v>
      </c>
      <c r="J916" s="43"/>
      <c r="K916" s="43"/>
      <c r="L916" s="43" t="s">
        <v>1405</v>
      </c>
      <c r="M916" s="44"/>
      <c r="N916" s="83"/>
    </row>
    <row r="917" s="2" customFormat="1" ht="14" spans="1:14">
      <c r="A917" s="31">
        <v>42</v>
      </c>
      <c r="B917" s="46" t="s">
        <v>124</v>
      </c>
      <c r="C917" s="41" t="s">
        <v>1535</v>
      </c>
      <c r="D917" s="41" t="s">
        <v>1536</v>
      </c>
      <c r="E917" s="34" t="str">
        <f>VLOOKUP(D917,总表!D:E,2,0)</f>
        <v>L009401</v>
      </c>
      <c r="F917" s="34" t="str">
        <f>VLOOKUP(E917,总表!E:H,2,0)</f>
        <v>Python程序设计（第2版）</v>
      </c>
      <c r="G917" s="34" t="str">
        <f>VLOOKUP(E917,总表!E:H,3,0)</f>
        <v>978-7-304-12771-8</v>
      </c>
      <c r="H917" s="35">
        <f>VLOOKUP(E917,总表!E:H,4,0)</f>
        <v>45</v>
      </c>
      <c r="I917" s="43" t="s">
        <v>74</v>
      </c>
      <c r="J917" s="49" t="s">
        <v>75</v>
      </c>
      <c r="K917" s="43" t="s">
        <v>129</v>
      </c>
      <c r="L917" s="39" t="s">
        <v>1405</v>
      </c>
      <c r="M917" s="41" t="s">
        <v>77</v>
      </c>
      <c r="N917" s="40" t="s">
        <v>78</v>
      </c>
    </row>
    <row r="918" s="2" customFormat="1" ht="14" spans="1:14">
      <c r="A918" s="31">
        <v>43</v>
      </c>
      <c r="B918" s="46" t="s">
        <v>124</v>
      </c>
      <c r="C918" s="41" t="s">
        <v>1535</v>
      </c>
      <c r="D918" s="41" t="s">
        <v>1535</v>
      </c>
      <c r="E918" s="41"/>
      <c r="F918" s="41"/>
      <c r="G918" s="41"/>
      <c r="H918" s="42"/>
      <c r="I918" s="39" t="s">
        <v>93</v>
      </c>
      <c r="J918" s="39"/>
      <c r="K918" s="42"/>
      <c r="L918" s="39" t="s">
        <v>1405</v>
      </c>
      <c r="M918" s="41"/>
      <c r="N918" s="51"/>
    </row>
    <row r="919" s="4" customFormat="1" spans="1:14">
      <c r="A919" s="31">
        <v>44</v>
      </c>
      <c r="B919" s="65" t="s">
        <v>1534</v>
      </c>
      <c r="C919" s="44" t="s">
        <v>86</v>
      </c>
      <c r="D919" s="44" t="s">
        <v>87</v>
      </c>
      <c r="E919" s="34" t="str">
        <f>VLOOKUP(D919,总表!D:E,2,0)</f>
        <v>L008102</v>
      </c>
      <c r="F919" s="34" t="str">
        <f>VLOOKUP(E919,总表!E:H,2,0)</f>
        <v>ANDROID智能手机编程（第2版）</v>
      </c>
      <c r="G919" s="34" t="str">
        <f>VLOOKUP(E919,总表!E:H,3,0)</f>
        <v>978-7-304-11289-9</v>
      </c>
      <c r="H919" s="35">
        <f>VLOOKUP(E919,总表!E:H,4,0)</f>
        <v>29</v>
      </c>
      <c r="I919" s="42" t="s">
        <v>74</v>
      </c>
      <c r="J919" s="43" t="s">
        <v>91</v>
      </c>
      <c r="K919" s="43" t="s">
        <v>92</v>
      </c>
      <c r="L919" s="39" t="s">
        <v>1405</v>
      </c>
      <c r="M919" s="44" t="s">
        <v>77</v>
      </c>
      <c r="N919" s="56" t="s">
        <v>78</v>
      </c>
    </row>
    <row r="920" s="4" customFormat="1" spans="1:14">
      <c r="A920" s="31">
        <v>45</v>
      </c>
      <c r="B920" s="65" t="s">
        <v>1534</v>
      </c>
      <c r="C920" s="44" t="s">
        <v>86</v>
      </c>
      <c r="D920" s="44" t="s">
        <v>86</v>
      </c>
      <c r="E920" s="44"/>
      <c r="F920" s="44"/>
      <c r="G920" s="44"/>
      <c r="H920" s="43"/>
      <c r="I920" s="43" t="s">
        <v>93</v>
      </c>
      <c r="J920" s="43"/>
      <c r="K920" s="124"/>
      <c r="L920" s="39" t="s">
        <v>1405</v>
      </c>
      <c r="M920" s="44"/>
      <c r="N920" s="56"/>
    </row>
    <row r="921" spans="1:14">
      <c r="A921" s="31">
        <v>46</v>
      </c>
      <c r="B921" s="46" t="s">
        <v>1197</v>
      </c>
      <c r="C921" s="32" t="s">
        <v>1198</v>
      </c>
      <c r="D921" s="32" t="s">
        <v>1198</v>
      </c>
      <c r="E921" s="34" t="str">
        <f>VLOOKUP(D921,总表!D:E,2,0)</f>
        <v>L01022</v>
      </c>
      <c r="F921" s="34" t="str">
        <f>VLOOKUP(E921,总表!E:H,2,0)</f>
        <v>网络安全技术</v>
      </c>
      <c r="G921" s="34" t="str">
        <f>VLOOKUP(E921,总表!E:H,3,0)</f>
        <v>978-7-304-11747-4</v>
      </c>
      <c r="H921" s="35">
        <f>VLOOKUP(E921,总表!E:H,4,0)</f>
        <v>31</v>
      </c>
      <c r="I921" s="39" t="s">
        <v>74</v>
      </c>
      <c r="J921" s="39" t="s">
        <v>148</v>
      </c>
      <c r="K921" s="39" t="s">
        <v>1201</v>
      </c>
      <c r="L921" s="39" t="s">
        <v>1405</v>
      </c>
      <c r="M921" s="32" t="s">
        <v>77</v>
      </c>
      <c r="N921" s="40" t="s">
        <v>78</v>
      </c>
    </row>
    <row r="922" s="6" customFormat="1" ht="24" customHeight="1" spans="1:14">
      <c r="A922" s="64"/>
      <c r="B922" s="65">
        <v>51704</v>
      </c>
      <c r="C922" s="32" t="s">
        <v>1406</v>
      </c>
      <c r="D922" s="32" t="s">
        <v>1406</v>
      </c>
      <c r="E922" s="32" t="s">
        <v>1407</v>
      </c>
      <c r="F922" s="32" t="s">
        <v>1408</v>
      </c>
      <c r="G922" s="32" t="s">
        <v>1409</v>
      </c>
      <c r="H922" s="66">
        <v>34</v>
      </c>
      <c r="I922" s="36" t="s">
        <v>74</v>
      </c>
      <c r="J922" s="49" t="s">
        <v>165</v>
      </c>
      <c r="K922" s="39" t="s">
        <v>1410</v>
      </c>
      <c r="L922" s="39" t="s">
        <v>1405</v>
      </c>
      <c r="M922" s="32" t="s">
        <v>77</v>
      </c>
      <c r="N922" s="40" t="s">
        <v>78</v>
      </c>
    </row>
    <row r="923" s="16" customFormat="1" ht="14" spans="1:14">
      <c r="A923" s="64"/>
      <c r="B923" s="205" t="s">
        <v>1495</v>
      </c>
      <c r="C923" s="34" t="s">
        <v>1496</v>
      </c>
      <c r="D923" s="34" t="s">
        <v>1497</v>
      </c>
      <c r="E923" s="34" t="s">
        <v>1498</v>
      </c>
      <c r="F923" s="34" t="s">
        <v>1499</v>
      </c>
      <c r="G923" s="34" t="s">
        <v>1500</v>
      </c>
      <c r="H923" s="35">
        <v>45</v>
      </c>
      <c r="I923" s="36" t="s">
        <v>1426</v>
      </c>
      <c r="J923" s="36" t="s">
        <v>324</v>
      </c>
      <c r="K923" s="47" t="s">
        <v>1233</v>
      </c>
      <c r="L923" s="36" t="s">
        <v>1405</v>
      </c>
      <c r="M923" s="34" t="s">
        <v>77</v>
      </c>
      <c r="N923" s="48" t="s">
        <v>78</v>
      </c>
    </row>
    <row r="924" s="7" customFormat="1" spans="1:14">
      <c r="A924" s="64"/>
      <c r="B924" s="31">
        <v>51708</v>
      </c>
      <c r="C924" s="34" t="s">
        <v>1411</v>
      </c>
      <c r="D924" s="50" t="s">
        <v>1411</v>
      </c>
      <c r="E924" s="34" t="s">
        <v>1412</v>
      </c>
      <c r="F924" s="34" t="s">
        <v>1411</v>
      </c>
      <c r="G924" s="34" t="s">
        <v>1413</v>
      </c>
      <c r="H924" s="35">
        <v>30</v>
      </c>
      <c r="I924" s="36" t="s">
        <v>74</v>
      </c>
      <c r="J924" s="36" t="s">
        <v>148</v>
      </c>
      <c r="K924" s="36" t="s">
        <v>1414</v>
      </c>
      <c r="L924" s="47" t="s">
        <v>1405</v>
      </c>
      <c r="M924" s="34" t="s">
        <v>77</v>
      </c>
      <c r="N924" s="67" t="s">
        <v>78</v>
      </c>
    </row>
    <row r="925" s="7" customFormat="1" spans="1:14">
      <c r="A925" s="64"/>
      <c r="B925" s="31" t="s">
        <v>1415</v>
      </c>
      <c r="C925" s="34" t="s">
        <v>1416</v>
      </c>
      <c r="D925" s="50" t="s">
        <v>1417</v>
      </c>
      <c r="E925" s="34" t="s">
        <v>1418</v>
      </c>
      <c r="F925" s="34" t="s">
        <v>1417</v>
      </c>
      <c r="G925" s="34" t="s">
        <v>1419</v>
      </c>
      <c r="H925" s="35">
        <v>35</v>
      </c>
      <c r="I925" s="36" t="s">
        <v>74</v>
      </c>
      <c r="J925" s="36" t="s">
        <v>303</v>
      </c>
      <c r="K925" s="36" t="s">
        <v>1420</v>
      </c>
      <c r="L925" s="47" t="s">
        <v>1405</v>
      </c>
      <c r="M925" s="34" t="s">
        <v>77</v>
      </c>
      <c r="N925" s="67" t="s">
        <v>78</v>
      </c>
    </row>
    <row r="926" s="7" customFormat="1" spans="1:14">
      <c r="A926" s="64"/>
      <c r="B926" s="203" t="s">
        <v>1421</v>
      </c>
      <c r="C926" s="34" t="s">
        <v>1422</v>
      </c>
      <c r="D926" s="50" t="s">
        <v>1422</v>
      </c>
      <c r="E926" s="34" t="s">
        <v>1423</v>
      </c>
      <c r="F926" s="34" t="s">
        <v>1424</v>
      </c>
      <c r="G926" s="34" t="s">
        <v>1425</v>
      </c>
      <c r="H926" s="35">
        <v>38</v>
      </c>
      <c r="I926" s="36" t="s">
        <v>1426</v>
      </c>
      <c r="J926" s="36" t="s">
        <v>148</v>
      </c>
      <c r="K926" s="36" t="s">
        <v>1427</v>
      </c>
      <c r="L926" s="47" t="s">
        <v>1405</v>
      </c>
      <c r="M926" s="34" t="s">
        <v>77</v>
      </c>
      <c r="N926" s="67" t="s">
        <v>78</v>
      </c>
    </row>
    <row r="927" s="7" customFormat="1" spans="1:14">
      <c r="A927" s="64"/>
      <c r="B927" s="203" t="s">
        <v>1428</v>
      </c>
      <c r="C927" s="34" t="s">
        <v>1429</v>
      </c>
      <c r="D927" s="50" t="s">
        <v>1429</v>
      </c>
      <c r="E927" s="34" t="s">
        <v>1430</v>
      </c>
      <c r="F927" s="34" t="s">
        <v>1431</v>
      </c>
      <c r="G927" s="34" t="s">
        <v>1432</v>
      </c>
      <c r="H927" s="35">
        <v>39.8</v>
      </c>
      <c r="I927" s="36" t="s">
        <v>1426</v>
      </c>
      <c r="J927" s="36" t="s">
        <v>148</v>
      </c>
      <c r="K927" s="36" t="s">
        <v>1433</v>
      </c>
      <c r="L927" s="47" t="s">
        <v>1405</v>
      </c>
      <c r="M927" s="34" t="s">
        <v>77</v>
      </c>
      <c r="N927" s="67" t="s">
        <v>78</v>
      </c>
    </row>
    <row r="928" s="8" customFormat="1" spans="1:14">
      <c r="A928" s="31"/>
      <c r="B928" s="203" t="s">
        <v>1434</v>
      </c>
      <c r="C928" s="34" t="s">
        <v>1435</v>
      </c>
      <c r="D928" s="50" t="s">
        <v>1436</v>
      </c>
      <c r="E928" s="34" t="s">
        <v>1437</v>
      </c>
      <c r="F928" s="34" t="s">
        <v>1438</v>
      </c>
      <c r="G928" s="34" t="s">
        <v>1439</v>
      </c>
      <c r="H928" s="35">
        <v>36</v>
      </c>
      <c r="I928" s="36" t="s">
        <v>1426</v>
      </c>
      <c r="J928" s="36" t="s">
        <v>121</v>
      </c>
      <c r="K928" s="36" t="s">
        <v>1440</v>
      </c>
      <c r="L928" s="47" t="s">
        <v>1405</v>
      </c>
      <c r="M928" s="34" t="s">
        <v>77</v>
      </c>
      <c r="N928" s="67" t="s">
        <v>78</v>
      </c>
    </row>
    <row r="929" s="8" customFormat="1" spans="1:14">
      <c r="A929" s="31"/>
      <c r="B929" s="203" t="s">
        <v>1434</v>
      </c>
      <c r="C929" s="34" t="s">
        <v>1435</v>
      </c>
      <c r="D929" s="34" t="s">
        <v>1435</v>
      </c>
      <c r="E929" s="34" t="s">
        <v>1441</v>
      </c>
      <c r="F929" s="34" t="s">
        <v>1442</v>
      </c>
      <c r="G929" s="34" t="s">
        <v>1443</v>
      </c>
      <c r="H929" s="35">
        <v>29</v>
      </c>
      <c r="I929" s="36" t="s">
        <v>1426</v>
      </c>
      <c r="J929" s="36" t="s">
        <v>121</v>
      </c>
      <c r="K929" s="36" t="s">
        <v>1444</v>
      </c>
      <c r="L929" s="47" t="s">
        <v>1405</v>
      </c>
      <c r="M929" s="34" t="s">
        <v>77</v>
      </c>
      <c r="N929" s="67" t="s">
        <v>78</v>
      </c>
    </row>
    <row r="930" s="9" customFormat="1" spans="1:14">
      <c r="A930" s="31"/>
      <c r="B930" s="31" t="s">
        <v>1445</v>
      </c>
      <c r="C930" s="34" t="s">
        <v>1446</v>
      </c>
      <c r="D930" s="34" t="s">
        <v>1446</v>
      </c>
      <c r="E930" s="34" t="s">
        <v>1447</v>
      </c>
      <c r="F930" s="34" t="s">
        <v>1448</v>
      </c>
      <c r="G930" s="34" t="s">
        <v>1449</v>
      </c>
      <c r="H930" s="35">
        <v>30</v>
      </c>
      <c r="I930" s="36" t="s">
        <v>74</v>
      </c>
      <c r="J930" s="36" t="s">
        <v>121</v>
      </c>
      <c r="K930" s="36" t="s">
        <v>843</v>
      </c>
      <c r="L930" s="47" t="s">
        <v>1405</v>
      </c>
      <c r="M930" s="34" t="s">
        <v>77</v>
      </c>
      <c r="N930" s="67" t="s">
        <v>78</v>
      </c>
    </row>
    <row r="931" s="9" customFormat="1" spans="1:14">
      <c r="A931" s="31"/>
      <c r="B931" s="31">
        <v>51679</v>
      </c>
      <c r="C931" s="34" t="s">
        <v>1450</v>
      </c>
      <c r="D931" s="34" t="s">
        <v>1450</v>
      </c>
      <c r="E931" s="34" t="s">
        <v>1451</v>
      </c>
      <c r="F931" s="34" t="s">
        <v>1452</v>
      </c>
      <c r="G931" s="34" t="s">
        <v>1453</v>
      </c>
      <c r="H931" s="35">
        <v>39</v>
      </c>
      <c r="I931" s="36" t="s">
        <v>74</v>
      </c>
      <c r="J931" s="36" t="s">
        <v>165</v>
      </c>
      <c r="K931" s="36" t="s">
        <v>1454</v>
      </c>
      <c r="L931" s="47" t="s">
        <v>1405</v>
      </c>
      <c r="M931" s="34" t="s">
        <v>77</v>
      </c>
      <c r="N931" s="67" t="s">
        <v>78</v>
      </c>
    </row>
    <row r="932" s="9" customFormat="1" spans="1:14">
      <c r="A932" s="31"/>
      <c r="B932" s="31">
        <v>51769</v>
      </c>
      <c r="C932" s="34" t="s">
        <v>1455</v>
      </c>
      <c r="D932" s="34" t="s">
        <v>1456</v>
      </c>
      <c r="E932" s="34" t="s">
        <v>1457</v>
      </c>
      <c r="F932" s="34" t="s">
        <v>1458</v>
      </c>
      <c r="G932" s="34" t="s">
        <v>1459</v>
      </c>
      <c r="H932" s="35">
        <v>35</v>
      </c>
      <c r="I932" s="36" t="s">
        <v>74</v>
      </c>
      <c r="J932" s="36" t="s">
        <v>75</v>
      </c>
      <c r="K932" s="36" t="s">
        <v>1460</v>
      </c>
      <c r="L932" s="47" t="s">
        <v>1405</v>
      </c>
      <c r="M932" s="34" t="s">
        <v>77</v>
      </c>
      <c r="N932" s="67" t="s">
        <v>78</v>
      </c>
    </row>
    <row r="933" s="9" customFormat="1" spans="1:14">
      <c r="A933" s="31"/>
      <c r="B933" s="31">
        <v>51709</v>
      </c>
      <c r="C933" s="34" t="s">
        <v>1461</v>
      </c>
      <c r="D933" s="34" t="s">
        <v>1462</v>
      </c>
      <c r="E933" s="34" t="s">
        <v>1463</v>
      </c>
      <c r="F933" s="34" t="s">
        <v>1462</v>
      </c>
      <c r="G933" s="34" t="s">
        <v>1464</v>
      </c>
      <c r="H933" s="35">
        <v>42</v>
      </c>
      <c r="I933" s="36" t="s">
        <v>74</v>
      </c>
      <c r="J933" s="36" t="s">
        <v>165</v>
      </c>
      <c r="K933" s="36" t="s">
        <v>1465</v>
      </c>
      <c r="L933" s="47" t="s">
        <v>1405</v>
      </c>
      <c r="M933" s="34" t="s">
        <v>77</v>
      </c>
      <c r="N933" s="67" t="s">
        <v>78</v>
      </c>
    </row>
    <row r="934" s="9" customFormat="1" spans="1:14">
      <c r="A934" s="31"/>
      <c r="B934" s="31">
        <v>51762</v>
      </c>
      <c r="C934" s="34" t="s">
        <v>1466</v>
      </c>
      <c r="D934" s="34" t="s">
        <v>1466</v>
      </c>
      <c r="E934" s="34" t="s">
        <v>1467</v>
      </c>
      <c r="F934" s="34" t="s">
        <v>1466</v>
      </c>
      <c r="G934" s="34" t="s">
        <v>1468</v>
      </c>
      <c r="H934" s="35">
        <v>27</v>
      </c>
      <c r="I934" s="36" t="s">
        <v>74</v>
      </c>
      <c r="J934" s="36" t="s">
        <v>165</v>
      </c>
      <c r="K934" s="36" t="s">
        <v>1469</v>
      </c>
      <c r="L934" s="47" t="s">
        <v>1405</v>
      </c>
      <c r="M934" s="34" t="s">
        <v>77</v>
      </c>
      <c r="N934" s="67" t="s">
        <v>78</v>
      </c>
    </row>
    <row r="935" s="9" customFormat="1" spans="1:14">
      <c r="A935" s="31"/>
      <c r="B935" s="203" t="s">
        <v>1470</v>
      </c>
      <c r="C935" s="34" t="s">
        <v>1471</v>
      </c>
      <c r="D935" s="34" t="s">
        <v>1471</v>
      </c>
      <c r="E935" s="34" t="s">
        <v>1472</v>
      </c>
      <c r="F935" s="34" t="s">
        <v>1471</v>
      </c>
      <c r="G935" s="34" t="s">
        <v>1473</v>
      </c>
      <c r="H935" s="35">
        <v>49</v>
      </c>
      <c r="I935" s="36" t="s">
        <v>74</v>
      </c>
      <c r="J935" s="36" t="s">
        <v>165</v>
      </c>
      <c r="K935" s="36" t="s">
        <v>1474</v>
      </c>
      <c r="L935" s="47" t="s">
        <v>1405</v>
      </c>
      <c r="M935" s="34" t="s">
        <v>77</v>
      </c>
      <c r="N935" s="67" t="s">
        <v>78</v>
      </c>
    </row>
    <row r="936" s="9" customFormat="1" spans="1:14">
      <c r="A936" s="31"/>
      <c r="B936" s="31">
        <v>51693</v>
      </c>
      <c r="C936" s="34" t="s">
        <v>1475</v>
      </c>
      <c r="D936" s="34" t="s">
        <v>1475</v>
      </c>
      <c r="E936" s="34" t="s">
        <v>1476</v>
      </c>
      <c r="F936" s="34" t="s">
        <v>1475</v>
      </c>
      <c r="G936" s="34" t="s">
        <v>1477</v>
      </c>
      <c r="H936" s="35">
        <v>45</v>
      </c>
      <c r="I936" s="36" t="s">
        <v>74</v>
      </c>
      <c r="J936" s="36" t="s">
        <v>165</v>
      </c>
      <c r="K936" s="36" t="s">
        <v>1478</v>
      </c>
      <c r="L936" s="47" t="s">
        <v>1405</v>
      </c>
      <c r="M936" s="34" t="s">
        <v>77</v>
      </c>
      <c r="N936" s="67" t="s">
        <v>78</v>
      </c>
    </row>
    <row r="937" ht="21" customHeight="1" spans="1:14">
      <c r="H937" s="21"/>
    </row>
    <row r="938" ht="17.5" spans="1:14">
      <c r="A938" s="25" t="s">
        <v>48</v>
      </c>
      <c r="B938" s="25"/>
      <c r="C938" s="25"/>
      <c r="D938" s="25"/>
      <c r="E938" s="25"/>
      <c r="F938" s="25"/>
      <c r="G938" s="25"/>
      <c r="H938" s="68"/>
      <c r="I938" s="25"/>
      <c r="J938" s="25"/>
      <c r="K938" s="25"/>
      <c r="L938" s="25"/>
      <c r="M938" s="25"/>
      <c r="N938" s="25"/>
    </row>
    <row r="939" ht="24" spans="1:14">
      <c r="A939" s="26" t="s">
        <v>7</v>
      </c>
      <c r="B939" s="26" t="s">
        <v>57</v>
      </c>
      <c r="C939" s="27" t="s">
        <v>58</v>
      </c>
      <c r="D939" s="27" t="s">
        <v>59</v>
      </c>
      <c r="E939" s="28" t="s">
        <v>60</v>
      </c>
      <c r="F939" s="28" t="s">
        <v>61</v>
      </c>
      <c r="G939" s="28" t="s">
        <v>62</v>
      </c>
      <c r="H939" s="29" t="s">
        <v>63</v>
      </c>
      <c r="I939" s="27" t="s">
        <v>64</v>
      </c>
      <c r="J939" s="27" t="s">
        <v>65</v>
      </c>
      <c r="K939" s="27" t="s">
        <v>66</v>
      </c>
      <c r="L939" s="27" t="s">
        <v>1401</v>
      </c>
      <c r="M939" s="27" t="s">
        <v>67</v>
      </c>
      <c r="N939" s="30" t="s">
        <v>68</v>
      </c>
    </row>
    <row r="940" s="1" customFormat="1" ht="18" spans="1:14">
      <c r="A940" s="31">
        <v>1</v>
      </c>
      <c r="B940" s="31" t="s">
        <v>453</v>
      </c>
      <c r="C940" s="50" t="s">
        <v>454</v>
      </c>
      <c r="D940" s="33" t="s">
        <v>455</v>
      </c>
      <c r="E940" s="34" t="str">
        <f>VLOOKUP(D940,总表!D:E,2,0)</f>
        <v>W0052012</v>
      </c>
      <c r="F940" s="34" t="str">
        <f>VLOOKUP(E940,总表!E:H,2,0)</f>
        <v>国家开放大学学习指南（2026版）</v>
      </c>
      <c r="G940" s="34" t="str">
        <f>VLOOKUP(E940,总表!E:H,3,0)</f>
        <v>978-7-304-13464-8</v>
      </c>
      <c r="H940" s="35">
        <f>VLOOKUP(E940,总表!E:H,4,0)</f>
        <v>17.8</v>
      </c>
      <c r="I940" s="36" t="s">
        <v>74</v>
      </c>
      <c r="J940" s="37" t="s">
        <v>140</v>
      </c>
      <c r="K940" s="38" t="s">
        <v>458</v>
      </c>
      <c r="L940" s="36" t="s">
        <v>1402</v>
      </c>
      <c r="M940" s="50" t="s">
        <v>77</v>
      </c>
      <c r="N940" s="40" t="s">
        <v>78</v>
      </c>
    </row>
    <row r="941" s="2" customFormat="1" ht="14" spans="1:14">
      <c r="A941" s="31">
        <v>2</v>
      </c>
      <c r="B941" s="31" t="s">
        <v>453</v>
      </c>
      <c r="C941" s="34" t="s">
        <v>454</v>
      </c>
      <c r="D941" s="34" t="s">
        <v>454</v>
      </c>
      <c r="E941" s="34"/>
      <c r="F941" s="34"/>
      <c r="G941" s="34"/>
      <c r="H941" s="47"/>
      <c r="I941" s="47" t="s">
        <v>93</v>
      </c>
      <c r="J941" s="47"/>
      <c r="K941" s="47"/>
      <c r="L941" s="49" t="s">
        <v>1402</v>
      </c>
      <c r="M941" s="53"/>
      <c r="N941" s="98"/>
    </row>
    <row r="942" s="2" customFormat="1" ht="19" spans="1:14">
      <c r="A942" s="31">
        <v>3</v>
      </c>
      <c r="B942" s="46" t="s">
        <v>1270</v>
      </c>
      <c r="C942" s="44" t="s">
        <v>1271</v>
      </c>
      <c r="D942" s="34" t="s">
        <v>1271</v>
      </c>
      <c r="E942" s="34" t="str">
        <f>VLOOKUP(D942,总表!D:E,2,0)</f>
        <v>WZ4424</v>
      </c>
      <c r="F942" s="34" t="str">
        <f>VLOOKUP(E942,总表!E:H,2,0)</f>
        <v>习近平新时代中国特色社会主义思想概论（高教）</v>
      </c>
      <c r="G942" s="34" t="str">
        <f>VLOOKUP(E942,总表!E:H,3,0)</f>
        <v>978-7-04-061053-6</v>
      </c>
      <c r="H942" s="35">
        <f>VLOOKUP(E942,总表!E:H,4,0)</f>
        <v>26</v>
      </c>
      <c r="I942" s="42" t="s">
        <v>74</v>
      </c>
      <c r="J942" s="47" t="s">
        <v>148</v>
      </c>
      <c r="K942" s="47" t="s">
        <v>800</v>
      </c>
      <c r="L942" s="39" t="s">
        <v>1402</v>
      </c>
      <c r="M942" s="32" t="s">
        <v>1275</v>
      </c>
      <c r="N942" s="48" t="s">
        <v>78</v>
      </c>
    </row>
    <row r="943" s="2" customFormat="1" ht="19" spans="1:14">
      <c r="A943" s="31">
        <v>4</v>
      </c>
      <c r="B943" s="46" t="s">
        <v>1270</v>
      </c>
      <c r="C943" s="44" t="s">
        <v>1271</v>
      </c>
      <c r="D943" s="34" t="s">
        <v>1276</v>
      </c>
      <c r="E943" s="34" t="str">
        <f>VLOOKUP(D943,总表!D:E,2,0)</f>
        <v>W005956</v>
      </c>
      <c r="F943" s="34" t="str">
        <f>VLOOKUP(E943,总表!E:H,2,0)</f>
        <v>国家开放大学思想政治理论课学习指南</v>
      </c>
      <c r="G943" s="34" t="str">
        <f>VLOOKUP(E943,总表!E:H,3,0)</f>
        <v>978-7-304-10428-3</v>
      </c>
      <c r="H943" s="35">
        <f>VLOOKUP(E943,总表!E:H,4,0)</f>
        <v>13.8</v>
      </c>
      <c r="I943" s="49" t="s">
        <v>74</v>
      </c>
      <c r="J943" s="37" t="s">
        <v>1279</v>
      </c>
      <c r="K943" s="47" t="s">
        <v>1280</v>
      </c>
      <c r="L943" s="47" t="s">
        <v>1402</v>
      </c>
      <c r="M943" s="50" t="s">
        <v>77</v>
      </c>
      <c r="N943" s="48" t="s">
        <v>78</v>
      </c>
    </row>
    <row r="944" ht="19" spans="1:14">
      <c r="A944" s="31">
        <v>5</v>
      </c>
      <c r="B944" s="46" t="s">
        <v>1270</v>
      </c>
      <c r="C944" s="44" t="s">
        <v>1271</v>
      </c>
      <c r="D944" s="32" t="s">
        <v>1271</v>
      </c>
      <c r="E944" s="32"/>
      <c r="F944" s="32"/>
      <c r="G944" s="32"/>
      <c r="H944" s="39"/>
      <c r="I944" s="42" t="s">
        <v>93</v>
      </c>
      <c r="J944" s="39"/>
      <c r="K944" s="39"/>
      <c r="L944" s="42" t="s">
        <v>1402</v>
      </c>
      <c r="M944" s="32"/>
      <c r="N944" s="40"/>
    </row>
    <row r="945" s="2" customFormat="1" ht="19" spans="1:15">
      <c r="A945" s="31">
        <v>6</v>
      </c>
      <c r="B945" s="46" t="s">
        <v>793</v>
      </c>
      <c r="C945" s="32" t="s">
        <v>794</v>
      </c>
      <c r="D945" s="32" t="s">
        <v>795</v>
      </c>
      <c r="E945" s="34" t="str">
        <f>VLOOKUP(D945,总表!D:E,2,0)</f>
        <v>WZ19782</v>
      </c>
      <c r="F945" s="34" t="str">
        <f>VLOOKUP(E945,总表!E:H,2,0)</f>
        <v>毛泽东思想和中国特色社会主义理论体系概论（2023年版）（高教）</v>
      </c>
      <c r="G945" s="34" t="str">
        <f>VLOOKUP(E945,总表!E:H,3,0)</f>
        <v>978-7-04-059903-9</v>
      </c>
      <c r="H945" s="35">
        <f>VLOOKUP(E945,总表!E:H,4,0)</f>
        <v>25</v>
      </c>
      <c r="I945" s="42" t="s">
        <v>74</v>
      </c>
      <c r="J945" s="42" t="s">
        <v>799</v>
      </c>
      <c r="K945" s="39" t="s">
        <v>800</v>
      </c>
      <c r="L945" s="42" t="s">
        <v>1402</v>
      </c>
      <c r="M945" s="41" t="s">
        <v>725</v>
      </c>
      <c r="N945" s="51" t="s">
        <v>78</v>
      </c>
      <c r="O945" s="20"/>
    </row>
    <row r="946" ht="19" spans="1:15">
      <c r="A946" s="31">
        <v>7</v>
      </c>
      <c r="B946" s="46" t="s">
        <v>793</v>
      </c>
      <c r="C946" s="32" t="s">
        <v>794</v>
      </c>
      <c r="D946" s="32" t="s">
        <v>801</v>
      </c>
      <c r="E946" s="34" t="str">
        <f>VLOOKUP(D946,总表!D:E,2,0)</f>
        <v>W005815</v>
      </c>
      <c r="F946" s="34" t="str">
        <f>VLOOKUP(E946,总表!E:H,2,0)</f>
        <v>毛泽东思想和中国特色社会主义理论体系概论学习指导</v>
      </c>
      <c r="G946" s="34" t="str">
        <f>VLOOKUP(E946,总表!E:H,3,0)</f>
        <v>978-7-304-09660-1</v>
      </c>
      <c r="H946" s="35">
        <f>VLOOKUP(E946,总表!E:H,4,0)</f>
        <v>22</v>
      </c>
      <c r="I946" s="42" t="s">
        <v>74</v>
      </c>
      <c r="J946" s="52" t="s">
        <v>804</v>
      </c>
      <c r="K946" s="39" t="s">
        <v>805</v>
      </c>
      <c r="L946" s="39" t="s">
        <v>1402</v>
      </c>
      <c r="M946" s="32" t="s">
        <v>77</v>
      </c>
      <c r="N946" s="40" t="s">
        <v>78</v>
      </c>
    </row>
    <row r="947" s="2" customFormat="1" ht="19" spans="1:15">
      <c r="A947" s="31">
        <v>8</v>
      </c>
      <c r="B947" s="46" t="s">
        <v>793</v>
      </c>
      <c r="C947" s="32" t="s">
        <v>794</v>
      </c>
      <c r="D947" s="32" t="s">
        <v>794</v>
      </c>
      <c r="E947" s="32"/>
      <c r="F947" s="32"/>
      <c r="G947" s="32"/>
      <c r="H947" s="39"/>
      <c r="I947" s="42" t="s">
        <v>93</v>
      </c>
      <c r="J947" s="39"/>
      <c r="K947" s="39"/>
      <c r="L947" s="42" t="s">
        <v>1402</v>
      </c>
      <c r="M947" s="32"/>
      <c r="N947" s="40"/>
    </row>
    <row r="948" spans="1:15">
      <c r="A948" s="31">
        <v>9</v>
      </c>
      <c r="B948" s="46" t="s">
        <v>1154</v>
      </c>
      <c r="C948" s="32" t="s">
        <v>1155</v>
      </c>
      <c r="D948" s="53" t="s">
        <v>1156</v>
      </c>
      <c r="E948" s="34" t="str">
        <f>VLOOKUP(D948,总表!D:E,2,0)</f>
        <v>WZ18232</v>
      </c>
      <c r="F948" s="34" t="str">
        <f>VLOOKUP(E948,总表!E:H,2,0)</f>
        <v>思想道德与法治（2023年版）（高教）</v>
      </c>
      <c r="G948" s="34" t="str">
        <f>VLOOKUP(E948,总表!E:H,3,0)</f>
        <v>978-7-04-059902-2</v>
      </c>
      <c r="H948" s="35">
        <f>VLOOKUP(E948,总表!E:H,4,0)</f>
        <v>18</v>
      </c>
      <c r="I948" s="47" t="s">
        <v>74</v>
      </c>
      <c r="J948" s="47" t="s">
        <v>799</v>
      </c>
      <c r="K948" s="47" t="s">
        <v>800</v>
      </c>
      <c r="L948" s="42" t="s">
        <v>1402</v>
      </c>
      <c r="M948" s="41" t="s">
        <v>725</v>
      </c>
      <c r="N948" s="51" t="s">
        <v>78</v>
      </c>
      <c r="O948" s="2"/>
    </row>
    <row r="949" ht="19" spans="1:15">
      <c r="A949" s="31">
        <v>10</v>
      </c>
      <c r="B949" s="46" t="s">
        <v>1154</v>
      </c>
      <c r="C949" s="32" t="s">
        <v>1155</v>
      </c>
      <c r="D949" s="32" t="s">
        <v>1160</v>
      </c>
      <c r="E949" s="34" t="str">
        <f>VLOOKUP(D949,总表!D:E,2,0)</f>
        <v>W005775</v>
      </c>
      <c r="F949" s="34" t="str">
        <f>VLOOKUP(E949,总表!E:H,2,0)</f>
        <v>思想道德与法治学习指导</v>
      </c>
      <c r="G949" s="34" t="str">
        <f>VLOOKUP(E949,总表!E:H,3,0)</f>
        <v>978-7-304-11347-6</v>
      </c>
      <c r="H949" s="35">
        <f>VLOOKUP(E949,总表!E:H,4,0)</f>
        <v>17.8</v>
      </c>
      <c r="I949" s="42" t="s">
        <v>74</v>
      </c>
      <c r="J949" s="54" t="s">
        <v>1163</v>
      </c>
      <c r="K949" s="39" t="s">
        <v>805</v>
      </c>
      <c r="L949" s="39" t="s">
        <v>1402</v>
      </c>
      <c r="M949" s="32" t="s">
        <v>77</v>
      </c>
      <c r="N949" s="40" t="s">
        <v>78</v>
      </c>
    </row>
    <row r="950" spans="1:15">
      <c r="A950" s="31">
        <v>11</v>
      </c>
      <c r="B950" s="46" t="s">
        <v>1154</v>
      </c>
      <c r="C950" s="32" t="s">
        <v>1155</v>
      </c>
      <c r="D950" s="32" t="s">
        <v>1155</v>
      </c>
      <c r="E950" s="32"/>
      <c r="F950" s="32"/>
      <c r="G950" s="32"/>
      <c r="H950" s="39"/>
      <c r="I950" s="42" t="s">
        <v>93</v>
      </c>
      <c r="J950" s="39"/>
      <c r="K950" s="39"/>
      <c r="L950" s="42" t="s">
        <v>1402</v>
      </c>
      <c r="M950" s="32"/>
      <c r="N950" s="40"/>
    </row>
    <row r="951" s="2" customFormat="1" ht="19" spans="1:15">
      <c r="A951" s="31">
        <v>12</v>
      </c>
      <c r="B951" s="46" t="s">
        <v>634</v>
      </c>
      <c r="C951" s="41" t="s">
        <v>635</v>
      </c>
      <c r="D951" s="41" t="s">
        <v>636</v>
      </c>
      <c r="E951" s="34" t="str">
        <f>VLOOKUP(D951,总表!D:E,2,0)</f>
        <v>L01116</v>
      </c>
      <c r="F951" s="34" t="str">
        <f>VLOOKUP(E951,总表!E:H,2,0)</f>
        <v>计算机应用基础（信创版）</v>
      </c>
      <c r="G951" s="34" t="str">
        <f>VLOOKUP(E951,总表!E:H,3,0)</f>
        <v>978-7-304-12821-0</v>
      </c>
      <c r="H951" s="35">
        <f>VLOOKUP(E951,总表!E:H,4,0)</f>
        <v>43</v>
      </c>
      <c r="I951" s="42" t="s">
        <v>74</v>
      </c>
      <c r="J951" s="42" t="s">
        <v>165</v>
      </c>
      <c r="K951" s="42" t="s">
        <v>639</v>
      </c>
      <c r="L951" s="39" t="s">
        <v>1402</v>
      </c>
      <c r="M951" s="41" t="s">
        <v>77</v>
      </c>
      <c r="N951" s="51" t="s">
        <v>78</v>
      </c>
      <c r="O951" s="55" t="s">
        <v>640</v>
      </c>
    </row>
    <row r="952" s="2" customFormat="1" ht="14" spans="1:15">
      <c r="A952" s="31">
        <v>13</v>
      </c>
      <c r="B952" s="46" t="s">
        <v>634</v>
      </c>
      <c r="C952" s="41" t="s">
        <v>635</v>
      </c>
      <c r="D952" s="41" t="s">
        <v>641</v>
      </c>
      <c r="E952" s="34" t="str">
        <f>VLOOKUP(D952,总表!D:E,2,0)</f>
        <v>L005284</v>
      </c>
      <c r="F952" s="34" t="str">
        <f>VLOOKUP(E952,总表!E:H,2,0)</f>
        <v>计算机应用基础（第2版）</v>
      </c>
      <c r="G952" s="34" t="str">
        <f>VLOOKUP(E952,总表!E:H,3,0)</f>
        <v>978-7-304-11204-2</v>
      </c>
      <c r="H952" s="35">
        <f>VLOOKUP(E952,总表!E:H,4,0)</f>
        <v>39</v>
      </c>
      <c r="I952" s="42" t="s">
        <v>74</v>
      </c>
      <c r="J952" s="42" t="s">
        <v>91</v>
      </c>
      <c r="K952" s="42" t="s">
        <v>639</v>
      </c>
      <c r="L952" s="39" t="s">
        <v>1402</v>
      </c>
      <c r="M952" s="41" t="s">
        <v>77</v>
      </c>
      <c r="N952" s="51" t="s">
        <v>78</v>
      </c>
    </row>
    <row r="953" spans="1:15">
      <c r="A953" s="31">
        <v>14</v>
      </c>
      <c r="B953" s="46" t="s">
        <v>634</v>
      </c>
      <c r="C953" s="50" t="s">
        <v>635</v>
      </c>
      <c r="D953" s="34" t="s">
        <v>635</v>
      </c>
      <c r="E953" s="34"/>
      <c r="F953" s="34"/>
      <c r="G953" s="34"/>
      <c r="H953" s="47"/>
      <c r="I953" s="47" t="s">
        <v>93</v>
      </c>
      <c r="J953" s="47"/>
      <c r="K953" s="47"/>
      <c r="L953" s="49" t="s">
        <v>1402</v>
      </c>
      <c r="M953" s="34"/>
      <c r="N953" s="67"/>
    </row>
    <row r="954" spans="1:15">
      <c r="A954" s="31">
        <v>15</v>
      </c>
      <c r="B954" s="46" t="s">
        <v>1533</v>
      </c>
      <c r="C954" s="50" t="s">
        <v>1210</v>
      </c>
      <c r="D954" s="32" t="s">
        <v>1211</v>
      </c>
      <c r="E954" s="34" t="str">
        <f>VLOOKUP(D954,总表!D:E,2,0)</f>
        <v>L008444</v>
      </c>
      <c r="F954" s="34" t="str">
        <f>VLOOKUP(E954,总表!E:H,2,0)</f>
        <v>网络实用技术基础（第3版）</v>
      </c>
      <c r="G954" s="34" t="str">
        <f>VLOOKUP(E954,总表!E:H,3,0)</f>
        <v>978-7-304-12773-2</v>
      </c>
      <c r="H954" s="35">
        <f>VLOOKUP(E954,总表!E:H,4,0)</f>
        <v>30</v>
      </c>
      <c r="I954" s="39" t="s">
        <v>74</v>
      </c>
      <c r="J954" s="39" t="s">
        <v>265</v>
      </c>
      <c r="K954" s="39" t="s">
        <v>1214</v>
      </c>
      <c r="L954" s="36" t="s">
        <v>1402</v>
      </c>
      <c r="M954" s="50" t="s">
        <v>77</v>
      </c>
      <c r="N954" s="40" t="s">
        <v>78</v>
      </c>
    </row>
    <row r="955" spans="1:15">
      <c r="A955" s="31">
        <v>16</v>
      </c>
      <c r="B955" s="46" t="s">
        <v>1533</v>
      </c>
      <c r="C955" s="50" t="s">
        <v>1210</v>
      </c>
      <c r="D955" s="32" t="s">
        <v>1215</v>
      </c>
      <c r="E955" s="34" t="str">
        <f>VLOOKUP(D955,总表!D:E,2,0)</f>
        <v>L008452</v>
      </c>
      <c r="F955" s="34" t="str">
        <f>VLOOKUP(E955,总表!E:H,2,0)</f>
        <v>网络实用技术基础实验（第3版）</v>
      </c>
      <c r="G955" s="34" t="str">
        <f>VLOOKUP(E955,总表!E:H,3,0)</f>
        <v>978-7-304-12774-9</v>
      </c>
      <c r="H955" s="35">
        <f>VLOOKUP(E955,总表!E:H,4,0)</f>
        <v>13</v>
      </c>
      <c r="I955" s="39" t="s">
        <v>74</v>
      </c>
      <c r="J955" s="39" t="s">
        <v>265</v>
      </c>
      <c r="K955" s="39" t="s">
        <v>1218</v>
      </c>
      <c r="L955" s="36" t="s">
        <v>1402</v>
      </c>
      <c r="M955" s="50" t="s">
        <v>77</v>
      </c>
      <c r="N955" s="40" t="s">
        <v>78</v>
      </c>
    </row>
    <row r="956" spans="1:15">
      <c r="A956" s="31">
        <v>17</v>
      </c>
      <c r="B956" s="46" t="s">
        <v>1533</v>
      </c>
      <c r="C956" s="50" t="s">
        <v>1210</v>
      </c>
      <c r="D956" s="50" t="s">
        <v>1210</v>
      </c>
      <c r="E956" s="50"/>
      <c r="F956" s="50"/>
      <c r="G956" s="50"/>
      <c r="H956" s="36"/>
      <c r="I956" s="36" t="s">
        <v>93</v>
      </c>
      <c r="J956" s="36"/>
      <c r="K956" s="36"/>
      <c r="L956" s="36" t="s">
        <v>1402</v>
      </c>
      <c r="M956" s="50"/>
      <c r="N956" s="99"/>
    </row>
    <row r="957" spans="1:15">
      <c r="A957" s="31">
        <v>18</v>
      </c>
      <c r="B957" s="46" t="s">
        <v>629</v>
      </c>
      <c r="C957" s="50" t="s">
        <v>630</v>
      </c>
      <c r="D957" s="32" t="s">
        <v>630</v>
      </c>
      <c r="E957" s="34" t="str">
        <f>VLOOKUP(D957,总表!D:E,2,0)</f>
        <v>L01023</v>
      </c>
      <c r="F957" s="34" t="str">
        <f>VLOOKUP(E957,总表!E:H,2,0)</f>
        <v>计算机系统与维护</v>
      </c>
      <c r="G957" s="34" t="str">
        <f>VLOOKUP(E957,总表!E:H,3,0)</f>
        <v>978-7-304-11748-1</v>
      </c>
      <c r="H957" s="35">
        <f>VLOOKUP(E957,总表!E:H,4,0)</f>
        <v>33</v>
      </c>
      <c r="I957" s="39" t="s">
        <v>74</v>
      </c>
      <c r="J957" s="39" t="s">
        <v>148</v>
      </c>
      <c r="K957" s="39" t="s">
        <v>633</v>
      </c>
      <c r="L957" s="36" t="s">
        <v>1402</v>
      </c>
      <c r="M957" s="50" t="s">
        <v>77</v>
      </c>
      <c r="N957" s="40" t="s">
        <v>78</v>
      </c>
    </row>
    <row r="958" s="2" customFormat="1" ht="14" spans="1:15">
      <c r="A958" s="31">
        <v>19</v>
      </c>
      <c r="B958" s="46" t="s">
        <v>629</v>
      </c>
      <c r="C958" s="50" t="s">
        <v>630</v>
      </c>
      <c r="D958" s="32" t="s">
        <v>630</v>
      </c>
      <c r="E958" s="32"/>
      <c r="F958" s="32"/>
      <c r="G958" s="32"/>
      <c r="H958" s="39"/>
      <c r="I958" s="36" t="s">
        <v>93</v>
      </c>
      <c r="J958" s="36"/>
      <c r="K958" s="36"/>
      <c r="L958" s="36" t="s">
        <v>1402</v>
      </c>
      <c r="M958" s="50"/>
      <c r="N958" s="99"/>
    </row>
    <row r="959" spans="1:15">
      <c r="A959" s="31">
        <v>20</v>
      </c>
      <c r="B959" s="65" t="s">
        <v>400</v>
      </c>
      <c r="C959" s="50" t="s">
        <v>401</v>
      </c>
      <c r="D959" s="78" t="s">
        <v>401</v>
      </c>
      <c r="E959" s="34" t="str">
        <f>VLOOKUP(D959,总表!D:E,2,0)</f>
        <v>L01162</v>
      </c>
      <c r="F959" s="34" t="str">
        <f>VLOOKUP(E959,总表!E:H,2,0)</f>
        <v>管理信息系统</v>
      </c>
      <c r="G959" s="34" t="str">
        <f>VLOOKUP(E959,总表!E:H,3,0)</f>
        <v>978-7-304-13521-8</v>
      </c>
      <c r="H959" s="35">
        <f>VLOOKUP(E959,总表!E:H,4,0)</f>
        <v>35</v>
      </c>
      <c r="I959" s="39" t="s">
        <v>74</v>
      </c>
      <c r="J959" s="54" t="s">
        <v>140</v>
      </c>
      <c r="K959" s="49" t="s">
        <v>404</v>
      </c>
      <c r="L959" s="36" t="s">
        <v>1402</v>
      </c>
      <c r="M959" s="50" t="s">
        <v>77</v>
      </c>
      <c r="N959" s="40" t="s">
        <v>78</v>
      </c>
    </row>
    <row r="960" spans="1:15">
      <c r="A960" s="31">
        <v>21</v>
      </c>
      <c r="B960" s="65" t="s">
        <v>400</v>
      </c>
      <c r="C960" s="50" t="s">
        <v>401</v>
      </c>
      <c r="D960" s="50" t="s">
        <v>401</v>
      </c>
      <c r="E960" s="50"/>
      <c r="F960" s="50"/>
      <c r="G960" s="50"/>
      <c r="H960" s="36"/>
      <c r="I960" s="36" t="s">
        <v>93</v>
      </c>
      <c r="J960" s="36"/>
      <c r="K960" s="36"/>
      <c r="L960" s="36" t="s">
        <v>1402</v>
      </c>
      <c r="M960" s="50"/>
      <c r="N960" s="99"/>
    </row>
    <row r="961" spans="1:14">
      <c r="A961" s="31">
        <v>22</v>
      </c>
      <c r="B961" s="46" t="s">
        <v>104</v>
      </c>
      <c r="C961" s="50" t="s">
        <v>105</v>
      </c>
      <c r="D961" s="78" t="s">
        <v>106</v>
      </c>
      <c r="E961" s="34" t="str">
        <f>VLOOKUP(D961,总表!D:E,2,0)</f>
        <v>L008793</v>
      </c>
      <c r="F961" s="34" t="str">
        <f>VLOOKUP(E961,总表!E:H,2,0)</f>
        <v>MySQL数据库应用（第3版）</v>
      </c>
      <c r="G961" s="34" t="str">
        <f>VLOOKUP(E961,总表!E:H,3,0)</f>
        <v>978-7-304-13441-9</v>
      </c>
      <c r="H961" s="35">
        <f>VLOOKUP(E961,总表!E:H,4,0)</f>
        <v>45</v>
      </c>
      <c r="I961" s="39" t="s">
        <v>74</v>
      </c>
      <c r="J961" s="52" t="s">
        <v>109</v>
      </c>
      <c r="K961" s="49" t="s">
        <v>110</v>
      </c>
      <c r="L961" s="36" t="s">
        <v>1402</v>
      </c>
      <c r="M961" s="50" t="s">
        <v>77</v>
      </c>
      <c r="N961" s="40" t="s">
        <v>78</v>
      </c>
    </row>
    <row r="962" spans="1:14">
      <c r="A962" s="31">
        <v>23</v>
      </c>
      <c r="B962" s="46" t="s">
        <v>104</v>
      </c>
      <c r="C962" s="50" t="s">
        <v>105</v>
      </c>
      <c r="D962" s="50" t="s">
        <v>105</v>
      </c>
      <c r="E962" s="50"/>
      <c r="F962" s="50"/>
      <c r="G962" s="50"/>
      <c r="H962" s="36"/>
      <c r="I962" s="47" t="s">
        <v>93</v>
      </c>
      <c r="J962" s="36"/>
      <c r="K962" s="36"/>
      <c r="L962" s="36" t="s">
        <v>1402</v>
      </c>
      <c r="M962" s="50"/>
      <c r="N962" s="99"/>
    </row>
    <row r="963" ht="19" spans="1:14">
      <c r="A963" s="31">
        <v>24</v>
      </c>
      <c r="B963" s="46" t="s">
        <v>249</v>
      </c>
      <c r="C963" s="32" t="s">
        <v>250</v>
      </c>
      <c r="D963" s="32" t="s">
        <v>250</v>
      </c>
      <c r="E963" s="34" t="str">
        <f>VLOOKUP(D963,总表!D:E,2,0)</f>
        <v>L01014</v>
      </c>
      <c r="F963" s="34" t="str">
        <f>VLOOKUP(E963,总表!E:H,2,0)</f>
        <v>大数据技术概论</v>
      </c>
      <c r="G963" s="34" t="str">
        <f>VLOOKUP(E963,总表!E:H,3,0)</f>
        <v>978-7-304-11715-3</v>
      </c>
      <c r="H963" s="35">
        <f>VLOOKUP(E963,总表!E:H,4,0)</f>
        <v>26</v>
      </c>
      <c r="I963" s="39" t="s">
        <v>74</v>
      </c>
      <c r="J963" s="39" t="s">
        <v>148</v>
      </c>
      <c r="K963" s="39" t="s">
        <v>253</v>
      </c>
      <c r="L963" s="36" t="s">
        <v>1402</v>
      </c>
      <c r="M963" s="50" t="s">
        <v>77</v>
      </c>
      <c r="N963" s="40" t="s">
        <v>78</v>
      </c>
    </row>
    <row r="964" spans="1:14">
      <c r="A964" s="31">
        <v>25</v>
      </c>
      <c r="B964" s="46" t="s">
        <v>249</v>
      </c>
      <c r="C964" s="32" t="s">
        <v>250</v>
      </c>
      <c r="D964" s="32" t="s">
        <v>250</v>
      </c>
      <c r="E964" s="32"/>
      <c r="F964" s="32"/>
      <c r="G964" s="32"/>
      <c r="H964" s="39"/>
      <c r="I964" s="39" t="s">
        <v>93</v>
      </c>
      <c r="J964" s="39"/>
      <c r="K964" s="39"/>
      <c r="L964" s="36" t="s">
        <v>1402</v>
      </c>
      <c r="M964" s="50"/>
      <c r="N964" s="40"/>
    </row>
    <row r="965" spans="1:14">
      <c r="A965" s="31">
        <v>26</v>
      </c>
      <c r="B965" s="46" t="s">
        <v>131</v>
      </c>
      <c r="C965" s="50" t="s">
        <v>132</v>
      </c>
      <c r="D965" s="32" t="s">
        <v>132</v>
      </c>
      <c r="E965" s="34" t="str">
        <f>VLOOKUP(D965,总表!D:E,2,0)</f>
        <v>L01049</v>
      </c>
      <c r="F965" s="34" t="str">
        <f>VLOOKUP(E965,总表!E:H,2,0)</f>
        <v>Python语言基础</v>
      </c>
      <c r="G965" s="34" t="str">
        <f>VLOOKUP(E965,总表!E:H,3,0)</f>
        <v>978-7-304-12090-0</v>
      </c>
      <c r="H965" s="35">
        <f>VLOOKUP(E965,总表!E:H,4,0)</f>
        <v>38</v>
      </c>
      <c r="I965" s="39" t="s">
        <v>74</v>
      </c>
      <c r="J965" s="39" t="s">
        <v>121</v>
      </c>
      <c r="K965" s="39" t="s">
        <v>135</v>
      </c>
      <c r="L965" s="36" t="s">
        <v>1402</v>
      </c>
      <c r="M965" s="50" t="s">
        <v>77</v>
      </c>
      <c r="N965" s="40" t="s">
        <v>78</v>
      </c>
    </row>
    <row r="966" s="2" customFormat="1" ht="19" spans="1:14">
      <c r="A966" s="31">
        <v>27</v>
      </c>
      <c r="B966" s="46" t="s">
        <v>243</v>
      </c>
      <c r="C966" s="41" t="s">
        <v>244</v>
      </c>
      <c r="D966" s="41" t="s">
        <v>245</v>
      </c>
      <c r="E966" s="34" t="str">
        <f>VLOOKUP(D966,总表!D:E,2,0)</f>
        <v>L009561</v>
      </c>
      <c r="F966" s="34" t="str">
        <f>VLOOKUP(E966,总表!E:H,2,0)</f>
        <v>大数据分析与挖掘技术（第2版）</v>
      </c>
      <c r="G966" s="34" t="str">
        <f>VLOOKUP(E966,总表!E:H,3,0)</f>
        <v>978-7-304-12702-2</v>
      </c>
      <c r="H966" s="35">
        <f>VLOOKUP(E966,总表!E:H,4,0)</f>
        <v>30</v>
      </c>
      <c r="I966" s="39" t="s">
        <v>74</v>
      </c>
      <c r="J966" s="42" t="s">
        <v>75</v>
      </c>
      <c r="K966" s="39" t="s">
        <v>248</v>
      </c>
      <c r="L966" s="42" t="s">
        <v>1403</v>
      </c>
      <c r="M966" s="41" t="s">
        <v>77</v>
      </c>
      <c r="N966" s="51" t="s">
        <v>78</v>
      </c>
    </row>
    <row r="967" s="2" customFormat="1" ht="19" spans="1:14">
      <c r="A967" s="31">
        <v>28</v>
      </c>
      <c r="B967" s="46" t="s">
        <v>243</v>
      </c>
      <c r="C967" s="41" t="s">
        <v>244</v>
      </c>
      <c r="D967" s="41" t="s">
        <v>244</v>
      </c>
      <c r="E967" s="41"/>
      <c r="F967" s="41"/>
      <c r="G967" s="41"/>
      <c r="H967" s="42"/>
      <c r="I967" s="39" t="s">
        <v>93</v>
      </c>
      <c r="J967" s="42"/>
      <c r="K967" s="39"/>
      <c r="L967" s="42" t="s">
        <v>1403</v>
      </c>
      <c r="M967" s="41"/>
      <c r="N967" s="51"/>
    </row>
    <row r="968" s="2" customFormat="1" ht="19" spans="1:14">
      <c r="A968" s="31">
        <v>29</v>
      </c>
      <c r="B968" s="46" t="s">
        <v>1111</v>
      </c>
      <c r="C968" s="41" t="s">
        <v>1112</v>
      </c>
      <c r="D968" s="41" t="s">
        <v>1113</v>
      </c>
      <c r="E968" s="34" t="str">
        <f>VLOOKUP(D968,总表!D:E,2,0)</f>
        <v>L009651</v>
      </c>
      <c r="F968" s="34" t="str">
        <f>VLOOKUP(E968,总表!E:H,2,0)</f>
        <v>数据可视化技术（第2版）</v>
      </c>
      <c r="G968" s="34" t="str">
        <f>VLOOKUP(E968,总表!E:H,3,0)</f>
        <v>978-7-304-12795-4</v>
      </c>
      <c r="H968" s="35">
        <f>VLOOKUP(E968,总表!E:H,4,0)</f>
        <v>31</v>
      </c>
      <c r="I968" s="39" t="s">
        <v>74</v>
      </c>
      <c r="J968" s="42" t="s">
        <v>75</v>
      </c>
      <c r="K968" s="39" t="s">
        <v>633</v>
      </c>
      <c r="L968" s="42" t="s">
        <v>1403</v>
      </c>
      <c r="M968" s="41" t="s">
        <v>77</v>
      </c>
      <c r="N968" s="51" t="s">
        <v>78</v>
      </c>
    </row>
    <row r="969" s="2" customFormat="1" ht="19" spans="1:14">
      <c r="A969" s="31">
        <v>30</v>
      </c>
      <c r="B969" s="46" t="s">
        <v>254</v>
      </c>
      <c r="C969" s="41" t="s">
        <v>255</v>
      </c>
      <c r="D969" s="41" t="s">
        <v>256</v>
      </c>
      <c r="E969" s="34" t="str">
        <f>VLOOKUP(D969,总表!D:E,2,0)</f>
        <v>L009641</v>
      </c>
      <c r="F969" s="34" t="str">
        <f>VLOOKUP(E969,总表!E:H,2,0)</f>
        <v>大数据预处理（第2版）</v>
      </c>
      <c r="G969" s="34" t="str">
        <f>VLOOKUP(E969,总表!E:H,3,0)</f>
        <v>978-7-304-12874-6</v>
      </c>
      <c r="H969" s="35">
        <f>VLOOKUP(E969,总表!E:H,4,0)</f>
        <v>22</v>
      </c>
      <c r="I969" s="39" t="s">
        <v>74</v>
      </c>
      <c r="J969" s="42" t="s">
        <v>75</v>
      </c>
      <c r="K969" s="39" t="s">
        <v>259</v>
      </c>
      <c r="L969" s="42" t="s">
        <v>1403</v>
      </c>
      <c r="M969" s="41" t="s">
        <v>77</v>
      </c>
      <c r="N969" s="51" t="s">
        <v>78</v>
      </c>
    </row>
    <row r="970" s="2" customFormat="1" ht="19" spans="1:14">
      <c r="A970" s="31">
        <v>31</v>
      </c>
      <c r="B970" s="46" t="s">
        <v>254</v>
      </c>
      <c r="C970" s="41" t="s">
        <v>255</v>
      </c>
      <c r="D970" s="41" t="s">
        <v>255</v>
      </c>
      <c r="E970" s="41"/>
      <c r="F970" s="41"/>
      <c r="G970" s="41"/>
      <c r="H970" s="42"/>
      <c r="I970" s="42" t="s">
        <v>93</v>
      </c>
      <c r="J970" s="42"/>
      <c r="K970" s="42"/>
      <c r="L970" s="42" t="s">
        <v>1403</v>
      </c>
      <c r="M970" s="41"/>
      <c r="N970" s="51"/>
    </row>
    <row r="971" ht="19" spans="1:14">
      <c r="A971" s="31">
        <v>32</v>
      </c>
      <c r="B971" s="46" t="s">
        <v>1288</v>
      </c>
      <c r="C971" s="50" t="s">
        <v>1289</v>
      </c>
      <c r="D971" s="78" t="s">
        <v>1290</v>
      </c>
      <c r="E971" s="34" t="str">
        <f>VLOOKUP(D971,总表!D:E,2,0)</f>
        <v>L006284</v>
      </c>
      <c r="F971" s="34" t="str">
        <f>VLOOKUP(E971,总表!E:H,2,0)</f>
        <v>信息化管理与运作（第4版）</v>
      </c>
      <c r="G971" s="34" t="str">
        <f>VLOOKUP(E971,总表!E:H,3,0)</f>
        <v>978-7-304-13513-3</v>
      </c>
      <c r="H971" s="35">
        <f>VLOOKUP(E971,总表!E:H,4,0)</f>
        <v>30</v>
      </c>
      <c r="I971" s="39" t="s">
        <v>74</v>
      </c>
      <c r="J971" s="54" t="s">
        <v>239</v>
      </c>
      <c r="K971" s="49" t="s">
        <v>1293</v>
      </c>
      <c r="L971" s="42" t="s">
        <v>1403</v>
      </c>
      <c r="M971" s="50" t="s">
        <v>77</v>
      </c>
      <c r="N971" s="40" t="s">
        <v>78</v>
      </c>
    </row>
    <row r="972" ht="19" spans="1:14">
      <c r="A972" s="31">
        <v>33</v>
      </c>
      <c r="B972" s="46" t="s">
        <v>1288</v>
      </c>
      <c r="C972" s="50" t="s">
        <v>1289</v>
      </c>
      <c r="D972" s="50" t="s">
        <v>1289</v>
      </c>
      <c r="E972" s="50"/>
      <c r="F972" s="50"/>
      <c r="G972" s="50"/>
      <c r="H972" s="36"/>
      <c r="I972" s="36" t="s">
        <v>93</v>
      </c>
      <c r="J972" s="36"/>
      <c r="K972" s="36"/>
      <c r="L972" s="42" t="s">
        <v>1403</v>
      </c>
      <c r="M972" s="50"/>
      <c r="N972" s="99"/>
    </row>
    <row r="973" ht="19" spans="1:14">
      <c r="A973" s="31">
        <v>34</v>
      </c>
      <c r="B973" s="65" t="s">
        <v>1241</v>
      </c>
      <c r="C973" s="50" t="s">
        <v>1242</v>
      </c>
      <c r="D973" s="32" t="s">
        <v>1243</v>
      </c>
      <c r="E973" s="34" t="str">
        <f>VLOOKUP(D973,总表!D:E,2,0)</f>
        <v>L008645</v>
      </c>
      <c r="F973" s="34" t="str">
        <f>VLOOKUP(E973,总表!E:H,2,0)</f>
        <v>微积分基础（第3版）</v>
      </c>
      <c r="G973" s="34" t="str">
        <f>VLOOKUP(E973,总表!E:H,3,0)</f>
        <v>978-7-304-12704-6</v>
      </c>
      <c r="H973" s="35">
        <f>VLOOKUP(E973,总表!E:H,4,0)</f>
        <v>28</v>
      </c>
      <c r="I973" s="39" t="s">
        <v>74</v>
      </c>
      <c r="J973" s="39" t="s">
        <v>265</v>
      </c>
      <c r="K973" s="39" t="s">
        <v>1246</v>
      </c>
      <c r="L973" s="49" t="s">
        <v>1403</v>
      </c>
      <c r="M973" s="50" t="s">
        <v>77</v>
      </c>
      <c r="N973" s="40" t="s">
        <v>78</v>
      </c>
    </row>
    <row r="974" s="13" customFormat="1" ht="19" spans="1:14">
      <c r="A974" s="31">
        <v>35</v>
      </c>
      <c r="B974" s="65" t="s">
        <v>1241</v>
      </c>
      <c r="C974" s="53" t="s">
        <v>1242</v>
      </c>
      <c r="D974" s="53" t="s">
        <v>1242</v>
      </c>
      <c r="E974" s="53"/>
      <c r="F974" s="53"/>
      <c r="G974" s="53"/>
      <c r="H974" s="49"/>
      <c r="I974" s="49" t="s">
        <v>93</v>
      </c>
      <c r="J974" s="49"/>
      <c r="K974" s="49"/>
      <c r="L974" s="49" t="s">
        <v>1403</v>
      </c>
      <c r="M974" s="53"/>
      <c r="N974" s="125"/>
    </row>
    <row r="975" s="2" customFormat="1" ht="19" spans="1:14">
      <c r="A975" s="31">
        <v>36</v>
      </c>
      <c r="B975" s="31" t="s">
        <v>1044</v>
      </c>
      <c r="C975" s="34" t="s">
        <v>1045</v>
      </c>
      <c r="D975" s="34" t="s">
        <v>1045</v>
      </c>
      <c r="E975" s="34"/>
      <c r="F975" s="34"/>
      <c r="G975" s="34"/>
      <c r="H975" s="47"/>
      <c r="I975" s="49" t="s">
        <v>93</v>
      </c>
      <c r="J975" s="57"/>
      <c r="K975" s="57"/>
      <c r="L975" s="49" t="s">
        <v>1403</v>
      </c>
      <c r="M975" s="53"/>
      <c r="N975" s="100"/>
    </row>
    <row r="976" s="2" customFormat="1" ht="19" spans="1:14">
      <c r="A976" s="31">
        <v>37</v>
      </c>
      <c r="B976" s="46" t="s">
        <v>1283</v>
      </c>
      <c r="C976" s="41" t="s">
        <v>1284</v>
      </c>
      <c r="D976" s="58" t="s">
        <v>1284</v>
      </c>
      <c r="E976" s="34" t="str">
        <f>VLOOKUP(D976,总表!D:E,2,0)</f>
        <v>W00747</v>
      </c>
      <c r="F976" s="34" t="str">
        <f>VLOOKUP(E976,总表!E:H,2,0)</f>
        <v>心理健康教育</v>
      </c>
      <c r="G976" s="34" t="str">
        <f>VLOOKUP(E976,总表!E:H,3,0)</f>
        <v>978-7-304-13534-8</v>
      </c>
      <c r="H976" s="35">
        <f>VLOOKUP(E976,总表!E:H,4,0)</f>
        <v>35</v>
      </c>
      <c r="I976" s="52" t="s">
        <v>74</v>
      </c>
      <c r="J976" s="52" t="s">
        <v>140</v>
      </c>
      <c r="K976" s="52" t="s">
        <v>1287</v>
      </c>
      <c r="L976" s="52" t="s">
        <v>1403</v>
      </c>
      <c r="M976" s="58" t="s">
        <v>77</v>
      </c>
      <c r="N976" s="59" t="s">
        <v>78</v>
      </c>
    </row>
    <row r="977" s="2" customFormat="1" ht="19" spans="1:14">
      <c r="A977" s="31">
        <v>38</v>
      </c>
      <c r="B977" s="46" t="s">
        <v>1283</v>
      </c>
      <c r="C977" s="41" t="s">
        <v>1284</v>
      </c>
      <c r="D977" s="41" t="s">
        <v>1284</v>
      </c>
      <c r="E977" s="41"/>
      <c r="F977" s="41"/>
      <c r="G977" s="41"/>
      <c r="H977" s="42"/>
      <c r="I977" s="42" t="s">
        <v>93</v>
      </c>
      <c r="J977" s="42"/>
      <c r="K977" s="60"/>
      <c r="L977" s="42" t="s">
        <v>1403</v>
      </c>
      <c r="M977" s="41"/>
      <c r="N977" s="61"/>
    </row>
    <row r="978" s="5" customFormat="1" ht="19" spans="1:14">
      <c r="A978" s="31">
        <v>39</v>
      </c>
      <c r="B978" s="46" t="s">
        <v>1294</v>
      </c>
      <c r="C978" s="41" t="s">
        <v>1295</v>
      </c>
      <c r="D978" s="58" t="s">
        <v>1296</v>
      </c>
      <c r="E978" s="34" t="str">
        <f>VLOOKUP(D978,总表!D:E,2,0)</f>
        <v>T007389</v>
      </c>
      <c r="F978" s="34" t="str">
        <f>VLOOKUP(E978,总表!E:H,2,0)</f>
        <v>形势与政策（国家开放大学版）（2026年春季）（人民日报）</v>
      </c>
      <c r="G978" s="34" t="str">
        <f>VLOOKUP(E978,总表!E:H,3,0)</f>
        <v>978-7-5115-9131-9</v>
      </c>
      <c r="H978" s="35">
        <f>VLOOKUP(E978,总表!E:H,4,0)</f>
        <v>26</v>
      </c>
      <c r="I978" s="54" t="s">
        <v>74</v>
      </c>
      <c r="J978" s="52" t="s">
        <v>1300</v>
      </c>
      <c r="K978" s="52" t="s">
        <v>1301</v>
      </c>
      <c r="L978" s="43" t="s">
        <v>1404</v>
      </c>
      <c r="M978" s="41" t="s">
        <v>1302</v>
      </c>
      <c r="N978" s="51" t="s">
        <v>78</v>
      </c>
    </row>
    <row r="979" s="2" customFormat="1" ht="19" spans="1:14">
      <c r="A979" s="31">
        <v>40</v>
      </c>
      <c r="B979" s="31" t="s">
        <v>1294</v>
      </c>
      <c r="C979" s="34" t="s">
        <v>1295</v>
      </c>
      <c r="D979" s="34" t="s">
        <v>1295</v>
      </c>
      <c r="E979" s="34"/>
      <c r="F979" s="34"/>
      <c r="G979" s="34"/>
      <c r="H979" s="47"/>
      <c r="I979" s="47" t="s">
        <v>93</v>
      </c>
      <c r="J979" s="47"/>
      <c r="K979" s="47"/>
      <c r="L979" s="43" t="s">
        <v>1404</v>
      </c>
      <c r="M979" s="34"/>
      <c r="N979" s="100"/>
    </row>
    <row r="980" spans="1:14">
      <c r="A980" s="31">
        <v>41</v>
      </c>
      <c r="B980" s="46" t="s">
        <v>1539</v>
      </c>
      <c r="C980" s="50" t="s">
        <v>235</v>
      </c>
      <c r="D980" s="78" t="s">
        <v>236</v>
      </c>
      <c r="E980" s="34" t="str">
        <f>VLOOKUP(D980,总表!D:E,2,0)</f>
        <v>L004605</v>
      </c>
      <c r="F980" s="34" t="str">
        <f>VLOOKUP(E980,总表!E:H,2,0)</f>
        <v>程序设计基础（第4版）</v>
      </c>
      <c r="G980" s="34" t="str">
        <f>VLOOKUP(E980,总表!E:H,3,0)</f>
        <v>978-7-304-13419-8</v>
      </c>
      <c r="H980" s="35">
        <f>VLOOKUP(E980,总表!E:H,4,0)</f>
        <v>40</v>
      </c>
      <c r="I980" s="42" t="s">
        <v>74</v>
      </c>
      <c r="J980" s="54" t="s">
        <v>239</v>
      </c>
      <c r="K980" s="49" t="s">
        <v>240</v>
      </c>
      <c r="L980" s="36" t="s">
        <v>1405</v>
      </c>
      <c r="M980" s="50" t="s">
        <v>77</v>
      </c>
      <c r="N980" s="40" t="s">
        <v>78</v>
      </c>
    </row>
    <row r="981" spans="1:14">
      <c r="A981" s="31">
        <v>42</v>
      </c>
      <c r="B981" s="46" t="s">
        <v>1539</v>
      </c>
      <c r="C981" s="50" t="s">
        <v>235</v>
      </c>
      <c r="D981" s="50" t="s">
        <v>235</v>
      </c>
      <c r="E981" s="50"/>
      <c r="F981" s="50"/>
      <c r="G981" s="50"/>
      <c r="H981" s="36"/>
      <c r="I981" s="36" t="s">
        <v>93</v>
      </c>
      <c r="J981" s="36"/>
      <c r="K981" s="36"/>
      <c r="L981" s="36" t="s">
        <v>1405</v>
      </c>
      <c r="M981" s="50"/>
      <c r="N981" s="99"/>
    </row>
    <row r="982" s="2" customFormat="1" ht="14" spans="1:14">
      <c r="A982" s="31">
        <v>43</v>
      </c>
      <c r="B982" s="46" t="s">
        <v>1116</v>
      </c>
      <c r="C982" s="34" t="s">
        <v>1117</v>
      </c>
      <c r="D982" s="50" t="s">
        <v>1117</v>
      </c>
      <c r="E982" s="50"/>
      <c r="F982" s="50"/>
      <c r="G982" s="50"/>
      <c r="H982" s="36"/>
      <c r="I982" s="47" t="s">
        <v>93</v>
      </c>
      <c r="J982" s="36"/>
      <c r="K982" s="126"/>
      <c r="L982" s="36" t="s">
        <v>1405</v>
      </c>
      <c r="M982" s="50"/>
      <c r="N982" s="98"/>
    </row>
    <row r="983" s="4" customFormat="1" ht="19" spans="1:14">
      <c r="A983" s="31">
        <v>44</v>
      </c>
      <c r="B983" s="46" t="s">
        <v>1327</v>
      </c>
      <c r="C983" s="50" t="s">
        <v>1328</v>
      </c>
      <c r="D983" s="32" t="s">
        <v>1329</v>
      </c>
      <c r="E983" s="34" t="str">
        <f>VLOOKUP(D983,总表!D:E,2,0)</f>
        <v>L009142</v>
      </c>
      <c r="F983" s="34" t="str">
        <f>VLOOKUP(E983,总表!E:H,2,0)</f>
        <v>移动开发导论（第2版）</v>
      </c>
      <c r="G983" s="34" t="str">
        <f>VLOOKUP(E983,总表!E:H,3,0)</f>
        <v>978-7-304-12228-7</v>
      </c>
      <c r="H983" s="35">
        <f>VLOOKUP(E983,总表!E:H,4,0)</f>
        <v>32</v>
      </c>
      <c r="I983" s="39" t="s">
        <v>74</v>
      </c>
      <c r="J983" s="36" t="s">
        <v>1016</v>
      </c>
      <c r="K983" s="39" t="s">
        <v>1332</v>
      </c>
      <c r="L983" s="36" t="s">
        <v>1405</v>
      </c>
      <c r="M983" s="50" t="s">
        <v>77</v>
      </c>
      <c r="N983" s="40" t="s">
        <v>78</v>
      </c>
    </row>
    <row r="984" s="2" customFormat="1" ht="14" spans="1:14">
      <c r="A984" s="31">
        <v>45</v>
      </c>
      <c r="B984" s="46" t="s">
        <v>1327</v>
      </c>
      <c r="C984" s="53" t="s">
        <v>1328</v>
      </c>
      <c r="D984" s="53" t="s">
        <v>1328</v>
      </c>
      <c r="E984" s="53"/>
      <c r="F984" s="53"/>
      <c r="G984" s="53"/>
      <c r="H984" s="49"/>
      <c r="I984" s="49" t="s">
        <v>93</v>
      </c>
      <c r="J984" s="49"/>
      <c r="K984" s="49"/>
      <c r="L984" s="49" t="s">
        <v>1405</v>
      </c>
      <c r="M984" s="53"/>
      <c r="N984" s="125"/>
    </row>
    <row r="985" s="4" customFormat="1" spans="1:14">
      <c r="A985" s="31">
        <v>46</v>
      </c>
      <c r="B985" s="65" t="s">
        <v>1534</v>
      </c>
      <c r="C985" s="44" t="s">
        <v>86</v>
      </c>
      <c r="D985" s="44" t="s">
        <v>87</v>
      </c>
      <c r="E985" s="34" t="str">
        <f>VLOOKUP(D985,总表!D:E,2,0)</f>
        <v>L008102</v>
      </c>
      <c r="F985" s="34" t="str">
        <f>VLOOKUP(E985,总表!E:H,2,0)</f>
        <v>ANDROID智能手机编程（第2版）</v>
      </c>
      <c r="G985" s="34" t="str">
        <f>VLOOKUP(E985,总表!E:H,3,0)</f>
        <v>978-7-304-11289-9</v>
      </c>
      <c r="H985" s="35">
        <f>VLOOKUP(E985,总表!E:H,4,0)</f>
        <v>29</v>
      </c>
      <c r="I985" s="42" t="s">
        <v>74</v>
      </c>
      <c r="J985" s="43" t="s">
        <v>91</v>
      </c>
      <c r="K985" s="43" t="s">
        <v>92</v>
      </c>
      <c r="L985" s="39" t="s">
        <v>1405</v>
      </c>
      <c r="M985" s="44" t="s">
        <v>77</v>
      </c>
      <c r="N985" s="56" t="s">
        <v>78</v>
      </c>
    </row>
    <row r="986" spans="1:14">
      <c r="A986" s="31">
        <v>47</v>
      </c>
      <c r="B986" s="65" t="s">
        <v>1534</v>
      </c>
      <c r="C986" s="53" t="s">
        <v>86</v>
      </c>
      <c r="D986" s="53" t="s">
        <v>86</v>
      </c>
      <c r="E986" s="53"/>
      <c r="F986" s="53"/>
      <c r="G986" s="53"/>
      <c r="H986" s="49"/>
      <c r="I986" s="49" t="s">
        <v>93</v>
      </c>
      <c r="J986" s="49"/>
      <c r="K986" s="127"/>
      <c r="L986" s="49" t="s">
        <v>1405</v>
      </c>
      <c r="M986" s="53"/>
      <c r="N986" s="100"/>
    </row>
    <row r="987" s="6" customFormat="1" ht="24" customHeight="1" spans="1:14">
      <c r="A987" s="64"/>
      <c r="B987" s="65">
        <v>51704</v>
      </c>
      <c r="C987" s="32" t="s">
        <v>1406</v>
      </c>
      <c r="D987" s="32" t="s">
        <v>1406</v>
      </c>
      <c r="E987" s="32" t="s">
        <v>1407</v>
      </c>
      <c r="F987" s="32" t="s">
        <v>1408</v>
      </c>
      <c r="G987" s="32" t="s">
        <v>1409</v>
      </c>
      <c r="H987" s="66">
        <v>34</v>
      </c>
      <c r="I987" s="36" t="s">
        <v>74</v>
      </c>
      <c r="J987" s="49" t="s">
        <v>165</v>
      </c>
      <c r="K987" s="39" t="s">
        <v>1410</v>
      </c>
      <c r="L987" s="39" t="s">
        <v>1405</v>
      </c>
      <c r="M987" s="32" t="s">
        <v>77</v>
      </c>
      <c r="N987" s="40" t="s">
        <v>78</v>
      </c>
    </row>
    <row r="988" s="7" customFormat="1" spans="1:14">
      <c r="A988" s="64"/>
      <c r="B988" s="31">
        <v>51708</v>
      </c>
      <c r="C988" s="34" t="s">
        <v>1411</v>
      </c>
      <c r="D988" s="50" t="s">
        <v>1411</v>
      </c>
      <c r="E988" s="34" t="s">
        <v>1412</v>
      </c>
      <c r="F988" s="34" t="s">
        <v>1411</v>
      </c>
      <c r="G988" s="34" t="s">
        <v>1413</v>
      </c>
      <c r="H988" s="35">
        <v>30</v>
      </c>
      <c r="I988" s="36" t="s">
        <v>74</v>
      </c>
      <c r="J988" s="36" t="s">
        <v>148</v>
      </c>
      <c r="K988" s="36" t="s">
        <v>1414</v>
      </c>
      <c r="L988" s="47" t="s">
        <v>1405</v>
      </c>
      <c r="M988" s="34" t="s">
        <v>77</v>
      </c>
      <c r="N988" s="67" t="s">
        <v>78</v>
      </c>
    </row>
    <row r="989" s="7" customFormat="1" spans="1:14">
      <c r="A989" s="64"/>
      <c r="B989" s="31" t="s">
        <v>1415</v>
      </c>
      <c r="C989" s="34" t="s">
        <v>1416</v>
      </c>
      <c r="D989" s="50" t="s">
        <v>1417</v>
      </c>
      <c r="E989" s="34" t="s">
        <v>1418</v>
      </c>
      <c r="F989" s="34" t="s">
        <v>1417</v>
      </c>
      <c r="G989" s="34" t="s">
        <v>1419</v>
      </c>
      <c r="H989" s="35">
        <v>35</v>
      </c>
      <c r="I989" s="36" t="s">
        <v>74</v>
      </c>
      <c r="J989" s="36" t="s">
        <v>303</v>
      </c>
      <c r="K989" s="36" t="s">
        <v>1420</v>
      </c>
      <c r="L989" s="47" t="s">
        <v>1405</v>
      </c>
      <c r="M989" s="34" t="s">
        <v>77</v>
      </c>
      <c r="N989" s="67" t="s">
        <v>78</v>
      </c>
    </row>
    <row r="990" s="7" customFormat="1" spans="1:14">
      <c r="A990" s="64"/>
      <c r="B990" s="203" t="s">
        <v>1421</v>
      </c>
      <c r="C990" s="34" t="s">
        <v>1422</v>
      </c>
      <c r="D990" s="50" t="s">
        <v>1422</v>
      </c>
      <c r="E990" s="34" t="s">
        <v>1423</v>
      </c>
      <c r="F990" s="34" t="s">
        <v>1424</v>
      </c>
      <c r="G990" s="34" t="s">
        <v>1425</v>
      </c>
      <c r="H990" s="35">
        <v>38</v>
      </c>
      <c r="I990" s="36" t="s">
        <v>1426</v>
      </c>
      <c r="J990" s="36" t="s">
        <v>148</v>
      </c>
      <c r="K990" s="36" t="s">
        <v>1427</v>
      </c>
      <c r="L990" s="47" t="s">
        <v>1405</v>
      </c>
      <c r="M990" s="34" t="s">
        <v>77</v>
      </c>
      <c r="N990" s="67" t="s">
        <v>78</v>
      </c>
    </row>
    <row r="991" s="7" customFormat="1" spans="1:14">
      <c r="A991" s="64"/>
      <c r="B991" s="203" t="s">
        <v>1428</v>
      </c>
      <c r="C991" s="34" t="s">
        <v>1429</v>
      </c>
      <c r="D991" s="50" t="s">
        <v>1429</v>
      </c>
      <c r="E991" s="34" t="s">
        <v>1430</v>
      </c>
      <c r="F991" s="34" t="s">
        <v>1431</v>
      </c>
      <c r="G991" s="34" t="s">
        <v>1432</v>
      </c>
      <c r="H991" s="35">
        <v>39.8</v>
      </c>
      <c r="I991" s="36" t="s">
        <v>1426</v>
      </c>
      <c r="J991" s="36" t="s">
        <v>148</v>
      </c>
      <c r="K991" s="36" t="s">
        <v>1433</v>
      </c>
      <c r="L991" s="47" t="s">
        <v>1405</v>
      </c>
      <c r="M991" s="34" t="s">
        <v>77</v>
      </c>
      <c r="N991" s="67" t="s">
        <v>78</v>
      </c>
    </row>
    <row r="992" s="8" customFormat="1" spans="1:14">
      <c r="A992" s="31"/>
      <c r="B992" s="203" t="s">
        <v>1434</v>
      </c>
      <c r="C992" s="34" t="s">
        <v>1435</v>
      </c>
      <c r="D992" s="50" t="s">
        <v>1436</v>
      </c>
      <c r="E992" s="34" t="s">
        <v>1437</v>
      </c>
      <c r="F992" s="34" t="s">
        <v>1438</v>
      </c>
      <c r="G992" s="34" t="s">
        <v>1439</v>
      </c>
      <c r="H992" s="35">
        <v>36</v>
      </c>
      <c r="I992" s="36" t="s">
        <v>1426</v>
      </c>
      <c r="J992" s="36" t="s">
        <v>121</v>
      </c>
      <c r="K992" s="36" t="s">
        <v>1440</v>
      </c>
      <c r="L992" s="47" t="s">
        <v>1405</v>
      </c>
      <c r="M992" s="34" t="s">
        <v>77</v>
      </c>
      <c r="N992" s="67" t="s">
        <v>78</v>
      </c>
    </row>
    <row r="993" s="8" customFormat="1" spans="1:14">
      <c r="A993" s="31"/>
      <c r="B993" s="203" t="s">
        <v>1434</v>
      </c>
      <c r="C993" s="34" t="s">
        <v>1435</v>
      </c>
      <c r="D993" s="34" t="s">
        <v>1435</v>
      </c>
      <c r="E993" s="34" t="s">
        <v>1441</v>
      </c>
      <c r="F993" s="34" t="s">
        <v>1442</v>
      </c>
      <c r="G993" s="34" t="s">
        <v>1443</v>
      </c>
      <c r="H993" s="35">
        <v>29</v>
      </c>
      <c r="I993" s="36" t="s">
        <v>1426</v>
      </c>
      <c r="J993" s="36" t="s">
        <v>121</v>
      </c>
      <c r="K993" s="36" t="s">
        <v>1444</v>
      </c>
      <c r="L993" s="47" t="s">
        <v>1405</v>
      </c>
      <c r="M993" s="34" t="s">
        <v>77</v>
      </c>
      <c r="N993" s="67" t="s">
        <v>78</v>
      </c>
    </row>
    <row r="994" s="9" customFormat="1" spans="1:14">
      <c r="A994" s="31"/>
      <c r="B994" s="31" t="s">
        <v>1445</v>
      </c>
      <c r="C994" s="34" t="s">
        <v>1446</v>
      </c>
      <c r="D994" s="34" t="s">
        <v>1446</v>
      </c>
      <c r="E994" s="34" t="s">
        <v>1447</v>
      </c>
      <c r="F994" s="34" t="s">
        <v>1448</v>
      </c>
      <c r="G994" s="34" t="s">
        <v>1449</v>
      </c>
      <c r="H994" s="35">
        <v>30</v>
      </c>
      <c r="I994" s="36" t="s">
        <v>74</v>
      </c>
      <c r="J994" s="36" t="s">
        <v>121</v>
      </c>
      <c r="K994" s="36" t="s">
        <v>843</v>
      </c>
      <c r="L994" s="47" t="s">
        <v>1405</v>
      </c>
      <c r="M994" s="34" t="s">
        <v>77</v>
      </c>
      <c r="N994" s="67" t="s">
        <v>78</v>
      </c>
    </row>
    <row r="995" s="9" customFormat="1" spans="1:14">
      <c r="A995" s="31"/>
      <c r="B995" s="31">
        <v>51679</v>
      </c>
      <c r="C995" s="34" t="s">
        <v>1450</v>
      </c>
      <c r="D995" s="34" t="s">
        <v>1450</v>
      </c>
      <c r="E995" s="34" t="s">
        <v>1451</v>
      </c>
      <c r="F995" s="34" t="s">
        <v>1452</v>
      </c>
      <c r="G995" s="34" t="s">
        <v>1453</v>
      </c>
      <c r="H995" s="35">
        <v>39</v>
      </c>
      <c r="I995" s="36" t="s">
        <v>74</v>
      </c>
      <c r="J995" s="36" t="s">
        <v>165</v>
      </c>
      <c r="K995" s="36" t="s">
        <v>1454</v>
      </c>
      <c r="L995" s="47" t="s">
        <v>1405</v>
      </c>
      <c r="M995" s="34" t="s">
        <v>77</v>
      </c>
      <c r="N995" s="67" t="s">
        <v>78</v>
      </c>
    </row>
    <row r="996" s="9" customFormat="1" spans="1:14">
      <c r="A996" s="31"/>
      <c r="B996" s="31">
        <v>51769</v>
      </c>
      <c r="C996" s="34" t="s">
        <v>1455</v>
      </c>
      <c r="D996" s="34" t="s">
        <v>1456</v>
      </c>
      <c r="E996" s="34" t="s">
        <v>1457</v>
      </c>
      <c r="F996" s="34" t="s">
        <v>1458</v>
      </c>
      <c r="G996" s="34" t="s">
        <v>1459</v>
      </c>
      <c r="H996" s="35">
        <v>35</v>
      </c>
      <c r="I996" s="36" t="s">
        <v>74</v>
      </c>
      <c r="J996" s="36" t="s">
        <v>75</v>
      </c>
      <c r="K996" s="36" t="s">
        <v>1460</v>
      </c>
      <c r="L996" s="47" t="s">
        <v>1405</v>
      </c>
      <c r="M996" s="34" t="s">
        <v>77</v>
      </c>
      <c r="N996" s="67" t="s">
        <v>78</v>
      </c>
    </row>
    <row r="997" s="9" customFormat="1" spans="1:14">
      <c r="A997" s="31"/>
      <c r="B997" s="31">
        <v>51709</v>
      </c>
      <c r="C997" s="34" t="s">
        <v>1461</v>
      </c>
      <c r="D997" s="34" t="s">
        <v>1462</v>
      </c>
      <c r="E997" s="34" t="s">
        <v>1463</v>
      </c>
      <c r="F997" s="34" t="s">
        <v>1462</v>
      </c>
      <c r="G997" s="34" t="s">
        <v>1464</v>
      </c>
      <c r="H997" s="35">
        <v>42</v>
      </c>
      <c r="I997" s="36" t="s">
        <v>74</v>
      </c>
      <c r="J997" s="36" t="s">
        <v>165</v>
      </c>
      <c r="K997" s="36" t="s">
        <v>1465</v>
      </c>
      <c r="L997" s="47" t="s">
        <v>1405</v>
      </c>
      <c r="M997" s="34" t="s">
        <v>77</v>
      </c>
      <c r="N997" s="67" t="s">
        <v>78</v>
      </c>
    </row>
    <row r="998" s="9" customFormat="1" spans="1:14">
      <c r="A998" s="31"/>
      <c r="B998" s="31">
        <v>51762</v>
      </c>
      <c r="C998" s="34" t="s">
        <v>1466</v>
      </c>
      <c r="D998" s="34" t="s">
        <v>1466</v>
      </c>
      <c r="E998" s="34" t="s">
        <v>1467</v>
      </c>
      <c r="F998" s="34" t="s">
        <v>1466</v>
      </c>
      <c r="G998" s="34" t="s">
        <v>1468</v>
      </c>
      <c r="H998" s="35">
        <v>27</v>
      </c>
      <c r="I998" s="36" t="s">
        <v>74</v>
      </c>
      <c r="J998" s="36" t="s">
        <v>165</v>
      </c>
      <c r="K998" s="36" t="s">
        <v>1469</v>
      </c>
      <c r="L998" s="47" t="s">
        <v>1405</v>
      </c>
      <c r="M998" s="34" t="s">
        <v>77</v>
      </c>
      <c r="N998" s="67" t="s">
        <v>78</v>
      </c>
    </row>
    <row r="999" s="9" customFormat="1" spans="1:14">
      <c r="A999" s="31"/>
      <c r="B999" s="203" t="s">
        <v>1470</v>
      </c>
      <c r="C999" s="34" t="s">
        <v>1471</v>
      </c>
      <c r="D999" s="34" t="s">
        <v>1471</v>
      </c>
      <c r="E999" s="34" t="s">
        <v>1472</v>
      </c>
      <c r="F999" s="34" t="s">
        <v>1471</v>
      </c>
      <c r="G999" s="34" t="s">
        <v>1473</v>
      </c>
      <c r="H999" s="35">
        <v>49</v>
      </c>
      <c r="I999" s="36" t="s">
        <v>74</v>
      </c>
      <c r="J999" s="36" t="s">
        <v>165</v>
      </c>
      <c r="K999" s="36" t="s">
        <v>1474</v>
      </c>
      <c r="L999" s="47" t="s">
        <v>1405</v>
      </c>
      <c r="M999" s="34" t="s">
        <v>77</v>
      </c>
      <c r="N999" s="67" t="s">
        <v>78</v>
      </c>
    </row>
    <row r="1000" s="9" customFormat="1" spans="1:14">
      <c r="A1000" s="31"/>
      <c r="B1000" s="31">
        <v>51693</v>
      </c>
      <c r="C1000" s="34" t="s">
        <v>1475</v>
      </c>
      <c r="D1000" s="34" t="s">
        <v>1475</v>
      </c>
      <c r="E1000" s="34" t="s">
        <v>1476</v>
      </c>
      <c r="F1000" s="34" t="s">
        <v>1475</v>
      </c>
      <c r="G1000" s="34" t="s">
        <v>1477</v>
      </c>
      <c r="H1000" s="35">
        <v>45</v>
      </c>
      <c r="I1000" s="36" t="s">
        <v>74</v>
      </c>
      <c r="J1000" s="36" t="s">
        <v>165</v>
      </c>
      <c r="K1000" s="36" t="s">
        <v>1478</v>
      </c>
      <c r="L1000" s="47" t="s">
        <v>1405</v>
      </c>
      <c r="M1000" s="34" t="s">
        <v>77</v>
      </c>
      <c r="N1000" s="67" t="s">
        <v>78</v>
      </c>
    </row>
    <row r="1001" ht="21.75" customHeight="1" spans="1:14">
      <c r="A1001" s="113"/>
      <c r="B1001" s="114"/>
      <c r="C1001" s="114"/>
      <c r="D1001" s="114"/>
      <c r="E1001" s="114"/>
      <c r="F1001" s="114"/>
      <c r="G1001" s="114"/>
      <c r="H1001" s="114"/>
      <c r="I1001" s="114"/>
      <c r="J1001" s="114"/>
      <c r="K1001" s="114"/>
      <c r="L1001" s="114"/>
      <c r="M1001" s="114"/>
      <c r="N1001" s="114"/>
    </row>
    <row r="1002" ht="17.5" spans="1:14">
      <c r="A1002" s="25" t="s">
        <v>49</v>
      </c>
      <c r="B1002" s="25"/>
      <c r="C1002" s="25"/>
      <c r="D1002" s="25"/>
      <c r="E1002" s="25"/>
      <c r="F1002" s="25"/>
      <c r="G1002" s="25"/>
      <c r="H1002" s="68"/>
      <c r="I1002" s="25"/>
      <c r="J1002" s="25"/>
      <c r="K1002" s="25"/>
      <c r="L1002" s="25"/>
      <c r="M1002" s="25"/>
      <c r="N1002" s="25"/>
    </row>
    <row r="1003" ht="19" spans="1:14">
      <c r="A1003" s="128" t="s">
        <v>7</v>
      </c>
      <c r="B1003" s="26" t="s">
        <v>57</v>
      </c>
      <c r="C1003" s="129" t="s">
        <v>58</v>
      </c>
      <c r="D1003" s="129" t="s">
        <v>59</v>
      </c>
      <c r="E1003" s="28" t="s">
        <v>60</v>
      </c>
      <c r="F1003" s="28" t="s">
        <v>61</v>
      </c>
      <c r="G1003" s="28" t="s">
        <v>62</v>
      </c>
      <c r="H1003" s="29" t="s">
        <v>63</v>
      </c>
      <c r="I1003" s="129" t="s">
        <v>64</v>
      </c>
      <c r="J1003" s="129" t="s">
        <v>65</v>
      </c>
      <c r="K1003" s="129" t="s">
        <v>66</v>
      </c>
      <c r="L1003" s="129" t="s">
        <v>1401</v>
      </c>
      <c r="M1003" s="129" t="s">
        <v>67</v>
      </c>
      <c r="N1003" s="30" t="s">
        <v>68</v>
      </c>
    </row>
    <row r="1004" s="1" customFormat="1" ht="18" spans="1:14">
      <c r="A1004" s="31">
        <v>1</v>
      </c>
      <c r="B1004" s="31" t="s">
        <v>453</v>
      </c>
      <c r="C1004" s="32" t="s">
        <v>454</v>
      </c>
      <c r="D1004" s="33" t="s">
        <v>455</v>
      </c>
      <c r="E1004" s="34" t="str">
        <f>VLOOKUP(D1004,总表!D:E,2,0)</f>
        <v>W0052012</v>
      </c>
      <c r="F1004" s="34" t="str">
        <f>VLOOKUP(E1004,总表!E:H,2,0)</f>
        <v>国家开放大学学习指南（2026版）</v>
      </c>
      <c r="G1004" s="34" t="str">
        <f>VLOOKUP(E1004,总表!E:H,3,0)</f>
        <v>978-7-304-13464-8</v>
      </c>
      <c r="H1004" s="35">
        <f>VLOOKUP(E1004,总表!E:H,4,0)</f>
        <v>17.8</v>
      </c>
      <c r="I1004" s="36" t="s">
        <v>74</v>
      </c>
      <c r="J1004" s="37" t="s">
        <v>140</v>
      </c>
      <c r="K1004" s="38" t="s">
        <v>458</v>
      </c>
      <c r="L1004" s="39" t="s">
        <v>1402</v>
      </c>
      <c r="M1004" s="32" t="s">
        <v>77</v>
      </c>
      <c r="N1004" s="40" t="s">
        <v>78</v>
      </c>
    </row>
    <row r="1005" s="2" customFormat="1" ht="14" spans="1:14">
      <c r="A1005" s="31">
        <v>2</v>
      </c>
      <c r="B1005" s="31" t="s">
        <v>453</v>
      </c>
      <c r="C1005" s="41" t="s">
        <v>454</v>
      </c>
      <c r="D1005" s="41" t="s">
        <v>454</v>
      </c>
      <c r="E1005" s="41"/>
      <c r="F1005" s="41"/>
      <c r="G1005" s="41"/>
      <c r="H1005" s="42"/>
      <c r="I1005" s="42" t="s">
        <v>93</v>
      </c>
      <c r="J1005" s="42"/>
      <c r="K1005" s="42"/>
      <c r="L1005" s="43" t="s">
        <v>1402</v>
      </c>
      <c r="M1005" s="44"/>
      <c r="N1005" s="45"/>
    </row>
    <row r="1006" s="2" customFormat="1" ht="19" spans="1:14">
      <c r="A1006" s="31">
        <v>3</v>
      </c>
      <c r="B1006" s="46" t="s">
        <v>1270</v>
      </c>
      <c r="C1006" s="44" t="s">
        <v>1271</v>
      </c>
      <c r="D1006" s="34" t="s">
        <v>1271</v>
      </c>
      <c r="E1006" s="34" t="str">
        <f>VLOOKUP(D1006,总表!D:E,2,0)</f>
        <v>WZ4424</v>
      </c>
      <c r="F1006" s="34" t="str">
        <f>VLOOKUP(E1006,总表!E:H,2,0)</f>
        <v>习近平新时代中国特色社会主义思想概论（高教）</v>
      </c>
      <c r="G1006" s="34" t="str">
        <f>VLOOKUP(E1006,总表!E:H,3,0)</f>
        <v>978-7-04-061053-6</v>
      </c>
      <c r="H1006" s="35">
        <f>VLOOKUP(E1006,总表!E:H,4,0)</f>
        <v>26</v>
      </c>
      <c r="I1006" s="42" t="s">
        <v>74</v>
      </c>
      <c r="J1006" s="47" t="s">
        <v>148</v>
      </c>
      <c r="K1006" s="47" t="s">
        <v>800</v>
      </c>
      <c r="L1006" s="39" t="s">
        <v>1402</v>
      </c>
      <c r="M1006" s="32" t="s">
        <v>1275</v>
      </c>
      <c r="N1006" s="48" t="s">
        <v>78</v>
      </c>
    </row>
    <row r="1007" s="2" customFormat="1" ht="19" spans="1:14">
      <c r="A1007" s="31">
        <v>4</v>
      </c>
      <c r="B1007" s="46" t="s">
        <v>1270</v>
      </c>
      <c r="C1007" s="44" t="s">
        <v>1271</v>
      </c>
      <c r="D1007" s="34" t="s">
        <v>1276</v>
      </c>
      <c r="E1007" s="34" t="str">
        <f>VLOOKUP(D1007,总表!D:E,2,0)</f>
        <v>W005956</v>
      </c>
      <c r="F1007" s="34" t="str">
        <f>VLOOKUP(E1007,总表!E:H,2,0)</f>
        <v>国家开放大学思想政治理论课学习指南</v>
      </c>
      <c r="G1007" s="34" t="str">
        <f>VLOOKUP(E1007,总表!E:H,3,0)</f>
        <v>978-7-304-10428-3</v>
      </c>
      <c r="H1007" s="35">
        <f>VLOOKUP(E1007,总表!E:H,4,0)</f>
        <v>13.8</v>
      </c>
      <c r="I1007" s="49" t="s">
        <v>74</v>
      </c>
      <c r="J1007" s="37" t="s">
        <v>1279</v>
      </c>
      <c r="K1007" s="47" t="s">
        <v>1280</v>
      </c>
      <c r="L1007" s="47" t="s">
        <v>1402</v>
      </c>
      <c r="M1007" s="50" t="s">
        <v>77</v>
      </c>
      <c r="N1007" s="48" t="s">
        <v>78</v>
      </c>
    </row>
    <row r="1008" ht="19" spans="1:14">
      <c r="A1008" s="31">
        <v>5</v>
      </c>
      <c r="B1008" s="46" t="s">
        <v>1270</v>
      </c>
      <c r="C1008" s="44" t="s">
        <v>1271</v>
      </c>
      <c r="D1008" s="32" t="s">
        <v>1271</v>
      </c>
      <c r="E1008" s="32"/>
      <c r="F1008" s="32"/>
      <c r="G1008" s="32"/>
      <c r="H1008" s="39"/>
      <c r="I1008" s="42" t="s">
        <v>93</v>
      </c>
      <c r="J1008" s="39"/>
      <c r="K1008" s="39"/>
      <c r="L1008" s="42" t="s">
        <v>1402</v>
      </c>
      <c r="M1008" s="32"/>
      <c r="N1008" s="40"/>
    </row>
    <row r="1009" s="2" customFormat="1" ht="19" spans="1:15">
      <c r="A1009" s="31">
        <v>6</v>
      </c>
      <c r="B1009" s="46" t="s">
        <v>793</v>
      </c>
      <c r="C1009" s="32" t="s">
        <v>794</v>
      </c>
      <c r="D1009" s="32" t="s">
        <v>795</v>
      </c>
      <c r="E1009" s="34" t="str">
        <f>VLOOKUP(D1009,总表!D:E,2,0)</f>
        <v>WZ19782</v>
      </c>
      <c r="F1009" s="34" t="str">
        <f>VLOOKUP(E1009,总表!E:H,2,0)</f>
        <v>毛泽东思想和中国特色社会主义理论体系概论（2023年版）（高教）</v>
      </c>
      <c r="G1009" s="34" t="str">
        <f>VLOOKUP(E1009,总表!E:H,3,0)</f>
        <v>978-7-04-059903-9</v>
      </c>
      <c r="H1009" s="35">
        <f>VLOOKUP(E1009,总表!E:H,4,0)</f>
        <v>25</v>
      </c>
      <c r="I1009" s="42" t="s">
        <v>74</v>
      </c>
      <c r="J1009" s="42" t="s">
        <v>799</v>
      </c>
      <c r="K1009" s="39" t="s">
        <v>800</v>
      </c>
      <c r="L1009" s="42" t="s">
        <v>1402</v>
      </c>
      <c r="M1009" s="41" t="s">
        <v>725</v>
      </c>
      <c r="N1009" s="51" t="s">
        <v>78</v>
      </c>
      <c r="O1009" s="20"/>
    </row>
    <row r="1010" ht="19" spans="1:15">
      <c r="A1010" s="31">
        <v>7</v>
      </c>
      <c r="B1010" s="46" t="s">
        <v>793</v>
      </c>
      <c r="C1010" s="32" t="s">
        <v>794</v>
      </c>
      <c r="D1010" s="32" t="s">
        <v>801</v>
      </c>
      <c r="E1010" s="34" t="str">
        <f>VLOOKUP(D1010,总表!D:E,2,0)</f>
        <v>W005815</v>
      </c>
      <c r="F1010" s="34" t="str">
        <f>VLOOKUP(E1010,总表!E:H,2,0)</f>
        <v>毛泽东思想和中国特色社会主义理论体系概论学习指导</v>
      </c>
      <c r="G1010" s="34" t="str">
        <f>VLOOKUP(E1010,总表!E:H,3,0)</f>
        <v>978-7-304-09660-1</v>
      </c>
      <c r="H1010" s="35">
        <f>VLOOKUP(E1010,总表!E:H,4,0)</f>
        <v>22</v>
      </c>
      <c r="I1010" s="42" t="s">
        <v>74</v>
      </c>
      <c r="J1010" s="52" t="s">
        <v>804</v>
      </c>
      <c r="K1010" s="39" t="s">
        <v>805</v>
      </c>
      <c r="L1010" s="39" t="s">
        <v>1402</v>
      </c>
      <c r="M1010" s="32" t="s">
        <v>77</v>
      </c>
      <c r="N1010" s="40" t="s">
        <v>78</v>
      </c>
    </row>
    <row r="1011" s="2" customFormat="1" ht="19" spans="1:15">
      <c r="A1011" s="31">
        <v>8</v>
      </c>
      <c r="B1011" s="46" t="s">
        <v>793</v>
      </c>
      <c r="C1011" s="32" t="s">
        <v>794</v>
      </c>
      <c r="D1011" s="32" t="s">
        <v>794</v>
      </c>
      <c r="E1011" s="32"/>
      <c r="F1011" s="32"/>
      <c r="G1011" s="32"/>
      <c r="H1011" s="39"/>
      <c r="I1011" s="42" t="s">
        <v>93</v>
      </c>
      <c r="J1011" s="39"/>
      <c r="K1011" s="39"/>
      <c r="L1011" s="42" t="s">
        <v>1402</v>
      </c>
      <c r="M1011" s="32"/>
      <c r="N1011" s="40"/>
    </row>
    <row r="1012" spans="1:15">
      <c r="A1012" s="31">
        <v>9</v>
      </c>
      <c r="B1012" s="46" t="s">
        <v>1154</v>
      </c>
      <c r="C1012" s="32" t="s">
        <v>1155</v>
      </c>
      <c r="D1012" s="53" t="s">
        <v>1156</v>
      </c>
      <c r="E1012" s="34" t="str">
        <f>VLOOKUP(D1012,总表!D:E,2,0)</f>
        <v>WZ18232</v>
      </c>
      <c r="F1012" s="34" t="str">
        <f>VLOOKUP(E1012,总表!E:H,2,0)</f>
        <v>思想道德与法治（2023年版）（高教）</v>
      </c>
      <c r="G1012" s="34" t="str">
        <f>VLOOKUP(E1012,总表!E:H,3,0)</f>
        <v>978-7-04-059902-2</v>
      </c>
      <c r="H1012" s="35">
        <f>VLOOKUP(E1012,总表!E:H,4,0)</f>
        <v>18</v>
      </c>
      <c r="I1012" s="47" t="s">
        <v>74</v>
      </c>
      <c r="J1012" s="47" t="s">
        <v>799</v>
      </c>
      <c r="K1012" s="47" t="s">
        <v>800</v>
      </c>
      <c r="L1012" s="42" t="s">
        <v>1402</v>
      </c>
      <c r="M1012" s="41" t="s">
        <v>725</v>
      </c>
      <c r="N1012" s="51" t="s">
        <v>78</v>
      </c>
      <c r="O1012" s="2"/>
    </row>
    <row r="1013" ht="19" spans="1:15">
      <c r="A1013" s="31">
        <v>10</v>
      </c>
      <c r="B1013" s="46" t="s">
        <v>1154</v>
      </c>
      <c r="C1013" s="32" t="s">
        <v>1155</v>
      </c>
      <c r="D1013" s="32" t="s">
        <v>1160</v>
      </c>
      <c r="E1013" s="34" t="str">
        <f>VLOOKUP(D1013,总表!D:E,2,0)</f>
        <v>W005775</v>
      </c>
      <c r="F1013" s="34" t="str">
        <f>VLOOKUP(E1013,总表!E:H,2,0)</f>
        <v>思想道德与法治学习指导</v>
      </c>
      <c r="G1013" s="34" t="str">
        <f>VLOOKUP(E1013,总表!E:H,3,0)</f>
        <v>978-7-304-11347-6</v>
      </c>
      <c r="H1013" s="35">
        <f>VLOOKUP(E1013,总表!E:H,4,0)</f>
        <v>17.8</v>
      </c>
      <c r="I1013" s="42" t="s">
        <v>74</v>
      </c>
      <c r="J1013" s="54" t="s">
        <v>1163</v>
      </c>
      <c r="K1013" s="39" t="s">
        <v>805</v>
      </c>
      <c r="L1013" s="39" t="s">
        <v>1402</v>
      </c>
      <c r="M1013" s="32" t="s">
        <v>77</v>
      </c>
      <c r="N1013" s="40" t="s">
        <v>78</v>
      </c>
    </row>
    <row r="1014" spans="1:15">
      <c r="A1014" s="31">
        <v>11</v>
      </c>
      <c r="B1014" s="46" t="s">
        <v>1154</v>
      </c>
      <c r="C1014" s="32" t="s">
        <v>1155</v>
      </c>
      <c r="D1014" s="32" t="s">
        <v>1155</v>
      </c>
      <c r="E1014" s="32"/>
      <c r="F1014" s="32"/>
      <c r="G1014" s="32"/>
      <c r="H1014" s="39"/>
      <c r="I1014" s="42" t="s">
        <v>93</v>
      </c>
      <c r="J1014" s="39"/>
      <c r="K1014" s="39"/>
      <c r="L1014" s="42" t="s">
        <v>1402</v>
      </c>
      <c r="M1014" s="32"/>
      <c r="N1014" s="40"/>
    </row>
    <row r="1015" spans="1:15">
      <c r="A1015" s="31">
        <v>12</v>
      </c>
      <c r="B1015" s="130" t="s">
        <v>1313</v>
      </c>
      <c r="C1015" s="78" t="s">
        <v>1314</v>
      </c>
      <c r="D1015" s="78" t="s">
        <v>1314</v>
      </c>
      <c r="E1015" s="78"/>
      <c r="F1015" s="78"/>
      <c r="G1015" s="78"/>
      <c r="H1015" s="54"/>
      <c r="I1015" s="52" t="s">
        <v>93</v>
      </c>
      <c r="J1015" s="54"/>
      <c r="K1015" s="54"/>
      <c r="L1015" s="52" t="s">
        <v>1402</v>
      </c>
      <c r="M1015" s="78"/>
      <c r="N1015" s="131"/>
    </row>
    <row r="1016" spans="1:15">
      <c r="A1016" s="31">
        <v>13</v>
      </c>
      <c r="B1016" s="130" t="s">
        <v>196</v>
      </c>
      <c r="C1016" s="78" t="s">
        <v>197</v>
      </c>
      <c r="D1016" s="78" t="s">
        <v>197</v>
      </c>
      <c r="E1016" s="78"/>
      <c r="F1016" s="78"/>
      <c r="G1016" s="78"/>
      <c r="H1016" s="54"/>
      <c r="I1016" s="52" t="s">
        <v>93</v>
      </c>
      <c r="J1016" s="54"/>
      <c r="K1016" s="54"/>
      <c r="L1016" s="52" t="s">
        <v>1402</v>
      </c>
      <c r="M1016" s="78"/>
      <c r="N1016" s="131"/>
    </row>
    <row r="1017" spans="1:15">
      <c r="A1017" s="31">
        <v>14</v>
      </c>
      <c r="B1017" s="130" t="s">
        <v>1309</v>
      </c>
      <c r="C1017" s="78" t="s">
        <v>1310</v>
      </c>
      <c r="D1017" s="78" t="s">
        <v>1310</v>
      </c>
      <c r="E1017" s="78"/>
      <c r="F1017" s="78"/>
      <c r="G1017" s="78"/>
      <c r="H1017" s="54"/>
      <c r="I1017" s="52" t="s">
        <v>93</v>
      </c>
      <c r="J1017" s="54"/>
      <c r="K1017" s="54"/>
      <c r="L1017" s="52" t="s">
        <v>1402</v>
      </c>
      <c r="M1017" s="78"/>
      <c r="N1017" s="131"/>
    </row>
    <row r="1018" spans="1:15">
      <c r="A1018" s="31">
        <v>15</v>
      </c>
      <c r="B1018" s="130" t="s">
        <v>1281</v>
      </c>
      <c r="C1018" s="78" t="s">
        <v>1282</v>
      </c>
      <c r="D1018" s="78" t="s">
        <v>1282</v>
      </c>
      <c r="E1018" s="78"/>
      <c r="F1018" s="78"/>
      <c r="G1018" s="78"/>
      <c r="H1018" s="54"/>
      <c r="I1018" s="52" t="s">
        <v>93</v>
      </c>
      <c r="J1018" s="54"/>
      <c r="K1018" s="54"/>
      <c r="L1018" s="52" t="s">
        <v>1402</v>
      </c>
      <c r="M1018" s="78"/>
      <c r="N1018" s="131"/>
    </row>
    <row r="1019" spans="1:15">
      <c r="A1019" s="31">
        <v>16</v>
      </c>
      <c r="B1019" s="130" t="s">
        <v>670</v>
      </c>
      <c r="C1019" s="78" t="s">
        <v>671</v>
      </c>
      <c r="D1019" s="78" t="s">
        <v>672</v>
      </c>
      <c r="E1019" s="78"/>
      <c r="F1019" s="78"/>
      <c r="G1019" s="78"/>
      <c r="H1019" s="54"/>
      <c r="I1019" s="52" t="s">
        <v>93</v>
      </c>
      <c r="J1019" s="54"/>
      <c r="K1019" s="54"/>
      <c r="L1019" s="52" t="s">
        <v>1402</v>
      </c>
      <c r="M1019" s="78"/>
      <c r="N1019" s="131"/>
    </row>
    <row r="1020" spans="1:15">
      <c r="A1020" s="31">
        <v>17</v>
      </c>
      <c r="B1020" s="130" t="s">
        <v>1000</v>
      </c>
      <c r="C1020" s="78" t="s">
        <v>1001</v>
      </c>
      <c r="D1020" s="78" t="s">
        <v>1002</v>
      </c>
      <c r="E1020" s="78"/>
      <c r="F1020" s="78"/>
      <c r="G1020" s="78"/>
      <c r="H1020" s="54"/>
      <c r="I1020" s="52" t="s">
        <v>93</v>
      </c>
      <c r="J1020" s="54"/>
      <c r="K1020" s="54"/>
      <c r="L1020" s="52" t="s">
        <v>1402</v>
      </c>
      <c r="M1020" s="78"/>
      <c r="N1020" s="131"/>
    </row>
    <row r="1021" spans="1:15">
      <c r="A1021" s="31">
        <v>18</v>
      </c>
      <c r="B1021" s="130" t="s">
        <v>1382</v>
      </c>
      <c r="C1021" s="78" t="s">
        <v>1383</v>
      </c>
      <c r="D1021" s="78" t="s">
        <v>1383</v>
      </c>
      <c r="E1021" s="78"/>
      <c r="F1021" s="78"/>
      <c r="G1021" s="78"/>
      <c r="H1021" s="54"/>
      <c r="I1021" s="52" t="s">
        <v>93</v>
      </c>
      <c r="J1021" s="54"/>
      <c r="K1021" s="54"/>
      <c r="L1021" s="52" t="s">
        <v>1402</v>
      </c>
      <c r="M1021" s="78"/>
      <c r="N1021" s="131"/>
    </row>
    <row r="1022" spans="1:15">
      <c r="A1022" s="31">
        <v>19</v>
      </c>
      <c r="B1022" s="130" t="s">
        <v>1351</v>
      </c>
      <c r="C1022" s="78" t="s">
        <v>1352</v>
      </c>
      <c r="D1022" s="78" t="s">
        <v>672</v>
      </c>
      <c r="E1022" s="78"/>
      <c r="F1022" s="78"/>
      <c r="G1022" s="78"/>
      <c r="H1022" s="54"/>
      <c r="I1022" s="52" t="s">
        <v>93</v>
      </c>
      <c r="J1022" s="54"/>
      <c r="K1022" s="54"/>
      <c r="L1022" s="52" t="s">
        <v>1402</v>
      </c>
      <c r="M1022" s="78"/>
      <c r="N1022" s="131"/>
    </row>
    <row r="1023" spans="1:15">
      <c r="A1023" s="31">
        <v>20</v>
      </c>
      <c r="B1023" s="130" t="s">
        <v>1152</v>
      </c>
      <c r="C1023" s="78" t="s">
        <v>1153</v>
      </c>
      <c r="D1023" s="78" t="s">
        <v>1153</v>
      </c>
      <c r="E1023" s="78"/>
      <c r="F1023" s="78"/>
      <c r="G1023" s="78"/>
      <c r="H1023" s="54"/>
      <c r="I1023" s="52" t="s">
        <v>93</v>
      </c>
      <c r="J1023" s="54"/>
      <c r="K1023" s="54"/>
      <c r="L1023" s="52" t="s">
        <v>1402</v>
      </c>
      <c r="M1023" s="78"/>
      <c r="N1023" s="131"/>
    </row>
    <row r="1024" spans="1:15">
      <c r="A1024" s="31">
        <v>21</v>
      </c>
      <c r="B1024" s="130" t="s">
        <v>1311</v>
      </c>
      <c r="C1024" s="78" t="s">
        <v>1312</v>
      </c>
      <c r="D1024" s="78" t="s">
        <v>1312</v>
      </c>
      <c r="E1024" s="78"/>
      <c r="F1024" s="78"/>
      <c r="G1024" s="78"/>
      <c r="H1024" s="54"/>
      <c r="I1024" s="52" t="s">
        <v>93</v>
      </c>
      <c r="J1024" s="54"/>
      <c r="K1024" s="54"/>
      <c r="L1024" s="52" t="s">
        <v>1402</v>
      </c>
      <c r="M1024" s="78"/>
      <c r="N1024" s="131"/>
    </row>
    <row r="1025" s="2" customFormat="1" ht="19" spans="1:15">
      <c r="A1025" s="31">
        <v>22</v>
      </c>
      <c r="B1025" s="46" t="s">
        <v>1044</v>
      </c>
      <c r="C1025" s="41" t="s">
        <v>1045</v>
      </c>
      <c r="D1025" s="41" t="s">
        <v>1045</v>
      </c>
      <c r="E1025" s="41"/>
      <c r="F1025" s="41"/>
      <c r="G1025" s="41"/>
      <c r="H1025" s="42"/>
      <c r="I1025" s="43" t="s">
        <v>93</v>
      </c>
      <c r="J1025" s="57"/>
      <c r="K1025" s="57"/>
      <c r="L1025" s="43" t="s">
        <v>1403</v>
      </c>
      <c r="M1025" s="44"/>
      <c r="N1025" s="56"/>
    </row>
    <row r="1026" s="2" customFormat="1" ht="19" spans="1:15">
      <c r="A1026" s="31">
        <v>23</v>
      </c>
      <c r="B1026" s="46" t="s">
        <v>1283</v>
      </c>
      <c r="C1026" s="41" t="s">
        <v>1284</v>
      </c>
      <c r="D1026" s="58" t="s">
        <v>1284</v>
      </c>
      <c r="E1026" s="34" t="str">
        <f>VLOOKUP(D1026,总表!D:E,2,0)</f>
        <v>W00747</v>
      </c>
      <c r="F1026" s="34" t="str">
        <f>VLOOKUP(E1026,总表!E:H,2,0)</f>
        <v>心理健康教育</v>
      </c>
      <c r="G1026" s="34" t="str">
        <f>VLOOKUP(E1026,总表!E:H,3,0)</f>
        <v>978-7-304-13534-8</v>
      </c>
      <c r="H1026" s="35">
        <f>VLOOKUP(E1026,总表!E:H,4,0)</f>
        <v>35</v>
      </c>
      <c r="I1026" s="52" t="s">
        <v>74</v>
      </c>
      <c r="J1026" s="52" t="s">
        <v>140</v>
      </c>
      <c r="K1026" s="52" t="s">
        <v>1287</v>
      </c>
      <c r="L1026" s="52" t="s">
        <v>1403</v>
      </c>
      <c r="M1026" s="58" t="s">
        <v>77</v>
      </c>
      <c r="N1026" s="59" t="s">
        <v>78</v>
      </c>
    </row>
    <row r="1027" s="2" customFormat="1" ht="19" spans="1:15">
      <c r="A1027" s="31">
        <v>24</v>
      </c>
      <c r="B1027" s="46" t="s">
        <v>1283</v>
      </c>
      <c r="C1027" s="41" t="s">
        <v>1284</v>
      </c>
      <c r="D1027" s="41" t="s">
        <v>1284</v>
      </c>
      <c r="E1027" s="41"/>
      <c r="F1027" s="41"/>
      <c r="G1027" s="41"/>
      <c r="H1027" s="42"/>
      <c r="I1027" s="42" t="s">
        <v>93</v>
      </c>
      <c r="J1027" s="42"/>
      <c r="K1027" s="60"/>
      <c r="L1027" s="42" t="s">
        <v>1403</v>
      </c>
      <c r="M1027" s="41"/>
      <c r="N1027" s="61"/>
    </row>
    <row r="1028" s="5" customFormat="1" ht="19" spans="1:15">
      <c r="A1028" s="31">
        <v>25</v>
      </c>
      <c r="B1028" s="46" t="s">
        <v>1294</v>
      </c>
      <c r="C1028" s="41" t="s">
        <v>1295</v>
      </c>
      <c r="D1028" s="58" t="s">
        <v>1296</v>
      </c>
      <c r="E1028" s="34" t="str">
        <f>VLOOKUP(D1028,总表!D:E,2,0)</f>
        <v>T007389</v>
      </c>
      <c r="F1028" s="34" t="str">
        <f>VLOOKUP(E1028,总表!E:H,2,0)</f>
        <v>形势与政策（国家开放大学版）（2026年春季）（人民日报）</v>
      </c>
      <c r="G1028" s="34" t="str">
        <f>VLOOKUP(E1028,总表!E:H,3,0)</f>
        <v>978-7-5115-9131-9</v>
      </c>
      <c r="H1028" s="35">
        <f>VLOOKUP(E1028,总表!E:H,4,0)</f>
        <v>26</v>
      </c>
      <c r="I1028" s="54" t="s">
        <v>74</v>
      </c>
      <c r="J1028" s="52" t="s">
        <v>1300</v>
      </c>
      <c r="K1028" s="52" t="s">
        <v>1301</v>
      </c>
      <c r="L1028" s="43" t="s">
        <v>1404</v>
      </c>
      <c r="M1028" s="41" t="s">
        <v>1302</v>
      </c>
      <c r="N1028" s="51" t="s">
        <v>78</v>
      </c>
    </row>
    <row r="1029" s="2" customFormat="1" ht="19" spans="1:15">
      <c r="A1029" s="31">
        <v>26</v>
      </c>
      <c r="B1029" s="31" t="s">
        <v>1294</v>
      </c>
      <c r="C1029" s="34" t="s">
        <v>1295</v>
      </c>
      <c r="D1029" s="34" t="s">
        <v>1295</v>
      </c>
      <c r="E1029" s="34"/>
      <c r="F1029" s="34"/>
      <c r="G1029" s="34"/>
      <c r="H1029" s="47"/>
      <c r="I1029" s="47" t="s">
        <v>93</v>
      </c>
      <c r="J1029" s="47"/>
      <c r="K1029" s="47"/>
      <c r="L1029" s="43" t="s">
        <v>1404</v>
      </c>
      <c r="M1029" s="34"/>
      <c r="N1029" s="56"/>
    </row>
    <row r="1030" s="2" customFormat="1" ht="19" spans="1:15">
      <c r="A1030" s="31">
        <v>27</v>
      </c>
      <c r="B1030" s="46" t="s">
        <v>634</v>
      </c>
      <c r="C1030" s="41" t="s">
        <v>635</v>
      </c>
      <c r="D1030" s="41" t="s">
        <v>636</v>
      </c>
      <c r="E1030" s="34" t="str">
        <f>VLOOKUP(D1030,总表!D:E,2,0)</f>
        <v>L01116</v>
      </c>
      <c r="F1030" s="34" t="str">
        <f>VLOOKUP(E1030,总表!E:H,2,0)</f>
        <v>计算机应用基础（信创版）</v>
      </c>
      <c r="G1030" s="34" t="str">
        <f>VLOOKUP(E1030,总表!E:H,3,0)</f>
        <v>978-7-304-12821-0</v>
      </c>
      <c r="H1030" s="35">
        <f>VLOOKUP(E1030,总表!E:H,4,0)</f>
        <v>43</v>
      </c>
      <c r="I1030" s="42" t="s">
        <v>74</v>
      </c>
      <c r="J1030" s="42" t="s">
        <v>165</v>
      </c>
      <c r="K1030" s="42" t="s">
        <v>639</v>
      </c>
      <c r="L1030" s="39" t="s">
        <v>1405</v>
      </c>
      <c r="M1030" s="41" t="s">
        <v>77</v>
      </c>
      <c r="N1030" s="51" t="s">
        <v>78</v>
      </c>
      <c r="O1030" s="55" t="s">
        <v>640</v>
      </c>
    </row>
    <row r="1031" s="2" customFormat="1" ht="14" spans="1:15">
      <c r="A1031" s="31">
        <v>28</v>
      </c>
      <c r="B1031" s="46" t="s">
        <v>634</v>
      </c>
      <c r="C1031" s="41" t="s">
        <v>635</v>
      </c>
      <c r="D1031" s="41" t="s">
        <v>641</v>
      </c>
      <c r="E1031" s="34" t="str">
        <f>VLOOKUP(D1031,总表!D:E,2,0)</f>
        <v>L005284</v>
      </c>
      <c r="F1031" s="34" t="str">
        <f>VLOOKUP(E1031,总表!E:H,2,0)</f>
        <v>计算机应用基础（第2版）</v>
      </c>
      <c r="G1031" s="34" t="str">
        <f>VLOOKUP(E1031,总表!E:H,3,0)</f>
        <v>978-7-304-11204-2</v>
      </c>
      <c r="H1031" s="35">
        <f>VLOOKUP(E1031,总表!E:H,4,0)</f>
        <v>39</v>
      </c>
      <c r="I1031" s="42" t="s">
        <v>74</v>
      </c>
      <c r="J1031" s="42" t="s">
        <v>91</v>
      </c>
      <c r="K1031" s="42" t="s">
        <v>639</v>
      </c>
      <c r="L1031" s="39" t="s">
        <v>1405</v>
      </c>
      <c r="M1031" s="41" t="s">
        <v>77</v>
      </c>
      <c r="N1031" s="51" t="s">
        <v>78</v>
      </c>
    </row>
    <row r="1032" spans="1:15">
      <c r="A1032" s="31">
        <v>29</v>
      </c>
      <c r="B1032" s="46" t="s">
        <v>634</v>
      </c>
      <c r="C1032" s="32" t="s">
        <v>635</v>
      </c>
      <c r="D1032" s="41" t="s">
        <v>635</v>
      </c>
      <c r="E1032" s="41"/>
      <c r="F1032" s="41"/>
      <c r="G1032" s="41"/>
      <c r="H1032" s="42"/>
      <c r="I1032" s="42" t="s">
        <v>93</v>
      </c>
      <c r="J1032" s="42"/>
      <c r="K1032" s="42"/>
      <c r="L1032" s="39" t="s">
        <v>1405</v>
      </c>
      <c r="M1032" s="41"/>
      <c r="N1032" s="51"/>
    </row>
    <row r="1033" s="6" customFormat="1" ht="24" customHeight="1" spans="1:15">
      <c r="A1033" s="64"/>
      <c r="B1033" s="65">
        <v>51704</v>
      </c>
      <c r="C1033" s="32" t="s">
        <v>1406</v>
      </c>
      <c r="D1033" s="32" t="s">
        <v>1406</v>
      </c>
      <c r="E1033" s="32" t="s">
        <v>1407</v>
      </c>
      <c r="F1033" s="32" t="s">
        <v>1408</v>
      </c>
      <c r="G1033" s="32" t="s">
        <v>1409</v>
      </c>
      <c r="H1033" s="66">
        <v>34</v>
      </c>
      <c r="I1033" s="36" t="s">
        <v>74</v>
      </c>
      <c r="J1033" s="49" t="s">
        <v>165</v>
      </c>
      <c r="K1033" s="39" t="s">
        <v>1410</v>
      </c>
      <c r="L1033" s="39" t="s">
        <v>1405</v>
      </c>
      <c r="M1033" s="32" t="s">
        <v>77</v>
      </c>
      <c r="N1033" s="40" t="s">
        <v>78</v>
      </c>
    </row>
    <row r="1034" s="7" customFormat="1" spans="1:15">
      <c r="A1034" s="64"/>
      <c r="B1034" s="31">
        <v>51708</v>
      </c>
      <c r="C1034" s="34" t="s">
        <v>1411</v>
      </c>
      <c r="D1034" s="50" t="s">
        <v>1411</v>
      </c>
      <c r="E1034" s="34" t="s">
        <v>1412</v>
      </c>
      <c r="F1034" s="34" t="s">
        <v>1411</v>
      </c>
      <c r="G1034" s="34" t="s">
        <v>1413</v>
      </c>
      <c r="H1034" s="35">
        <v>30</v>
      </c>
      <c r="I1034" s="36" t="s">
        <v>74</v>
      </c>
      <c r="J1034" s="36" t="s">
        <v>148</v>
      </c>
      <c r="K1034" s="36" t="s">
        <v>1414</v>
      </c>
      <c r="L1034" s="47" t="s">
        <v>1405</v>
      </c>
      <c r="M1034" s="34" t="s">
        <v>77</v>
      </c>
      <c r="N1034" s="67" t="s">
        <v>78</v>
      </c>
    </row>
    <row r="1035" s="7" customFormat="1" spans="1:15">
      <c r="A1035" s="64"/>
      <c r="B1035" s="31" t="s">
        <v>1415</v>
      </c>
      <c r="C1035" s="34" t="s">
        <v>1416</v>
      </c>
      <c r="D1035" s="50" t="s">
        <v>1417</v>
      </c>
      <c r="E1035" s="34" t="s">
        <v>1418</v>
      </c>
      <c r="F1035" s="34" t="s">
        <v>1417</v>
      </c>
      <c r="G1035" s="34" t="s">
        <v>1419</v>
      </c>
      <c r="H1035" s="35">
        <v>35</v>
      </c>
      <c r="I1035" s="36" t="s">
        <v>74</v>
      </c>
      <c r="J1035" s="36" t="s">
        <v>303</v>
      </c>
      <c r="K1035" s="36" t="s">
        <v>1420</v>
      </c>
      <c r="L1035" s="47" t="s">
        <v>1405</v>
      </c>
      <c r="M1035" s="34" t="s">
        <v>77</v>
      </c>
      <c r="N1035" s="67" t="s">
        <v>78</v>
      </c>
    </row>
    <row r="1036" s="7" customFormat="1" spans="1:15">
      <c r="A1036" s="64"/>
      <c r="B1036" s="203" t="s">
        <v>1421</v>
      </c>
      <c r="C1036" s="34" t="s">
        <v>1422</v>
      </c>
      <c r="D1036" s="50" t="s">
        <v>1422</v>
      </c>
      <c r="E1036" s="34" t="s">
        <v>1423</v>
      </c>
      <c r="F1036" s="34" t="s">
        <v>1424</v>
      </c>
      <c r="G1036" s="34" t="s">
        <v>1425</v>
      </c>
      <c r="H1036" s="35">
        <v>38</v>
      </c>
      <c r="I1036" s="36" t="s">
        <v>1426</v>
      </c>
      <c r="J1036" s="36" t="s">
        <v>148</v>
      </c>
      <c r="K1036" s="36" t="s">
        <v>1427</v>
      </c>
      <c r="L1036" s="47" t="s">
        <v>1405</v>
      </c>
      <c r="M1036" s="34" t="s">
        <v>77</v>
      </c>
      <c r="N1036" s="67" t="s">
        <v>78</v>
      </c>
    </row>
    <row r="1037" s="7" customFormat="1" spans="1:15">
      <c r="A1037" s="64"/>
      <c r="B1037" s="203" t="s">
        <v>1428</v>
      </c>
      <c r="C1037" s="34" t="s">
        <v>1429</v>
      </c>
      <c r="D1037" s="50" t="s">
        <v>1429</v>
      </c>
      <c r="E1037" s="34" t="s">
        <v>1430</v>
      </c>
      <c r="F1037" s="34" t="s">
        <v>1431</v>
      </c>
      <c r="G1037" s="34" t="s">
        <v>1432</v>
      </c>
      <c r="H1037" s="35">
        <v>39.8</v>
      </c>
      <c r="I1037" s="36" t="s">
        <v>1426</v>
      </c>
      <c r="J1037" s="36" t="s">
        <v>148</v>
      </c>
      <c r="K1037" s="36" t="s">
        <v>1433</v>
      </c>
      <c r="L1037" s="47" t="s">
        <v>1405</v>
      </c>
      <c r="M1037" s="34" t="s">
        <v>77</v>
      </c>
      <c r="N1037" s="67" t="s">
        <v>78</v>
      </c>
    </row>
    <row r="1038" s="8" customFormat="1" spans="1:15">
      <c r="A1038" s="31"/>
      <c r="B1038" s="203" t="s">
        <v>1434</v>
      </c>
      <c r="C1038" s="34" t="s">
        <v>1435</v>
      </c>
      <c r="D1038" s="50" t="s">
        <v>1436</v>
      </c>
      <c r="E1038" s="34" t="s">
        <v>1437</v>
      </c>
      <c r="F1038" s="34" t="s">
        <v>1438</v>
      </c>
      <c r="G1038" s="34" t="s">
        <v>1439</v>
      </c>
      <c r="H1038" s="35">
        <v>36</v>
      </c>
      <c r="I1038" s="36" t="s">
        <v>1426</v>
      </c>
      <c r="J1038" s="36" t="s">
        <v>121</v>
      </c>
      <c r="K1038" s="36" t="s">
        <v>1440</v>
      </c>
      <c r="L1038" s="47" t="s">
        <v>1405</v>
      </c>
      <c r="M1038" s="34" t="s">
        <v>77</v>
      </c>
      <c r="N1038" s="67" t="s">
        <v>78</v>
      </c>
    </row>
    <row r="1039" s="8" customFormat="1" spans="1:15">
      <c r="A1039" s="31"/>
      <c r="B1039" s="203" t="s">
        <v>1434</v>
      </c>
      <c r="C1039" s="34" t="s">
        <v>1435</v>
      </c>
      <c r="D1039" s="34" t="s">
        <v>1435</v>
      </c>
      <c r="E1039" s="34" t="s">
        <v>1441</v>
      </c>
      <c r="F1039" s="34" t="s">
        <v>1442</v>
      </c>
      <c r="G1039" s="34" t="s">
        <v>1443</v>
      </c>
      <c r="H1039" s="35">
        <v>29</v>
      </c>
      <c r="I1039" s="36" t="s">
        <v>1426</v>
      </c>
      <c r="J1039" s="36" t="s">
        <v>121</v>
      </c>
      <c r="K1039" s="36" t="s">
        <v>1444</v>
      </c>
      <c r="L1039" s="47" t="s">
        <v>1405</v>
      </c>
      <c r="M1039" s="34" t="s">
        <v>77</v>
      </c>
      <c r="N1039" s="67" t="s">
        <v>78</v>
      </c>
    </row>
    <row r="1040" s="9" customFormat="1" spans="1:15">
      <c r="A1040" s="31"/>
      <c r="B1040" s="31" t="s">
        <v>1445</v>
      </c>
      <c r="C1040" s="34" t="s">
        <v>1446</v>
      </c>
      <c r="D1040" s="34" t="s">
        <v>1446</v>
      </c>
      <c r="E1040" s="34" t="s">
        <v>1447</v>
      </c>
      <c r="F1040" s="34" t="s">
        <v>1448</v>
      </c>
      <c r="G1040" s="34" t="s">
        <v>1449</v>
      </c>
      <c r="H1040" s="35">
        <v>30</v>
      </c>
      <c r="I1040" s="36" t="s">
        <v>74</v>
      </c>
      <c r="J1040" s="36" t="s">
        <v>121</v>
      </c>
      <c r="K1040" s="36" t="s">
        <v>843</v>
      </c>
      <c r="L1040" s="47" t="s">
        <v>1405</v>
      </c>
      <c r="M1040" s="34" t="s">
        <v>77</v>
      </c>
      <c r="N1040" s="67" t="s">
        <v>78</v>
      </c>
    </row>
    <row r="1041" s="9" customFormat="1" spans="1:15">
      <c r="A1041" s="31"/>
      <c r="B1041" s="31">
        <v>51679</v>
      </c>
      <c r="C1041" s="34" t="s">
        <v>1450</v>
      </c>
      <c r="D1041" s="34" t="s">
        <v>1450</v>
      </c>
      <c r="E1041" s="34" t="s">
        <v>1451</v>
      </c>
      <c r="F1041" s="34" t="s">
        <v>1452</v>
      </c>
      <c r="G1041" s="34" t="s">
        <v>1453</v>
      </c>
      <c r="H1041" s="35">
        <v>39</v>
      </c>
      <c r="I1041" s="36" t="s">
        <v>74</v>
      </c>
      <c r="J1041" s="36" t="s">
        <v>165</v>
      </c>
      <c r="K1041" s="36" t="s">
        <v>1454</v>
      </c>
      <c r="L1041" s="47" t="s">
        <v>1405</v>
      </c>
      <c r="M1041" s="34" t="s">
        <v>77</v>
      </c>
      <c r="N1041" s="67" t="s">
        <v>78</v>
      </c>
    </row>
    <row r="1042" s="9" customFormat="1" spans="1:15">
      <c r="A1042" s="31"/>
      <c r="B1042" s="31">
        <v>51769</v>
      </c>
      <c r="C1042" s="34" t="s">
        <v>1455</v>
      </c>
      <c r="D1042" s="34" t="s">
        <v>1456</v>
      </c>
      <c r="E1042" s="34" t="s">
        <v>1457</v>
      </c>
      <c r="F1042" s="34" t="s">
        <v>1458</v>
      </c>
      <c r="G1042" s="34" t="s">
        <v>1459</v>
      </c>
      <c r="H1042" s="35">
        <v>35</v>
      </c>
      <c r="I1042" s="36" t="s">
        <v>74</v>
      </c>
      <c r="J1042" s="36" t="s">
        <v>75</v>
      </c>
      <c r="K1042" s="36" t="s">
        <v>1460</v>
      </c>
      <c r="L1042" s="47" t="s">
        <v>1405</v>
      </c>
      <c r="M1042" s="34" t="s">
        <v>77</v>
      </c>
      <c r="N1042" s="67" t="s">
        <v>78</v>
      </c>
    </row>
    <row r="1043" s="9" customFormat="1" spans="1:15">
      <c r="A1043" s="31"/>
      <c r="B1043" s="31">
        <v>51709</v>
      </c>
      <c r="C1043" s="34" t="s">
        <v>1461</v>
      </c>
      <c r="D1043" s="34" t="s">
        <v>1462</v>
      </c>
      <c r="E1043" s="34" t="s">
        <v>1463</v>
      </c>
      <c r="F1043" s="34" t="s">
        <v>1462</v>
      </c>
      <c r="G1043" s="34" t="s">
        <v>1464</v>
      </c>
      <c r="H1043" s="35">
        <v>42</v>
      </c>
      <c r="I1043" s="36" t="s">
        <v>74</v>
      </c>
      <c r="J1043" s="36" t="s">
        <v>165</v>
      </c>
      <c r="K1043" s="36" t="s">
        <v>1465</v>
      </c>
      <c r="L1043" s="47" t="s">
        <v>1405</v>
      </c>
      <c r="M1043" s="34" t="s">
        <v>77</v>
      </c>
      <c r="N1043" s="67" t="s">
        <v>78</v>
      </c>
    </row>
    <row r="1044" s="9" customFormat="1" spans="1:15">
      <c r="A1044" s="31"/>
      <c r="B1044" s="31">
        <v>51762</v>
      </c>
      <c r="C1044" s="34" t="s">
        <v>1466</v>
      </c>
      <c r="D1044" s="34" t="s">
        <v>1466</v>
      </c>
      <c r="E1044" s="34" t="s">
        <v>1467</v>
      </c>
      <c r="F1044" s="34" t="s">
        <v>1466</v>
      </c>
      <c r="G1044" s="34" t="s">
        <v>1468</v>
      </c>
      <c r="H1044" s="35">
        <v>27</v>
      </c>
      <c r="I1044" s="36" t="s">
        <v>74</v>
      </c>
      <c r="J1044" s="36" t="s">
        <v>165</v>
      </c>
      <c r="K1044" s="36" t="s">
        <v>1469</v>
      </c>
      <c r="L1044" s="47" t="s">
        <v>1405</v>
      </c>
      <c r="M1044" s="34" t="s">
        <v>77</v>
      </c>
      <c r="N1044" s="67" t="s">
        <v>78</v>
      </c>
    </row>
    <row r="1045" s="9" customFormat="1" spans="1:15">
      <c r="A1045" s="31"/>
      <c r="B1045" s="203" t="s">
        <v>1470</v>
      </c>
      <c r="C1045" s="34" t="s">
        <v>1471</v>
      </c>
      <c r="D1045" s="34" t="s">
        <v>1471</v>
      </c>
      <c r="E1045" s="34" t="s">
        <v>1472</v>
      </c>
      <c r="F1045" s="34" t="s">
        <v>1471</v>
      </c>
      <c r="G1045" s="34" t="s">
        <v>1473</v>
      </c>
      <c r="H1045" s="35">
        <v>49</v>
      </c>
      <c r="I1045" s="36" t="s">
        <v>74</v>
      </c>
      <c r="J1045" s="36" t="s">
        <v>165</v>
      </c>
      <c r="K1045" s="36" t="s">
        <v>1474</v>
      </c>
      <c r="L1045" s="47" t="s">
        <v>1405</v>
      </c>
      <c r="M1045" s="34" t="s">
        <v>77</v>
      </c>
      <c r="N1045" s="67" t="s">
        <v>78</v>
      </c>
    </row>
    <row r="1046" s="9" customFormat="1" spans="1:15">
      <c r="A1046" s="31"/>
      <c r="B1046" s="31">
        <v>51693</v>
      </c>
      <c r="C1046" s="34" t="s">
        <v>1475</v>
      </c>
      <c r="D1046" s="34" t="s">
        <v>1475</v>
      </c>
      <c r="E1046" s="34" t="s">
        <v>1476</v>
      </c>
      <c r="F1046" s="34" t="s">
        <v>1475</v>
      </c>
      <c r="G1046" s="34" t="s">
        <v>1477</v>
      </c>
      <c r="H1046" s="35">
        <v>45</v>
      </c>
      <c r="I1046" s="36" t="s">
        <v>74</v>
      </c>
      <c r="J1046" s="36" t="s">
        <v>165</v>
      </c>
      <c r="K1046" s="36" t="s">
        <v>1478</v>
      </c>
      <c r="L1046" s="47" t="s">
        <v>1405</v>
      </c>
      <c r="M1046" s="34" t="s">
        <v>77</v>
      </c>
      <c r="N1046" s="67" t="s">
        <v>78</v>
      </c>
    </row>
    <row r="1047" ht="21.75" customHeight="1" spans="1:15">
      <c r="A1047" s="113"/>
      <c r="B1047" s="114"/>
      <c r="C1047" s="114"/>
      <c r="D1047" s="114"/>
      <c r="E1047" s="114"/>
      <c r="F1047" s="114"/>
      <c r="G1047" s="114"/>
      <c r="H1047" s="114"/>
      <c r="I1047" s="114"/>
      <c r="J1047" s="114"/>
      <c r="K1047" s="114"/>
      <c r="L1047" s="114"/>
      <c r="M1047" s="114"/>
      <c r="N1047" s="114"/>
    </row>
    <row r="1048" ht="17.5" spans="1:15">
      <c r="A1048" s="25" t="s">
        <v>51</v>
      </c>
      <c r="B1048" s="25"/>
      <c r="C1048" s="25"/>
      <c r="D1048" s="25"/>
      <c r="E1048" s="25"/>
      <c r="F1048" s="25"/>
      <c r="G1048" s="25"/>
      <c r="H1048" s="68"/>
      <c r="I1048" s="25"/>
      <c r="J1048" s="25"/>
      <c r="K1048" s="25"/>
      <c r="L1048" s="25"/>
      <c r="M1048" s="25"/>
      <c r="N1048" s="25"/>
    </row>
    <row r="1049" ht="19" spans="1:15">
      <c r="A1049" s="128" t="s">
        <v>7</v>
      </c>
      <c r="B1049" s="26" t="s">
        <v>57</v>
      </c>
      <c r="C1049" s="129" t="s">
        <v>58</v>
      </c>
      <c r="D1049" s="129" t="s">
        <v>59</v>
      </c>
      <c r="E1049" s="28" t="s">
        <v>60</v>
      </c>
      <c r="F1049" s="28" t="s">
        <v>61</v>
      </c>
      <c r="G1049" s="28" t="s">
        <v>62</v>
      </c>
      <c r="H1049" s="29" t="s">
        <v>63</v>
      </c>
      <c r="I1049" s="129" t="s">
        <v>64</v>
      </c>
      <c r="J1049" s="129" t="s">
        <v>65</v>
      </c>
      <c r="K1049" s="129" t="s">
        <v>66</v>
      </c>
      <c r="L1049" s="129" t="s">
        <v>1401</v>
      </c>
      <c r="M1049" s="129" t="s">
        <v>67</v>
      </c>
      <c r="N1049" s="30" t="s">
        <v>68</v>
      </c>
    </row>
    <row r="1050" s="1" customFormat="1" ht="18" spans="1:15">
      <c r="A1050" s="31">
        <v>1</v>
      </c>
      <c r="B1050" s="31" t="s">
        <v>453</v>
      </c>
      <c r="C1050" s="32" t="s">
        <v>454</v>
      </c>
      <c r="D1050" s="33" t="s">
        <v>455</v>
      </c>
      <c r="E1050" s="34" t="str">
        <f>VLOOKUP(D1050,总表!D:E,2,0)</f>
        <v>W0052012</v>
      </c>
      <c r="F1050" s="34" t="str">
        <f>VLOOKUP(E1050,总表!E:H,2,0)</f>
        <v>国家开放大学学习指南（2026版）</v>
      </c>
      <c r="G1050" s="34" t="str">
        <f>VLOOKUP(E1050,总表!E:H,3,0)</f>
        <v>978-7-304-13464-8</v>
      </c>
      <c r="H1050" s="35">
        <f>VLOOKUP(E1050,总表!E:H,4,0)</f>
        <v>17.8</v>
      </c>
      <c r="I1050" s="36" t="s">
        <v>74</v>
      </c>
      <c r="J1050" s="37" t="s">
        <v>140</v>
      </c>
      <c r="K1050" s="38" t="s">
        <v>458</v>
      </c>
      <c r="L1050" s="39" t="s">
        <v>1402</v>
      </c>
      <c r="M1050" s="32" t="s">
        <v>77</v>
      </c>
      <c r="N1050" s="40" t="s">
        <v>78</v>
      </c>
    </row>
    <row r="1051" s="2" customFormat="1" ht="14" spans="1:15">
      <c r="A1051" s="31">
        <v>2</v>
      </c>
      <c r="B1051" s="31" t="s">
        <v>453</v>
      </c>
      <c r="C1051" s="41" t="s">
        <v>454</v>
      </c>
      <c r="D1051" s="41" t="s">
        <v>454</v>
      </c>
      <c r="E1051" s="41"/>
      <c r="F1051" s="41"/>
      <c r="G1051" s="41"/>
      <c r="H1051" s="42"/>
      <c r="I1051" s="42" t="s">
        <v>93</v>
      </c>
      <c r="J1051" s="42"/>
      <c r="K1051" s="42"/>
      <c r="L1051" s="43" t="s">
        <v>1402</v>
      </c>
      <c r="M1051" s="44"/>
      <c r="N1051" s="45"/>
    </row>
    <row r="1052" s="2" customFormat="1" ht="19" spans="1:15">
      <c r="A1052" s="31">
        <v>3</v>
      </c>
      <c r="B1052" s="46" t="s">
        <v>1270</v>
      </c>
      <c r="C1052" s="44" t="s">
        <v>1271</v>
      </c>
      <c r="D1052" s="34" t="s">
        <v>1271</v>
      </c>
      <c r="E1052" s="34" t="str">
        <f>VLOOKUP(D1052,总表!D:E,2,0)</f>
        <v>WZ4424</v>
      </c>
      <c r="F1052" s="34" t="str">
        <f>VLOOKUP(E1052,总表!E:H,2,0)</f>
        <v>习近平新时代中国特色社会主义思想概论（高教）</v>
      </c>
      <c r="G1052" s="34" t="str">
        <f>VLOOKUP(E1052,总表!E:H,3,0)</f>
        <v>978-7-04-061053-6</v>
      </c>
      <c r="H1052" s="35">
        <f>VLOOKUP(E1052,总表!E:H,4,0)</f>
        <v>26</v>
      </c>
      <c r="I1052" s="42" t="s">
        <v>74</v>
      </c>
      <c r="J1052" s="47" t="s">
        <v>148</v>
      </c>
      <c r="K1052" s="47" t="s">
        <v>800</v>
      </c>
      <c r="L1052" s="39" t="s">
        <v>1402</v>
      </c>
      <c r="M1052" s="32" t="s">
        <v>1275</v>
      </c>
      <c r="N1052" s="48" t="s">
        <v>78</v>
      </c>
    </row>
    <row r="1053" s="2" customFormat="1" ht="19" spans="1:15">
      <c r="A1053" s="31">
        <v>4</v>
      </c>
      <c r="B1053" s="46" t="s">
        <v>1270</v>
      </c>
      <c r="C1053" s="44" t="s">
        <v>1271</v>
      </c>
      <c r="D1053" s="34" t="s">
        <v>1276</v>
      </c>
      <c r="E1053" s="34" t="str">
        <f>VLOOKUP(D1053,总表!D:E,2,0)</f>
        <v>W005956</v>
      </c>
      <c r="F1053" s="34" t="str">
        <f>VLOOKUP(E1053,总表!E:H,2,0)</f>
        <v>国家开放大学思想政治理论课学习指南</v>
      </c>
      <c r="G1053" s="34" t="str">
        <f>VLOOKUP(E1053,总表!E:H,3,0)</f>
        <v>978-7-304-10428-3</v>
      </c>
      <c r="H1053" s="35">
        <f>VLOOKUP(E1053,总表!E:H,4,0)</f>
        <v>13.8</v>
      </c>
      <c r="I1053" s="49" t="s">
        <v>74</v>
      </c>
      <c r="J1053" s="37" t="s">
        <v>1279</v>
      </c>
      <c r="K1053" s="47" t="s">
        <v>1280</v>
      </c>
      <c r="L1053" s="47" t="s">
        <v>1402</v>
      </c>
      <c r="M1053" s="50" t="s">
        <v>77</v>
      </c>
      <c r="N1053" s="48" t="s">
        <v>78</v>
      </c>
    </row>
    <row r="1054" ht="19" spans="1:15">
      <c r="A1054" s="31">
        <v>5</v>
      </c>
      <c r="B1054" s="46" t="s">
        <v>1270</v>
      </c>
      <c r="C1054" s="44" t="s">
        <v>1271</v>
      </c>
      <c r="D1054" s="32" t="s">
        <v>1271</v>
      </c>
      <c r="E1054" s="32"/>
      <c r="F1054" s="32"/>
      <c r="G1054" s="32"/>
      <c r="H1054" s="39"/>
      <c r="I1054" s="42" t="s">
        <v>93</v>
      </c>
      <c r="J1054" s="39"/>
      <c r="K1054" s="39"/>
      <c r="L1054" s="42" t="s">
        <v>1402</v>
      </c>
      <c r="M1054" s="32"/>
      <c r="N1054" s="40"/>
    </row>
    <row r="1055" s="2" customFormat="1" ht="19" spans="1:15">
      <c r="A1055" s="31">
        <v>6</v>
      </c>
      <c r="B1055" s="46" t="s">
        <v>793</v>
      </c>
      <c r="C1055" s="32" t="s">
        <v>794</v>
      </c>
      <c r="D1055" s="32" t="s">
        <v>795</v>
      </c>
      <c r="E1055" s="34" t="str">
        <f>VLOOKUP(D1055,总表!D:E,2,0)</f>
        <v>WZ19782</v>
      </c>
      <c r="F1055" s="34" t="str">
        <f>VLOOKUP(E1055,总表!E:H,2,0)</f>
        <v>毛泽东思想和中国特色社会主义理论体系概论（2023年版）（高教）</v>
      </c>
      <c r="G1055" s="34" t="str">
        <f>VLOOKUP(E1055,总表!E:H,3,0)</f>
        <v>978-7-04-059903-9</v>
      </c>
      <c r="H1055" s="35">
        <f>VLOOKUP(E1055,总表!E:H,4,0)</f>
        <v>25</v>
      </c>
      <c r="I1055" s="42" t="s">
        <v>74</v>
      </c>
      <c r="J1055" s="42" t="s">
        <v>799</v>
      </c>
      <c r="K1055" s="39" t="s">
        <v>800</v>
      </c>
      <c r="L1055" s="42" t="s">
        <v>1402</v>
      </c>
      <c r="M1055" s="41" t="s">
        <v>725</v>
      </c>
      <c r="N1055" s="51" t="s">
        <v>78</v>
      </c>
      <c r="O1055" s="20"/>
    </row>
    <row r="1056" ht="19" spans="1:15">
      <c r="A1056" s="31">
        <v>7</v>
      </c>
      <c r="B1056" s="46" t="s">
        <v>793</v>
      </c>
      <c r="C1056" s="32" t="s">
        <v>794</v>
      </c>
      <c r="D1056" s="32" t="s">
        <v>801</v>
      </c>
      <c r="E1056" s="34" t="str">
        <f>VLOOKUP(D1056,总表!D:E,2,0)</f>
        <v>W005815</v>
      </c>
      <c r="F1056" s="34" t="str">
        <f>VLOOKUP(E1056,总表!E:H,2,0)</f>
        <v>毛泽东思想和中国特色社会主义理论体系概论学习指导</v>
      </c>
      <c r="G1056" s="34" t="str">
        <f>VLOOKUP(E1056,总表!E:H,3,0)</f>
        <v>978-7-304-09660-1</v>
      </c>
      <c r="H1056" s="35">
        <f>VLOOKUP(E1056,总表!E:H,4,0)</f>
        <v>22</v>
      </c>
      <c r="I1056" s="42" t="s">
        <v>74</v>
      </c>
      <c r="J1056" s="52" t="s">
        <v>804</v>
      </c>
      <c r="K1056" s="39" t="s">
        <v>805</v>
      </c>
      <c r="L1056" s="39" t="s">
        <v>1402</v>
      </c>
      <c r="M1056" s="32" t="s">
        <v>77</v>
      </c>
      <c r="N1056" s="40" t="s">
        <v>78</v>
      </c>
    </row>
    <row r="1057" s="2" customFormat="1" ht="19" spans="1:15">
      <c r="A1057" s="31">
        <v>8</v>
      </c>
      <c r="B1057" s="46" t="s">
        <v>793</v>
      </c>
      <c r="C1057" s="32" t="s">
        <v>794</v>
      </c>
      <c r="D1057" s="32" t="s">
        <v>794</v>
      </c>
      <c r="E1057" s="32"/>
      <c r="F1057" s="32"/>
      <c r="G1057" s="32"/>
      <c r="H1057" s="39"/>
      <c r="I1057" s="42" t="s">
        <v>93</v>
      </c>
      <c r="J1057" s="39"/>
      <c r="K1057" s="39"/>
      <c r="L1057" s="42" t="s">
        <v>1402</v>
      </c>
      <c r="M1057" s="32"/>
      <c r="N1057" s="40"/>
    </row>
    <row r="1058" spans="1:15">
      <c r="A1058" s="31">
        <v>9</v>
      </c>
      <c r="B1058" s="46" t="s">
        <v>1154</v>
      </c>
      <c r="C1058" s="32" t="s">
        <v>1155</v>
      </c>
      <c r="D1058" s="53" t="s">
        <v>1156</v>
      </c>
      <c r="E1058" s="34" t="str">
        <f>VLOOKUP(D1058,总表!D:E,2,0)</f>
        <v>WZ18232</v>
      </c>
      <c r="F1058" s="34" t="str">
        <f>VLOOKUP(E1058,总表!E:H,2,0)</f>
        <v>思想道德与法治（2023年版）（高教）</v>
      </c>
      <c r="G1058" s="34" t="str">
        <f>VLOOKUP(E1058,总表!E:H,3,0)</f>
        <v>978-7-04-059902-2</v>
      </c>
      <c r="H1058" s="35">
        <f>VLOOKUP(E1058,总表!E:H,4,0)</f>
        <v>18</v>
      </c>
      <c r="I1058" s="47" t="s">
        <v>74</v>
      </c>
      <c r="J1058" s="47" t="s">
        <v>799</v>
      </c>
      <c r="K1058" s="47" t="s">
        <v>800</v>
      </c>
      <c r="L1058" s="42" t="s">
        <v>1402</v>
      </c>
      <c r="M1058" s="41" t="s">
        <v>725</v>
      </c>
      <c r="N1058" s="51" t="s">
        <v>78</v>
      </c>
      <c r="O1058" s="2"/>
    </row>
    <row r="1059" ht="19" spans="1:15">
      <c r="A1059" s="31">
        <v>10</v>
      </c>
      <c r="B1059" s="46" t="s">
        <v>1154</v>
      </c>
      <c r="C1059" s="32" t="s">
        <v>1155</v>
      </c>
      <c r="D1059" s="32" t="s">
        <v>1160</v>
      </c>
      <c r="E1059" s="34" t="str">
        <f>VLOOKUP(D1059,总表!D:E,2,0)</f>
        <v>W005775</v>
      </c>
      <c r="F1059" s="34" t="str">
        <f>VLOOKUP(E1059,总表!E:H,2,0)</f>
        <v>思想道德与法治学习指导</v>
      </c>
      <c r="G1059" s="34" t="str">
        <f>VLOOKUP(E1059,总表!E:H,3,0)</f>
        <v>978-7-304-11347-6</v>
      </c>
      <c r="H1059" s="35">
        <f>VLOOKUP(E1059,总表!E:H,4,0)</f>
        <v>17.8</v>
      </c>
      <c r="I1059" s="42" t="s">
        <v>74</v>
      </c>
      <c r="J1059" s="54" t="s">
        <v>1163</v>
      </c>
      <c r="K1059" s="39" t="s">
        <v>805</v>
      </c>
      <c r="L1059" s="39" t="s">
        <v>1402</v>
      </c>
      <c r="M1059" s="32" t="s">
        <v>77</v>
      </c>
      <c r="N1059" s="40" t="s">
        <v>78</v>
      </c>
    </row>
    <row r="1060" spans="1:15">
      <c r="A1060" s="31">
        <v>11</v>
      </c>
      <c r="B1060" s="46" t="s">
        <v>1154</v>
      </c>
      <c r="C1060" s="32" t="s">
        <v>1155</v>
      </c>
      <c r="D1060" s="32" t="s">
        <v>1155</v>
      </c>
      <c r="E1060" s="32"/>
      <c r="F1060" s="32"/>
      <c r="G1060" s="32"/>
      <c r="H1060" s="39"/>
      <c r="I1060" s="42" t="s">
        <v>93</v>
      </c>
      <c r="J1060" s="39"/>
      <c r="K1060" s="39"/>
      <c r="L1060" s="42" t="s">
        <v>1402</v>
      </c>
      <c r="M1060" s="32"/>
      <c r="N1060" s="40"/>
    </row>
    <row r="1061" s="2" customFormat="1" ht="14" spans="1:15">
      <c r="A1061" s="31">
        <v>12</v>
      </c>
      <c r="B1061" s="46" t="s">
        <v>1389</v>
      </c>
      <c r="C1061" s="41" t="s">
        <v>1390</v>
      </c>
      <c r="D1061" s="32" t="s">
        <v>1391</v>
      </c>
      <c r="E1061" s="34" t="s">
        <v>1392</v>
      </c>
      <c r="F1061" s="34" t="s">
        <v>1391</v>
      </c>
      <c r="G1061" s="132" t="s">
        <v>1393</v>
      </c>
      <c r="H1061" s="35">
        <v>33</v>
      </c>
      <c r="I1061" s="42" t="s">
        <v>74</v>
      </c>
      <c r="J1061" s="49" t="s">
        <v>158</v>
      </c>
      <c r="K1061" s="43" t="s">
        <v>1394</v>
      </c>
      <c r="L1061" s="42" t="s">
        <v>1402</v>
      </c>
      <c r="M1061" s="32" t="s">
        <v>77</v>
      </c>
      <c r="N1061" s="51" t="s">
        <v>78</v>
      </c>
    </row>
    <row r="1062" s="2" customFormat="1" ht="14" spans="1:15">
      <c r="A1062" s="31">
        <v>13</v>
      </c>
      <c r="B1062" s="46" t="s">
        <v>1389</v>
      </c>
      <c r="C1062" s="41" t="s">
        <v>1390</v>
      </c>
      <c r="D1062" s="41" t="s">
        <v>1390</v>
      </c>
      <c r="E1062" s="41"/>
      <c r="F1062" s="41"/>
      <c r="G1062" s="41"/>
      <c r="H1062" s="42"/>
      <c r="I1062" s="42" t="s">
        <v>93</v>
      </c>
      <c r="J1062" s="42"/>
      <c r="K1062" s="42"/>
      <c r="L1062" s="42" t="s">
        <v>1402</v>
      </c>
      <c r="M1062" s="41"/>
      <c r="N1062" s="51"/>
    </row>
    <row r="1063" spans="1:15">
      <c r="A1063" s="31">
        <v>14</v>
      </c>
      <c r="B1063" s="46" t="s">
        <v>1395</v>
      </c>
      <c r="C1063" s="32" t="s">
        <v>1396</v>
      </c>
      <c r="D1063" s="44" t="s">
        <v>1397</v>
      </c>
      <c r="E1063" s="34" t="s">
        <v>1398</v>
      </c>
      <c r="F1063" s="34" t="s">
        <v>1397</v>
      </c>
      <c r="G1063" s="132" t="s">
        <v>1399</v>
      </c>
      <c r="H1063" s="35">
        <v>36</v>
      </c>
      <c r="I1063" s="42" t="s">
        <v>74</v>
      </c>
      <c r="J1063" s="43" t="s">
        <v>173</v>
      </c>
      <c r="K1063" s="39" t="s">
        <v>1400</v>
      </c>
      <c r="L1063" s="39" t="s">
        <v>1402</v>
      </c>
      <c r="M1063" s="32" t="s">
        <v>77</v>
      </c>
      <c r="N1063" s="40" t="s">
        <v>78</v>
      </c>
    </row>
    <row r="1064" spans="1:15">
      <c r="A1064" s="31">
        <v>15</v>
      </c>
      <c r="B1064" s="46" t="s">
        <v>1395</v>
      </c>
      <c r="C1064" s="32" t="s">
        <v>1396</v>
      </c>
      <c r="D1064" s="32" t="s">
        <v>1396</v>
      </c>
      <c r="E1064" s="32"/>
      <c r="F1064" s="32"/>
      <c r="G1064" s="32"/>
      <c r="H1064" s="39"/>
      <c r="I1064" s="39" t="s">
        <v>93</v>
      </c>
      <c r="J1064" s="39"/>
      <c r="K1064" s="39"/>
      <c r="L1064" s="39" t="s">
        <v>1402</v>
      </c>
      <c r="M1064" s="32"/>
      <c r="N1064" s="40"/>
    </row>
    <row r="1065" spans="1:15">
      <c r="A1065" s="31">
        <v>16</v>
      </c>
      <c r="B1065" s="46" t="s">
        <v>1092</v>
      </c>
      <c r="C1065" s="32" t="s">
        <v>1093</v>
      </c>
      <c r="D1065" s="78" t="s">
        <v>1094</v>
      </c>
      <c r="E1065" s="34" t="str">
        <f>VLOOKUP(D1065,总表!D:E,2,0)</f>
        <v>J001089</v>
      </c>
      <c r="F1065" s="34" t="str">
        <f>VLOOKUP(E1065,总表!E:H,2,0)</f>
        <v>市场营销学（第6版）</v>
      </c>
      <c r="G1065" s="34" t="str">
        <f>VLOOKUP(E1065,总表!E:H,3,0)</f>
        <v>978-7-304-13586-7</v>
      </c>
      <c r="H1065" s="35">
        <f>VLOOKUP(E1065,总表!E:H,4,0)</f>
        <v>45</v>
      </c>
      <c r="I1065" s="42" t="s">
        <v>74</v>
      </c>
      <c r="J1065" s="54" t="s">
        <v>1097</v>
      </c>
      <c r="K1065" s="39" t="s">
        <v>1098</v>
      </c>
      <c r="L1065" s="42" t="s">
        <v>1402</v>
      </c>
      <c r="M1065" s="32" t="s">
        <v>77</v>
      </c>
      <c r="N1065" s="40" t="s">
        <v>78</v>
      </c>
    </row>
    <row r="1066" spans="1:15">
      <c r="A1066" s="31">
        <v>17</v>
      </c>
      <c r="B1066" s="46" t="s">
        <v>1092</v>
      </c>
      <c r="C1066" s="32" t="s">
        <v>1093</v>
      </c>
      <c r="D1066" s="78" t="s">
        <v>1099</v>
      </c>
      <c r="E1066" s="34" t="str">
        <f>VLOOKUP(D1066,总表!D:E,2,0)</f>
        <v>J002791</v>
      </c>
      <c r="F1066" s="34" t="str">
        <f>VLOOKUP(E1066,总表!E:H,2,0)</f>
        <v>市场营销学（第6版）导学学生手册</v>
      </c>
      <c r="G1066" s="34" t="str">
        <f>VLOOKUP(E1066,总表!E:H,3,0)</f>
        <v>978-7-304-13590-4</v>
      </c>
      <c r="H1066" s="35">
        <f>VLOOKUP(E1066,总表!E:H,4,0)</f>
        <v>29</v>
      </c>
      <c r="I1066" s="42" t="s">
        <v>413</v>
      </c>
      <c r="J1066" s="54" t="s">
        <v>1097</v>
      </c>
      <c r="K1066" s="42" t="s">
        <v>1103</v>
      </c>
      <c r="L1066" s="42" t="s">
        <v>1402</v>
      </c>
      <c r="M1066" s="32" t="s">
        <v>77</v>
      </c>
      <c r="N1066" s="40" t="s">
        <v>78</v>
      </c>
    </row>
    <row r="1067" s="2" customFormat="1" ht="14" spans="1:15">
      <c r="A1067" s="31">
        <v>18</v>
      </c>
      <c r="B1067" s="46" t="s">
        <v>1092</v>
      </c>
      <c r="C1067" s="41" t="s">
        <v>1093</v>
      </c>
      <c r="D1067" s="32" t="s">
        <v>1093</v>
      </c>
      <c r="E1067" s="32"/>
      <c r="F1067" s="32"/>
      <c r="G1067" s="32"/>
      <c r="H1067" s="39"/>
      <c r="I1067" s="42" t="s">
        <v>93</v>
      </c>
      <c r="J1067" s="39"/>
      <c r="K1067" s="42"/>
      <c r="L1067" s="42" t="s">
        <v>1402</v>
      </c>
      <c r="M1067" s="32"/>
      <c r="N1067" s="45"/>
    </row>
    <row r="1068" s="1" customFormat="1" spans="1:15">
      <c r="A1068" s="31">
        <v>19</v>
      </c>
      <c r="B1068" s="46" t="s">
        <v>405</v>
      </c>
      <c r="C1068" s="32" t="s">
        <v>406</v>
      </c>
      <c r="D1068" s="32" t="s">
        <v>406</v>
      </c>
      <c r="E1068" s="34" t="str">
        <f>VLOOKUP(D1068,总表!D:E,2,0)</f>
        <v>W00704</v>
      </c>
      <c r="F1068" s="34" t="str">
        <f>VLOOKUP(E1068,总表!E:H,2,0)</f>
        <v>管理学基础</v>
      </c>
      <c r="G1068" s="34" t="str">
        <f>VLOOKUP(E1068,总表!E:H,3,0)</f>
        <v>978-7-304-12806-7</v>
      </c>
      <c r="H1068" s="35">
        <f>VLOOKUP(E1068,总表!E:H,4,0)</f>
        <v>45</v>
      </c>
      <c r="I1068" s="39" t="s">
        <v>74</v>
      </c>
      <c r="J1068" s="39" t="s">
        <v>165</v>
      </c>
      <c r="K1068" s="39" t="s">
        <v>409</v>
      </c>
      <c r="L1068" s="39" t="s">
        <v>1402</v>
      </c>
      <c r="M1068" s="32" t="s">
        <v>77</v>
      </c>
      <c r="N1068" s="40" t="s">
        <v>78</v>
      </c>
    </row>
    <row r="1069" spans="1:15">
      <c r="A1069" s="31">
        <v>20</v>
      </c>
      <c r="B1069" s="46" t="s">
        <v>405</v>
      </c>
      <c r="C1069" s="32" t="s">
        <v>406</v>
      </c>
      <c r="D1069" s="32" t="s">
        <v>410</v>
      </c>
      <c r="E1069" s="34" t="str">
        <f>VLOOKUP(D1069,总表!D:E,2,0)</f>
        <v>W00705</v>
      </c>
      <c r="F1069" s="34" t="str">
        <f>VLOOKUP(E1069,总表!E:H,2,0)</f>
        <v>管理学基础导学</v>
      </c>
      <c r="G1069" s="34" t="str">
        <f>VLOOKUP(E1069,总表!E:H,3,0)</f>
        <v>978-7-304-12805-0</v>
      </c>
      <c r="H1069" s="35">
        <f>VLOOKUP(E1069,总表!E:H,4,0)</f>
        <v>21</v>
      </c>
      <c r="I1069" s="39" t="s">
        <v>413</v>
      </c>
      <c r="J1069" s="39" t="s">
        <v>165</v>
      </c>
      <c r="K1069" s="39" t="s">
        <v>414</v>
      </c>
      <c r="L1069" s="39" t="s">
        <v>1402</v>
      </c>
      <c r="M1069" s="32" t="s">
        <v>77</v>
      </c>
      <c r="N1069" s="40" t="s">
        <v>78</v>
      </c>
    </row>
    <row r="1070" spans="1:15">
      <c r="A1070" s="31">
        <v>21</v>
      </c>
      <c r="B1070" s="46" t="s">
        <v>405</v>
      </c>
      <c r="C1070" s="32" t="s">
        <v>406</v>
      </c>
      <c r="D1070" s="32" t="s">
        <v>406</v>
      </c>
      <c r="E1070" s="32"/>
      <c r="F1070" s="32"/>
      <c r="G1070" s="32"/>
      <c r="H1070" s="39"/>
      <c r="I1070" s="39" t="s">
        <v>93</v>
      </c>
      <c r="J1070" s="39"/>
      <c r="K1070" s="119"/>
      <c r="L1070" s="39" t="s">
        <v>1402</v>
      </c>
      <c r="M1070" s="32"/>
      <c r="N1070" s="63"/>
    </row>
    <row r="1071" s="4" customFormat="1" ht="19" spans="1:15">
      <c r="A1071" s="31">
        <v>22</v>
      </c>
      <c r="B1071" s="46" t="s">
        <v>894</v>
      </c>
      <c r="C1071" s="50" t="s">
        <v>895</v>
      </c>
      <c r="D1071" s="50" t="s">
        <v>895</v>
      </c>
      <c r="E1071" s="34" t="str">
        <f>VLOOKUP(D1071,总表!D:E,2,0)</f>
        <v>W00718</v>
      </c>
      <c r="F1071" s="34" t="str">
        <f>VLOOKUP(E1071,总表!E:H,2,0)</f>
        <v>企业现场改善实务</v>
      </c>
      <c r="G1071" s="34" t="str">
        <f>VLOOKUP(E1071,总表!E:H,3,0)</f>
        <v>978-7-304-13227-9</v>
      </c>
      <c r="H1071" s="35">
        <f>VLOOKUP(E1071,总表!E:H,4,0)</f>
        <v>52</v>
      </c>
      <c r="I1071" s="47" t="s">
        <v>74</v>
      </c>
      <c r="J1071" s="36" t="s">
        <v>165</v>
      </c>
      <c r="K1071" s="36" t="s">
        <v>898</v>
      </c>
      <c r="L1071" s="49" t="s">
        <v>1402</v>
      </c>
      <c r="M1071" s="32" t="s">
        <v>77</v>
      </c>
      <c r="N1071" s="40" t="s">
        <v>78</v>
      </c>
    </row>
    <row r="1072" s="4" customFormat="1" spans="1:15">
      <c r="A1072" s="31">
        <v>23</v>
      </c>
      <c r="B1072" s="46" t="s">
        <v>899</v>
      </c>
      <c r="C1072" s="44" t="s">
        <v>900</v>
      </c>
      <c r="D1072" s="53" t="s">
        <v>901</v>
      </c>
      <c r="E1072" s="34" t="str">
        <f>VLOOKUP(D1072,总表!D:E,2,0)</f>
        <v>ZG0615</v>
      </c>
      <c r="F1072" s="34" t="str">
        <f>VLOOKUP(E1072,总表!E:H,2,0)</f>
        <v>质量管理</v>
      </c>
      <c r="G1072" s="34" t="str">
        <f>VLOOKUP(E1072,总表!E:H,3,0)</f>
        <v>978-7-304-11891-4</v>
      </c>
      <c r="H1072" s="35">
        <f>VLOOKUP(E1072,总表!E:H,4,0)</f>
        <v>43</v>
      </c>
      <c r="I1072" s="47" t="s">
        <v>74</v>
      </c>
      <c r="J1072" s="36" t="s">
        <v>148</v>
      </c>
      <c r="K1072" s="49" t="s">
        <v>904</v>
      </c>
      <c r="L1072" s="49" t="s">
        <v>1402</v>
      </c>
      <c r="M1072" s="32" t="s">
        <v>77</v>
      </c>
      <c r="N1072" s="40" t="s">
        <v>78</v>
      </c>
    </row>
    <row r="1073" s="4" customFormat="1" spans="1:14">
      <c r="A1073" s="31">
        <v>24</v>
      </c>
      <c r="B1073" s="46" t="s">
        <v>886</v>
      </c>
      <c r="C1073" s="50" t="s">
        <v>887</v>
      </c>
      <c r="D1073" s="50" t="s">
        <v>888</v>
      </c>
      <c r="E1073" s="34" t="str">
        <f>VLOOKUP(D1073,总表!D:E,2,0)</f>
        <v>T00901</v>
      </c>
      <c r="F1073" s="34" t="str">
        <f>VLOOKUP(E1073,总表!E:H,2,0)</f>
        <v>企业精细化成本管理（人民邮电）</v>
      </c>
      <c r="G1073" s="34" t="str">
        <f>VLOOKUP(E1073,总表!E:H,3,0)</f>
        <v>978-7-115-59185-2</v>
      </c>
      <c r="H1073" s="35">
        <f>VLOOKUP(E1073,总表!E:H,4,0)</f>
        <v>69</v>
      </c>
      <c r="I1073" s="47" t="s">
        <v>74</v>
      </c>
      <c r="J1073" s="36" t="s">
        <v>158</v>
      </c>
      <c r="K1073" s="49" t="s">
        <v>892</v>
      </c>
      <c r="L1073" s="49" t="s">
        <v>1402</v>
      </c>
      <c r="M1073" s="53" t="s">
        <v>893</v>
      </c>
      <c r="N1073" s="40" t="s">
        <v>78</v>
      </c>
    </row>
    <row r="1074" s="2" customFormat="1" ht="19" spans="1:14">
      <c r="A1074" s="31">
        <v>25</v>
      </c>
      <c r="B1074" s="31" t="s">
        <v>1044</v>
      </c>
      <c r="C1074" s="41" t="s">
        <v>1045</v>
      </c>
      <c r="D1074" s="41" t="s">
        <v>1045</v>
      </c>
      <c r="E1074" s="41"/>
      <c r="F1074" s="41"/>
      <c r="G1074" s="41"/>
      <c r="H1074" s="42"/>
      <c r="I1074" s="43" t="s">
        <v>93</v>
      </c>
      <c r="J1074" s="57"/>
      <c r="K1074" s="57"/>
      <c r="L1074" s="43" t="s">
        <v>1403</v>
      </c>
      <c r="M1074" s="44"/>
      <c r="N1074" s="56"/>
    </row>
    <row r="1075" s="2" customFormat="1" ht="19" spans="1:14">
      <c r="A1075" s="31">
        <v>26</v>
      </c>
      <c r="B1075" s="46" t="s">
        <v>1283</v>
      </c>
      <c r="C1075" s="41" t="s">
        <v>1284</v>
      </c>
      <c r="D1075" s="58" t="s">
        <v>1284</v>
      </c>
      <c r="E1075" s="34" t="str">
        <f>VLOOKUP(D1075,总表!D:E,2,0)</f>
        <v>W00747</v>
      </c>
      <c r="F1075" s="34" t="str">
        <f>VLOOKUP(E1075,总表!E:H,2,0)</f>
        <v>心理健康教育</v>
      </c>
      <c r="G1075" s="34" t="str">
        <f>VLOOKUP(E1075,总表!E:H,3,0)</f>
        <v>978-7-304-13534-8</v>
      </c>
      <c r="H1075" s="35">
        <f>VLOOKUP(E1075,总表!E:H,4,0)</f>
        <v>35</v>
      </c>
      <c r="I1075" s="52" t="s">
        <v>74</v>
      </c>
      <c r="J1075" s="52" t="s">
        <v>140</v>
      </c>
      <c r="K1075" s="52" t="s">
        <v>1287</v>
      </c>
      <c r="L1075" s="52" t="s">
        <v>1403</v>
      </c>
      <c r="M1075" s="58" t="s">
        <v>77</v>
      </c>
      <c r="N1075" s="59" t="s">
        <v>78</v>
      </c>
    </row>
    <row r="1076" s="2" customFormat="1" ht="19" spans="1:14">
      <c r="A1076" s="31">
        <v>27</v>
      </c>
      <c r="B1076" s="46" t="s">
        <v>1283</v>
      </c>
      <c r="C1076" s="41" t="s">
        <v>1284</v>
      </c>
      <c r="D1076" s="41" t="s">
        <v>1284</v>
      </c>
      <c r="E1076" s="41"/>
      <c r="F1076" s="41"/>
      <c r="G1076" s="41"/>
      <c r="H1076" s="42"/>
      <c r="I1076" s="42" t="s">
        <v>93</v>
      </c>
      <c r="J1076" s="42"/>
      <c r="K1076" s="60"/>
      <c r="L1076" s="42" t="s">
        <v>1403</v>
      </c>
      <c r="M1076" s="41"/>
      <c r="N1076" s="61"/>
    </row>
    <row r="1077" s="5" customFormat="1" ht="19" spans="1:14">
      <c r="A1077" s="31">
        <v>28</v>
      </c>
      <c r="B1077" s="46" t="s">
        <v>1294</v>
      </c>
      <c r="C1077" s="41" t="s">
        <v>1295</v>
      </c>
      <c r="D1077" s="58" t="s">
        <v>1296</v>
      </c>
      <c r="E1077" s="34" t="str">
        <f>VLOOKUP(D1077,总表!D:E,2,0)</f>
        <v>T007389</v>
      </c>
      <c r="F1077" s="34" t="str">
        <f>VLOOKUP(E1077,总表!E:H,2,0)</f>
        <v>形势与政策（国家开放大学版）（2026年春季）（人民日报）</v>
      </c>
      <c r="G1077" s="34" t="str">
        <f>VLOOKUP(E1077,总表!E:H,3,0)</f>
        <v>978-7-5115-9131-9</v>
      </c>
      <c r="H1077" s="35">
        <f>VLOOKUP(E1077,总表!E:H,4,0)</f>
        <v>26</v>
      </c>
      <c r="I1077" s="54" t="s">
        <v>74</v>
      </c>
      <c r="J1077" s="52" t="s">
        <v>1300</v>
      </c>
      <c r="K1077" s="52" t="s">
        <v>1301</v>
      </c>
      <c r="L1077" s="43" t="s">
        <v>1404</v>
      </c>
      <c r="M1077" s="41" t="s">
        <v>1302</v>
      </c>
      <c r="N1077" s="51" t="s">
        <v>78</v>
      </c>
    </row>
    <row r="1078" s="2" customFormat="1" ht="19" spans="1:14">
      <c r="A1078" s="31">
        <v>29</v>
      </c>
      <c r="B1078" s="31" t="s">
        <v>1294</v>
      </c>
      <c r="C1078" s="34" t="s">
        <v>1295</v>
      </c>
      <c r="D1078" s="34" t="s">
        <v>1295</v>
      </c>
      <c r="E1078" s="34"/>
      <c r="F1078" s="34"/>
      <c r="G1078" s="34"/>
      <c r="H1078" s="47"/>
      <c r="I1078" s="47" t="s">
        <v>93</v>
      </c>
      <c r="J1078" s="47"/>
      <c r="K1078" s="47"/>
      <c r="L1078" s="43" t="s">
        <v>1404</v>
      </c>
      <c r="M1078" s="34"/>
      <c r="N1078" s="56"/>
    </row>
    <row r="1079" s="6" customFormat="1" ht="24" customHeight="1" spans="1:14">
      <c r="A1079" s="64"/>
      <c r="B1079" s="204" t="s">
        <v>1540</v>
      </c>
      <c r="C1079" s="32" t="s">
        <v>1541</v>
      </c>
      <c r="D1079" s="32" t="s">
        <v>1542</v>
      </c>
      <c r="E1079" s="32" t="s">
        <v>1543</v>
      </c>
      <c r="F1079" s="32" t="s">
        <v>1544</v>
      </c>
      <c r="G1079" s="32" t="s">
        <v>1545</v>
      </c>
      <c r="H1079" s="66">
        <v>39</v>
      </c>
      <c r="I1079" s="36" t="s">
        <v>74</v>
      </c>
      <c r="J1079" s="49" t="s">
        <v>121</v>
      </c>
      <c r="K1079" s="39" t="s">
        <v>1546</v>
      </c>
      <c r="L1079" s="39" t="s">
        <v>1405</v>
      </c>
      <c r="M1079" s="32" t="s">
        <v>77</v>
      </c>
      <c r="N1079" s="40" t="s">
        <v>78</v>
      </c>
    </row>
    <row r="1080" s="6" customFormat="1" ht="24" customHeight="1" spans="1:14">
      <c r="A1080" s="64"/>
      <c r="B1080" s="65">
        <v>51704</v>
      </c>
      <c r="C1080" s="32" t="s">
        <v>1406</v>
      </c>
      <c r="D1080" s="32" t="s">
        <v>1406</v>
      </c>
      <c r="E1080" s="32" t="s">
        <v>1407</v>
      </c>
      <c r="F1080" s="32" t="s">
        <v>1408</v>
      </c>
      <c r="G1080" s="32" t="s">
        <v>1409</v>
      </c>
      <c r="H1080" s="66">
        <v>34</v>
      </c>
      <c r="I1080" s="36" t="s">
        <v>74</v>
      </c>
      <c r="J1080" s="49" t="s">
        <v>165</v>
      </c>
      <c r="K1080" s="39" t="s">
        <v>1410</v>
      </c>
      <c r="L1080" s="39" t="s">
        <v>1405</v>
      </c>
      <c r="M1080" s="32" t="s">
        <v>77</v>
      </c>
      <c r="N1080" s="40" t="s">
        <v>78</v>
      </c>
    </row>
    <row r="1081" s="7" customFormat="1" spans="1:14">
      <c r="A1081" s="64"/>
      <c r="B1081" s="31">
        <v>51708</v>
      </c>
      <c r="C1081" s="34" t="s">
        <v>1411</v>
      </c>
      <c r="D1081" s="50" t="s">
        <v>1411</v>
      </c>
      <c r="E1081" s="34" t="s">
        <v>1412</v>
      </c>
      <c r="F1081" s="34" t="s">
        <v>1411</v>
      </c>
      <c r="G1081" s="34" t="s">
        <v>1413</v>
      </c>
      <c r="H1081" s="35">
        <v>30</v>
      </c>
      <c r="I1081" s="36" t="s">
        <v>74</v>
      </c>
      <c r="J1081" s="36" t="s">
        <v>148</v>
      </c>
      <c r="K1081" s="36" t="s">
        <v>1414</v>
      </c>
      <c r="L1081" s="47" t="s">
        <v>1405</v>
      </c>
      <c r="M1081" s="34" t="s">
        <v>77</v>
      </c>
      <c r="N1081" s="67" t="s">
        <v>78</v>
      </c>
    </row>
    <row r="1082" s="7" customFormat="1" spans="1:14">
      <c r="A1082" s="64"/>
      <c r="B1082" s="31" t="s">
        <v>1415</v>
      </c>
      <c r="C1082" s="34" t="s">
        <v>1416</v>
      </c>
      <c r="D1082" s="50" t="s">
        <v>1417</v>
      </c>
      <c r="E1082" s="34" t="s">
        <v>1418</v>
      </c>
      <c r="F1082" s="34" t="s">
        <v>1417</v>
      </c>
      <c r="G1082" s="34" t="s">
        <v>1419</v>
      </c>
      <c r="H1082" s="35">
        <v>35</v>
      </c>
      <c r="I1082" s="36" t="s">
        <v>74</v>
      </c>
      <c r="J1082" s="36" t="s">
        <v>303</v>
      </c>
      <c r="K1082" s="36" t="s">
        <v>1420</v>
      </c>
      <c r="L1082" s="47" t="s">
        <v>1405</v>
      </c>
      <c r="M1082" s="34" t="s">
        <v>77</v>
      </c>
      <c r="N1082" s="67" t="s">
        <v>78</v>
      </c>
    </row>
    <row r="1083" s="7" customFormat="1" spans="1:14">
      <c r="A1083" s="64"/>
      <c r="B1083" s="203" t="s">
        <v>1421</v>
      </c>
      <c r="C1083" s="34" t="s">
        <v>1422</v>
      </c>
      <c r="D1083" s="50" t="s">
        <v>1422</v>
      </c>
      <c r="E1083" s="34" t="s">
        <v>1423</v>
      </c>
      <c r="F1083" s="34" t="s">
        <v>1424</v>
      </c>
      <c r="G1083" s="34" t="s">
        <v>1425</v>
      </c>
      <c r="H1083" s="35">
        <v>38</v>
      </c>
      <c r="I1083" s="36" t="s">
        <v>1426</v>
      </c>
      <c r="J1083" s="36" t="s">
        <v>148</v>
      </c>
      <c r="K1083" s="36" t="s">
        <v>1427</v>
      </c>
      <c r="L1083" s="47" t="s">
        <v>1405</v>
      </c>
      <c r="M1083" s="34" t="s">
        <v>77</v>
      </c>
      <c r="N1083" s="67" t="s">
        <v>78</v>
      </c>
    </row>
    <row r="1084" s="7" customFormat="1" spans="1:14">
      <c r="A1084" s="64"/>
      <c r="B1084" s="203" t="s">
        <v>1428</v>
      </c>
      <c r="C1084" s="34" t="s">
        <v>1429</v>
      </c>
      <c r="D1084" s="50" t="s">
        <v>1429</v>
      </c>
      <c r="E1084" s="34" t="s">
        <v>1430</v>
      </c>
      <c r="F1084" s="34" t="s">
        <v>1431</v>
      </c>
      <c r="G1084" s="34" t="s">
        <v>1432</v>
      </c>
      <c r="H1084" s="35">
        <v>39.8</v>
      </c>
      <c r="I1084" s="36" t="s">
        <v>1426</v>
      </c>
      <c r="J1084" s="36" t="s">
        <v>148</v>
      </c>
      <c r="K1084" s="36" t="s">
        <v>1433</v>
      </c>
      <c r="L1084" s="47" t="s">
        <v>1405</v>
      </c>
      <c r="M1084" s="34" t="s">
        <v>77</v>
      </c>
      <c r="N1084" s="67" t="s">
        <v>78</v>
      </c>
    </row>
    <row r="1085" s="8" customFormat="1" spans="1:14">
      <c r="A1085" s="31"/>
      <c r="B1085" s="203" t="s">
        <v>1434</v>
      </c>
      <c r="C1085" s="34" t="s">
        <v>1435</v>
      </c>
      <c r="D1085" s="50" t="s">
        <v>1436</v>
      </c>
      <c r="E1085" s="34" t="s">
        <v>1437</v>
      </c>
      <c r="F1085" s="34" t="s">
        <v>1438</v>
      </c>
      <c r="G1085" s="34" t="s">
        <v>1439</v>
      </c>
      <c r="H1085" s="35">
        <v>36</v>
      </c>
      <c r="I1085" s="36" t="s">
        <v>1426</v>
      </c>
      <c r="J1085" s="36" t="s">
        <v>121</v>
      </c>
      <c r="K1085" s="36" t="s">
        <v>1440</v>
      </c>
      <c r="L1085" s="47" t="s">
        <v>1405</v>
      </c>
      <c r="M1085" s="34" t="s">
        <v>77</v>
      </c>
      <c r="N1085" s="67" t="s">
        <v>78</v>
      </c>
    </row>
    <row r="1086" s="8" customFormat="1" spans="1:14">
      <c r="A1086" s="31"/>
      <c r="B1086" s="203" t="s">
        <v>1434</v>
      </c>
      <c r="C1086" s="34" t="s">
        <v>1435</v>
      </c>
      <c r="D1086" s="34" t="s">
        <v>1435</v>
      </c>
      <c r="E1086" s="34" t="s">
        <v>1441</v>
      </c>
      <c r="F1086" s="34" t="s">
        <v>1442</v>
      </c>
      <c r="G1086" s="34" t="s">
        <v>1443</v>
      </c>
      <c r="H1086" s="35">
        <v>29</v>
      </c>
      <c r="I1086" s="36" t="s">
        <v>1426</v>
      </c>
      <c r="J1086" s="36" t="s">
        <v>121</v>
      </c>
      <c r="K1086" s="36" t="s">
        <v>1444</v>
      </c>
      <c r="L1086" s="47" t="s">
        <v>1405</v>
      </c>
      <c r="M1086" s="34" t="s">
        <v>77</v>
      </c>
      <c r="N1086" s="67" t="s">
        <v>78</v>
      </c>
    </row>
    <row r="1087" s="9" customFormat="1" spans="1:14">
      <c r="A1087" s="31"/>
      <c r="B1087" s="31" t="s">
        <v>1445</v>
      </c>
      <c r="C1087" s="34" t="s">
        <v>1446</v>
      </c>
      <c r="D1087" s="34" t="s">
        <v>1446</v>
      </c>
      <c r="E1087" s="34" t="s">
        <v>1447</v>
      </c>
      <c r="F1087" s="34" t="s">
        <v>1448</v>
      </c>
      <c r="G1087" s="34" t="s">
        <v>1449</v>
      </c>
      <c r="H1087" s="35">
        <v>30</v>
      </c>
      <c r="I1087" s="36" t="s">
        <v>74</v>
      </c>
      <c r="J1087" s="36" t="s">
        <v>121</v>
      </c>
      <c r="K1087" s="36" t="s">
        <v>843</v>
      </c>
      <c r="L1087" s="47" t="s">
        <v>1405</v>
      </c>
      <c r="M1087" s="34" t="s">
        <v>77</v>
      </c>
      <c r="N1087" s="67" t="s">
        <v>78</v>
      </c>
    </row>
    <row r="1088" s="9" customFormat="1" spans="1:14">
      <c r="A1088" s="31"/>
      <c r="B1088" s="31">
        <v>51679</v>
      </c>
      <c r="C1088" s="34" t="s">
        <v>1450</v>
      </c>
      <c r="D1088" s="34" t="s">
        <v>1450</v>
      </c>
      <c r="E1088" s="34" t="s">
        <v>1451</v>
      </c>
      <c r="F1088" s="34" t="s">
        <v>1452</v>
      </c>
      <c r="G1088" s="34" t="s">
        <v>1453</v>
      </c>
      <c r="H1088" s="35">
        <v>39</v>
      </c>
      <c r="I1088" s="36" t="s">
        <v>74</v>
      </c>
      <c r="J1088" s="36" t="s">
        <v>165</v>
      </c>
      <c r="K1088" s="36" t="s">
        <v>1454</v>
      </c>
      <c r="L1088" s="47" t="s">
        <v>1405</v>
      </c>
      <c r="M1088" s="34" t="s">
        <v>77</v>
      </c>
      <c r="N1088" s="67" t="s">
        <v>78</v>
      </c>
    </row>
    <row r="1089" s="9" customFormat="1" spans="1:15">
      <c r="A1089" s="31"/>
      <c r="B1089" s="31">
        <v>51769</v>
      </c>
      <c r="C1089" s="34" t="s">
        <v>1455</v>
      </c>
      <c r="D1089" s="34" t="s">
        <v>1456</v>
      </c>
      <c r="E1089" s="34" t="s">
        <v>1457</v>
      </c>
      <c r="F1089" s="34" t="s">
        <v>1458</v>
      </c>
      <c r="G1089" s="34" t="s">
        <v>1459</v>
      </c>
      <c r="H1089" s="35">
        <v>35</v>
      </c>
      <c r="I1089" s="36" t="s">
        <v>74</v>
      </c>
      <c r="J1089" s="36" t="s">
        <v>75</v>
      </c>
      <c r="K1089" s="36" t="s">
        <v>1460</v>
      </c>
      <c r="L1089" s="47" t="s">
        <v>1405</v>
      </c>
      <c r="M1089" s="34" t="s">
        <v>77</v>
      </c>
      <c r="N1089" s="67" t="s">
        <v>78</v>
      </c>
    </row>
    <row r="1090" s="9" customFormat="1" spans="1:15">
      <c r="A1090" s="31"/>
      <c r="B1090" s="31">
        <v>51709</v>
      </c>
      <c r="C1090" s="34" t="s">
        <v>1461</v>
      </c>
      <c r="D1090" s="34" t="s">
        <v>1462</v>
      </c>
      <c r="E1090" s="34" t="s">
        <v>1463</v>
      </c>
      <c r="F1090" s="34" t="s">
        <v>1462</v>
      </c>
      <c r="G1090" s="34" t="s">
        <v>1464</v>
      </c>
      <c r="H1090" s="35">
        <v>42</v>
      </c>
      <c r="I1090" s="36" t="s">
        <v>74</v>
      </c>
      <c r="J1090" s="36" t="s">
        <v>165</v>
      </c>
      <c r="K1090" s="36" t="s">
        <v>1465</v>
      </c>
      <c r="L1090" s="47" t="s">
        <v>1405</v>
      </c>
      <c r="M1090" s="34" t="s">
        <v>77</v>
      </c>
      <c r="N1090" s="67" t="s">
        <v>78</v>
      </c>
    </row>
    <row r="1091" s="9" customFormat="1" spans="1:15">
      <c r="A1091" s="31"/>
      <c r="B1091" s="31">
        <v>51762</v>
      </c>
      <c r="C1091" s="34" t="s">
        <v>1466</v>
      </c>
      <c r="D1091" s="34" t="s">
        <v>1466</v>
      </c>
      <c r="E1091" s="34" t="s">
        <v>1467</v>
      </c>
      <c r="F1091" s="34" t="s">
        <v>1466</v>
      </c>
      <c r="G1091" s="34" t="s">
        <v>1468</v>
      </c>
      <c r="H1091" s="35">
        <v>27</v>
      </c>
      <c r="I1091" s="36" t="s">
        <v>74</v>
      </c>
      <c r="J1091" s="36" t="s">
        <v>165</v>
      </c>
      <c r="K1091" s="36" t="s">
        <v>1469</v>
      </c>
      <c r="L1091" s="47" t="s">
        <v>1405</v>
      </c>
      <c r="M1091" s="34" t="s">
        <v>77</v>
      </c>
      <c r="N1091" s="67" t="s">
        <v>78</v>
      </c>
    </row>
    <row r="1092" s="9" customFormat="1" spans="1:15">
      <c r="A1092" s="31"/>
      <c r="B1092" s="203" t="s">
        <v>1470</v>
      </c>
      <c r="C1092" s="34" t="s">
        <v>1471</v>
      </c>
      <c r="D1092" s="34" t="s">
        <v>1471</v>
      </c>
      <c r="E1092" s="34" t="s">
        <v>1472</v>
      </c>
      <c r="F1092" s="34" t="s">
        <v>1471</v>
      </c>
      <c r="G1092" s="34" t="s">
        <v>1473</v>
      </c>
      <c r="H1092" s="35">
        <v>49</v>
      </c>
      <c r="I1092" s="36" t="s">
        <v>74</v>
      </c>
      <c r="J1092" s="36" t="s">
        <v>165</v>
      </c>
      <c r="K1092" s="36" t="s">
        <v>1474</v>
      </c>
      <c r="L1092" s="47" t="s">
        <v>1405</v>
      </c>
      <c r="M1092" s="34" t="s">
        <v>77</v>
      </c>
      <c r="N1092" s="67" t="s">
        <v>78</v>
      </c>
    </row>
    <row r="1093" s="9" customFormat="1" spans="1:15">
      <c r="A1093" s="31"/>
      <c r="B1093" s="31">
        <v>51693</v>
      </c>
      <c r="C1093" s="34" t="s">
        <v>1475</v>
      </c>
      <c r="D1093" s="34" t="s">
        <v>1475</v>
      </c>
      <c r="E1093" s="34" t="s">
        <v>1476</v>
      </c>
      <c r="F1093" s="34" t="s">
        <v>1475</v>
      </c>
      <c r="G1093" s="34" t="s">
        <v>1477</v>
      </c>
      <c r="H1093" s="35">
        <v>45</v>
      </c>
      <c r="I1093" s="36" t="s">
        <v>74</v>
      </c>
      <c r="J1093" s="36" t="s">
        <v>165</v>
      </c>
      <c r="K1093" s="36" t="s">
        <v>1478</v>
      </c>
      <c r="L1093" s="47" t="s">
        <v>1405</v>
      </c>
      <c r="M1093" s="34" t="s">
        <v>77</v>
      </c>
      <c r="N1093" s="67" t="s">
        <v>78</v>
      </c>
    </row>
    <row r="1094" ht="18.75" customHeight="1" spans="1:15">
      <c r="H1094" s="21"/>
    </row>
    <row r="1095" ht="17.5" spans="1:15">
      <c r="A1095" s="25" t="s">
        <v>1547</v>
      </c>
      <c r="B1095" s="25"/>
      <c r="C1095" s="25"/>
      <c r="D1095" s="25"/>
      <c r="E1095" s="25"/>
      <c r="F1095" s="25"/>
      <c r="G1095" s="25"/>
      <c r="H1095" s="68"/>
      <c r="I1095" s="25"/>
      <c r="J1095" s="25"/>
      <c r="K1095" s="25"/>
      <c r="L1095" s="25"/>
      <c r="M1095" s="25"/>
      <c r="N1095" s="25"/>
    </row>
    <row r="1096" ht="24" spans="1:15">
      <c r="A1096" s="26" t="s">
        <v>7</v>
      </c>
      <c r="B1096" s="26" t="s">
        <v>57</v>
      </c>
      <c r="C1096" s="27" t="s">
        <v>58</v>
      </c>
      <c r="D1096" s="27" t="s">
        <v>59</v>
      </c>
      <c r="E1096" s="28" t="s">
        <v>60</v>
      </c>
      <c r="F1096" s="28" t="s">
        <v>61</v>
      </c>
      <c r="G1096" s="28" t="s">
        <v>62</v>
      </c>
      <c r="H1096" s="29" t="s">
        <v>63</v>
      </c>
      <c r="I1096" s="27" t="s">
        <v>64</v>
      </c>
      <c r="J1096" s="27" t="s">
        <v>65</v>
      </c>
      <c r="K1096" s="27" t="s">
        <v>66</v>
      </c>
      <c r="L1096" s="27" t="s">
        <v>1401</v>
      </c>
      <c r="M1096" s="27" t="s">
        <v>67</v>
      </c>
      <c r="N1096" s="30" t="s">
        <v>68</v>
      </c>
    </row>
    <row r="1097" s="1" customFormat="1" ht="18" spans="1:15">
      <c r="A1097" s="31">
        <v>1</v>
      </c>
      <c r="B1097" s="31" t="s">
        <v>453</v>
      </c>
      <c r="C1097" s="32" t="s">
        <v>454</v>
      </c>
      <c r="D1097" s="33" t="s">
        <v>455</v>
      </c>
      <c r="E1097" s="34" t="str">
        <f>VLOOKUP(D1097,总表!D:E,2,0)</f>
        <v>W0052012</v>
      </c>
      <c r="F1097" s="34" t="str">
        <f>VLOOKUP(E1097,总表!E:H,2,0)</f>
        <v>国家开放大学学习指南（2026版）</v>
      </c>
      <c r="G1097" s="34" t="str">
        <f>VLOOKUP(E1097,总表!E:H,3,0)</f>
        <v>978-7-304-13464-8</v>
      </c>
      <c r="H1097" s="35">
        <f>VLOOKUP(E1097,总表!E:H,4,0)</f>
        <v>17.8</v>
      </c>
      <c r="I1097" s="36" t="s">
        <v>74</v>
      </c>
      <c r="J1097" s="37" t="s">
        <v>140</v>
      </c>
      <c r="K1097" s="38" t="s">
        <v>458</v>
      </c>
      <c r="L1097" s="39" t="s">
        <v>1402</v>
      </c>
      <c r="M1097" s="32" t="s">
        <v>77</v>
      </c>
      <c r="N1097" s="40" t="s">
        <v>78</v>
      </c>
    </row>
    <row r="1098" s="2" customFormat="1" ht="14" spans="1:15">
      <c r="A1098" s="31">
        <v>2</v>
      </c>
      <c r="B1098" s="31" t="s">
        <v>453</v>
      </c>
      <c r="C1098" s="41" t="s">
        <v>454</v>
      </c>
      <c r="D1098" s="41" t="s">
        <v>454</v>
      </c>
      <c r="E1098" s="41"/>
      <c r="F1098" s="41"/>
      <c r="G1098" s="41"/>
      <c r="H1098" s="42"/>
      <c r="I1098" s="42" t="s">
        <v>93</v>
      </c>
      <c r="J1098" s="42"/>
      <c r="K1098" s="42"/>
      <c r="L1098" s="43" t="s">
        <v>1402</v>
      </c>
      <c r="M1098" s="44"/>
      <c r="N1098" s="45"/>
    </row>
    <row r="1099" s="2" customFormat="1" ht="19" spans="1:15">
      <c r="A1099" s="31">
        <v>3</v>
      </c>
      <c r="B1099" s="46" t="s">
        <v>1270</v>
      </c>
      <c r="C1099" s="44" t="s">
        <v>1271</v>
      </c>
      <c r="D1099" s="34" t="s">
        <v>1271</v>
      </c>
      <c r="E1099" s="34" t="str">
        <f>VLOOKUP(D1099,总表!D:E,2,0)</f>
        <v>WZ4424</v>
      </c>
      <c r="F1099" s="34" t="str">
        <f>VLOOKUP(E1099,总表!E:H,2,0)</f>
        <v>习近平新时代中国特色社会主义思想概论（高教）</v>
      </c>
      <c r="G1099" s="34" t="str">
        <f>VLOOKUP(E1099,总表!E:H,3,0)</f>
        <v>978-7-04-061053-6</v>
      </c>
      <c r="H1099" s="35">
        <f>VLOOKUP(E1099,总表!E:H,4,0)</f>
        <v>26</v>
      </c>
      <c r="I1099" s="42" t="s">
        <v>74</v>
      </c>
      <c r="J1099" s="47" t="s">
        <v>148</v>
      </c>
      <c r="K1099" s="47" t="s">
        <v>800</v>
      </c>
      <c r="L1099" s="39" t="s">
        <v>1402</v>
      </c>
      <c r="M1099" s="32" t="s">
        <v>1275</v>
      </c>
      <c r="N1099" s="48" t="s">
        <v>78</v>
      </c>
    </row>
    <row r="1100" s="2" customFormat="1" ht="19" spans="1:15">
      <c r="A1100" s="31">
        <v>4</v>
      </c>
      <c r="B1100" s="46" t="s">
        <v>1270</v>
      </c>
      <c r="C1100" s="44" t="s">
        <v>1271</v>
      </c>
      <c r="D1100" s="34" t="s">
        <v>1276</v>
      </c>
      <c r="E1100" s="34" t="str">
        <f>VLOOKUP(D1100,总表!D:E,2,0)</f>
        <v>W005956</v>
      </c>
      <c r="F1100" s="34" t="str">
        <f>VLOOKUP(E1100,总表!E:H,2,0)</f>
        <v>国家开放大学思想政治理论课学习指南</v>
      </c>
      <c r="G1100" s="34" t="str">
        <f>VLOOKUP(E1100,总表!E:H,3,0)</f>
        <v>978-7-304-10428-3</v>
      </c>
      <c r="H1100" s="35">
        <f>VLOOKUP(E1100,总表!E:H,4,0)</f>
        <v>13.8</v>
      </c>
      <c r="I1100" s="49" t="s">
        <v>74</v>
      </c>
      <c r="J1100" s="37" t="s">
        <v>1279</v>
      </c>
      <c r="K1100" s="47" t="s">
        <v>1280</v>
      </c>
      <c r="L1100" s="47" t="s">
        <v>1402</v>
      </c>
      <c r="M1100" s="50" t="s">
        <v>77</v>
      </c>
      <c r="N1100" s="48" t="s">
        <v>78</v>
      </c>
    </row>
    <row r="1101" ht="19" spans="1:15">
      <c r="A1101" s="31">
        <v>5</v>
      </c>
      <c r="B1101" s="46" t="s">
        <v>1270</v>
      </c>
      <c r="C1101" s="44" t="s">
        <v>1271</v>
      </c>
      <c r="D1101" s="32" t="s">
        <v>1271</v>
      </c>
      <c r="E1101" s="32"/>
      <c r="F1101" s="32"/>
      <c r="G1101" s="32"/>
      <c r="H1101" s="39"/>
      <c r="I1101" s="42" t="s">
        <v>93</v>
      </c>
      <c r="J1101" s="39"/>
      <c r="K1101" s="39"/>
      <c r="L1101" s="42" t="s">
        <v>1402</v>
      </c>
      <c r="M1101" s="32"/>
      <c r="N1101" s="40"/>
    </row>
    <row r="1102" s="2" customFormat="1" ht="19" spans="1:15">
      <c r="A1102" s="31">
        <v>6</v>
      </c>
      <c r="B1102" s="46" t="s">
        <v>793</v>
      </c>
      <c r="C1102" s="32" t="s">
        <v>794</v>
      </c>
      <c r="D1102" s="32" t="s">
        <v>795</v>
      </c>
      <c r="E1102" s="34" t="str">
        <f>VLOOKUP(D1102,总表!D:E,2,0)</f>
        <v>WZ19782</v>
      </c>
      <c r="F1102" s="34" t="str">
        <f>VLOOKUP(E1102,总表!E:H,2,0)</f>
        <v>毛泽东思想和中国特色社会主义理论体系概论（2023年版）（高教）</v>
      </c>
      <c r="G1102" s="34" t="str">
        <f>VLOOKUP(E1102,总表!E:H,3,0)</f>
        <v>978-7-04-059903-9</v>
      </c>
      <c r="H1102" s="35">
        <f>VLOOKUP(E1102,总表!E:H,4,0)</f>
        <v>25</v>
      </c>
      <c r="I1102" s="42" t="s">
        <v>74</v>
      </c>
      <c r="J1102" s="42" t="s">
        <v>799</v>
      </c>
      <c r="K1102" s="39" t="s">
        <v>800</v>
      </c>
      <c r="L1102" s="42" t="s">
        <v>1402</v>
      </c>
      <c r="M1102" s="41" t="s">
        <v>725</v>
      </c>
      <c r="N1102" s="51" t="s">
        <v>78</v>
      </c>
      <c r="O1102" s="20"/>
    </row>
    <row r="1103" ht="19" spans="1:15">
      <c r="A1103" s="31">
        <v>7</v>
      </c>
      <c r="B1103" s="46" t="s">
        <v>793</v>
      </c>
      <c r="C1103" s="32" t="s">
        <v>794</v>
      </c>
      <c r="D1103" s="32" t="s">
        <v>801</v>
      </c>
      <c r="E1103" s="34" t="str">
        <f>VLOOKUP(D1103,总表!D:E,2,0)</f>
        <v>W005815</v>
      </c>
      <c r="F1103" s="34" t="str">
        <f>VLOOKUP(E1103,总表!E:H,2,0)</f>
        <v>毛泽东思想和中国特色社会主义理论体系概论学习指导</v>
      </c>
      <c r="G1103" s="34" t="str">
        <f>VLOOKUP(E1103,总表!E:H,3,0)</f>
        <v>978-7-304-09660-1</v>
      </c>
      <c r="H1103" s="35">
        <f>VLOOKUP(E1103,总表!E:H,4,0)</f>
        <v>22</v>
      </c>
      <c r="I1103" s="42" t="s">
        <v>74</v>
      </c>
      <c r="J1103" s="52" t="s">
        <v>804</v>
      </c>
      <c r="K1103" s="39" t="s">
        <v>805</v>
      </c>
      <c r="L1103" s="39" t="s">
        <v>1402</v>
      </c>
      <c r="M1103" s="32" t="s">
        <v>77</v>
      </c>
      <c r="N1103" s="40" t="s">
        <v>78</v>
      </c>
    </row>
    <row r="1104" s="2" customFormat="1" ht="19" spans="1:15">
      <c r="A1104" s="31">
        <v>8</v>
      </c>
      <c r="B1104" s="46" t="s">
        <v>793</v>
      </c>
      <c r="C1104" s="32" t="s">
        <v>794</v>
      </c>
      <c r="D1104" s="32" t="s">
        <v>794</v>
      </c>
      <c r="E1104" s="32"/>
      <c r="F1104" s="32"/>
      <c r="G1104" s="32"/>
      <c r="H1104" s="39"/>
      <c r="I1104" s="42" t="s">
        <v>93</v>
      </c>
      <c r="J1104" s="39"/>
      <c r="K1104" s="39"/>
      <c r="L1104" s="42" t="s">
        <v>1402</v>
      </c>
      <c r="M1104" s="32"/>
      <c r="N1104" s="40"/>
    </row>
    <row r="1105" spans="1:38">
      <c r="A1105" s="31">
        <v>9</v>
      </c>
      <c r="B1105" s="46" t="s">
        <v>1154</v>
      </c>
      <c r="C1105" s="32" t="s">
        <v>1155</v>
      </c>
      <c r="D1105" s="53" t="s">
        <v>1156</v>
      </c>
      <c r="E1105" s="34" t="str">
        <f>VLOOKUP(D1105,总表!D:E,2,0)</f>
        <v>WZ18232</v>
      </c>
      <c r="F1105" s="34" t="str">
        <f>VLOOKUP(E1105,总表!E:H,2,0)</f>
        <v>思想道德与法治（2023年版）（高教）</v>
      </c>
      <c r="G1105" s="34" t="str">
        <f>VLOOKUP(E1105,总表!E:H,3,0)</f>
        <v>978-7-04-059902-2</v>
      </c>
      <c r="H1105" s="35">
        <f>VLOOKUP(E1105,总表!E:H,4,0)</f>
        <v>18</v>
      </c>
      <c r="I1105" s="47" t="s">
        <v>74</v>
      </c>
      <c r="J1105" s="47" t="s">
        <v>799</v>
      </c>
      <c r="K1105" s="47" t="s">
        <v>800</v>
      </c>
      <c r="L1105" s="42" t="s">
        <v>1402</v>
      </c>
      <c r="M1105" s="41" t="s">
        <v>725</v>
      </c>
      <c r="N1105" s="51" t="s">
        <v>78</v>
      </c>
      <c r="O1105" s="2"/>
    </row>
    <row r="1106" ht="19" spans="1:38">
      <c r="A1106" s="31">
        <v>10</v>
      </c>
      <c r="B1106" s="46" t="s">
        <v>1154</v>
      </c>
      <c r="C1106" s="32" t="s">
        <v>1155</v>
      </c>
      <c r="D1106" s="32" t="s">
        <v>1160</v>
      </c>
      <c r="E1106" s="34" t="str">
        <f>VLOOKUP(D1106,总表!D:E,2,0)</f>
        <v>W005775</v>
      </c>
      <c r="F1106" s="34" t="str">
        <f>VLOOKUP(E1106,总表!E:H,2,0)</f>
        <v>思想道德与法治学习指导</v>
      </c>
      <c r="G1106" s="34" t="str">
        <f>VLOOKUP(E1106,总表!E:H,3,0)</f>
        <v>978-7-304-11347-6</v>
      </c>
      <c r="H1106" s="35">
        <f>VLOOKUP(E1106,总表!E:H,4,0)</f>
        <v>17.8</v>
      </c>
      <c r="I1106" s="42" t="s">
        <v>74</v>
      </c>
      <c r="J1106" s="54" t="s">
        <v>1163</v>
      </c>
      <c r="K1106" s="39" t="s">
        <v>805</v>
      </c>
      <c r="L1106" s="39" t="s">
        <v>1402</v>
      </c>
      <c r="M1106" s="32" t="s">
        <v>77</v>
      </c>
      <c r="N1106" s="40" t="s">
        <v>78</v>
      </c>
    </row>
    <row r="1107" spans="1:38">
      <c r="A1107" s="31">
        <v>11</v>
      </c>
      <c r="B1107" s="46" t="s">
        <v>1154</v>
      </c>
      <c r="C1107" s="32" t="s">
        <v>1155</v>
      </c>
      <c r="D1107" s="32" t="s">
        <v>1155</v>
      </c>
      <c r="E1107" s="32"/>
      <c r="F1107" s="32"/>
      <c r="G1107" s="32"/>
      <c r="H1107" s="39"/>
      <c r="I1107" s="42" t="s">
        <v>93</v>
      </c>
      <c r="J1107" s="39"/>
      <c r="K1107" s="39"/>
      <c r="L1107" s="42" t="s">
        <v>1402</v>
      </c>
      <c r="M1107" s="32"/>
      <c r="N1107" s="40"/>
    </row>
    <row r="1108" spans="1:38">
      <c r="A1108" s="31">
        <v>12</v>
      </c>
      <c r="B1108" s="46" t="s">
        <v>1259</v>
      </c>
      <c r="C1108" s="32" t="s">
        <v>1260</v>
      </c>
      <c r="D1108" s="32" t="s">
        <v>1261</v>
      </c>
      <c r="E1108" s="34" t="str">
        <f>VLOOKUP(D1108,总表!D:E,2,0)</f>
        <v>L01004</v>
      </c>
      <c r="F1108" s="34" t="str">
        <f>VLOOKUP(E1108,总表!E:H,2,0)</f>
        <v>物流信息技术应用</v>
      </c>
      <c r="G1108" s="34" t="str">
        <f>VLOOKUP(E1108,总表!E:H,3,0)</f>
        <v>978-7-304-11497-8</v>
      </c>
      <c r="H1108" s="35">
        <f>VLOOKUP(E1108,总表!E:H,4,0)</f>
        <v>34</v>
      </c>
      <c r="I1108" s="39" t="s">
        <v>74</v>
      </c>
      <c r="J1108" s="39" t="s">
        <v>148</v>
      </c>
      <c r="K1108" s="39" t="s">
        <v>1264</v>
      </c>
      <c r="L1108" s="39" t="s">
        <v>1402</v>
      </c>
      <c r="M1108" s="32" t="s">
        <v>77</v>
      </c>
      <c r="N1108" s="40" t="s">
        <v>78</v>
      </c>
    </row>
    <row r="1109" spans="1:38">
      <c r="A1109" s="31">
        <v>13</v>
      </c>
      <c r="B1109" s="46" t="s">
        <v>1265</v>
      </c>
      <c r="C1109" s="32" t="s">
        <v>1266</v>
      </c>
      <c r="D1109" s="32" t="s">
        <v>1266</v>
      </c>
      <c r="E1109" s="34" t="str">
        <f>VLOOKUP(D1109,总表!D:E,2,0)</f>
        <v>W00713</v>
      </c>
      <c r="F1109" s="34" t="str">
        <f>VLOOKUP(E1109,总表!E:H,2,0)</f>
        <v>物流学概论</v>
      </c>
      <c r="G1109" s="34" t="str">
        <f>VLOOKUP(E1109,总表!E:H,3,0)</f>
        <v>978-7-304-13057-2</v>
      </c>
      <c r="H1109" s="35">
        <f>VLOOKUP(E1109,总表!E:H,4,0)</f>
        <v>34</v>
      </c>
      <c r="I1109" s="39" t="s">
        <v>74</v>
      </c>
      <c r="J1109" s="39" t="s">
        <v>165</v>
      </c>
      <c r="K1109" s="39" t="s">
        <v>1269</v>
      </c>
      <c r="L1109" s="39" t="s">
        <v>1402</v>
      </c>
      <c r="M1109" s="32" t="s">
        <v>77</v>
      </c>
      <c r="N1109" s="40" t="s">
        <v>78</v>
      </c>
    </row>
    <row r="1110" s="17" customFormat="1" ht="14" spans="1:38">
      <c r="A1110" s="31">
        <v>14</v>
      </c>
      <c r="B1110" s="39" t="s">
        <v>442</v>
      </c>
      <c r="C1110" s="32" t="s">
        <v>443</v>
      </c>
      <c r="D1110" s="32" t="s">
        <v>443</v>
      </c>
      <c r="E1110" s="34" t="str">
        <f>VLOOKUP(D1110,总表!D:E,2,0)</f>
        <v>L01115</v>
      </c>
      <c r="F1110" s="34" t="str">
        <f>VLOOKUP(E1110,总表!E:H,2,0)</f>
        <v>国际多式联运</v>
      </c>
      <c r="G1110" s="34" t="str">
        <f>VLOOKUP(E1110,总表!E:H,3,0)</f>
        <v>978-7-304-12753-4</v>
      </c>
      <c r="H1110" s="35">
        <f>VLOOKUP(E1110,总表!E:H,4,0)</f>
        <v>40</v>
      </c>
      <c r="I1110" s="39" t="s">
        <v>74</v>
      </c>
      <c r="J1110" s="43" t="s">
        <v>165</v>
      </c>
      <c r="K1110" s="39" t="s">
        <v>446</v>
      </c>
      <c r="L1110" s="39" t="s">
        <v>1402</v>
      </c>
      <c r="M1110" s="32" t="s">
        <v>77</v>
      </c>
      <c r="N1110" s="40" t="s">
        <v>78</v>
      </c>
      <c r="O1110" s="133"/>
      <c r="P1110" s="133"/>
      <c r="Q1110" s="133"/>
      <c r="R1110" s="133"/>
      <c r="S1110" s="133"/>
      <c r="T1110" s="133"/>
      <c r="U1110" s="133"/>
      <c r="V1110" s="133"/>
      <c r="W1110" s="133"/>
      <c r="X1110" s="133"/>
      <c r="Y1110" s="133"/>
      <c r="Z1110" s="133"/>
      <c r="AA1110" s="133"/>
      <c r="AB1110" s="133"/>
      <c r="AC1110" s="133"/>
      <c r="AD1110" s="133"/>
      <c r="AE1110" s="133"/>
      <c r="AF1110" s="133"/>
      <c r="AG1110" s="133"/>
      <c r="AH1110" s="133"/>
    </row>
    <row r="1111" s="17" customFormat="1" ht="14" spans="1:38">
      <c r="A1111" s="31">
        <v>15</v>
      </c>
      <c r="B1111" s="65" t="s">
        <v>442</v>
      </c>
      <c r="C1111" s="32" t="s">
        <v>443</v>
      </c>
      <c r="D1111" s="32" t="s">
        <v>443</v>
      </c>
      <c r="E1111" s="32"/>
      <c r="F1111" s="32"/>
      <c r="G1111" s="32"/>
      <c r="H1111" s="39"/>
      <c r="I1111" s="39" t="s">
        <v>93</v>
      </c>
      <c r="J1111" s="39" t="s">
        <v>306</v>
      </c>
      <c r="K1111" s="39"/>
      <c r="L1111" s="39" t="s">
        <v>1402</v>
      </c>
      <c r="M1111" s="32" t="s">
        <v>447</v>
      </c>
      <c r="N1111" s="32"/>
      <c r="O1111" s="133"/>
      <c r="P1111" s="133"/>
      <c r="Q1111" s="133"/>
      <c r="R1111" s="133"/>
      <c r="S1111" s="133"/>
      <c r="T1111" s="133"/>
      <c r="U1111" s="133"/>
      <c r="V1111" s="133"/>
      <c r="W1111" s="133"/>
      <c r="X1111" s="133"/>
      <c r="Y1111" s="133"/>
      <c r="Z1111" s="133"/>
      <c r="AA1111" s="133"/>
      <c r="AB1111" s="133"/>
      <c r="AC1111" s="133"/>
      <c r="AD1111" s="133"/>
      <c r="AE1111" s="133"/>
      <c r="AF1111" s="133"/>
      <c r="AG1111" s="133"/>
      <c r="AH1111" s="133"/>
      <c r="AI1111" s="133"/>
      <c r="AJ1111" s="133"/>
      <c r="AK1111" s="133"/>
      <c r="AL1111" s="133"/>
    </row>
    <row r="1112" s="17" customFormat="1" ht="19" spans="1:38">
      <c r="A1112" s="31">
        <v>16</v>
      </c>
      <c r="B1112" s="65" t="s">
        <v>442</v>
      </c>
      <c r="C1112" s="32" t="s">
        <v>601</v>
      </c>
      <c r="D1112" s="32" t="s">
        <v>602</v>
      </c>
      <c r="E1112" s="34" t="str">
        <f>VLOOKUP(D1112,总表!D:E,2,0)</f>
        <v>WZ4461</v>
      </c>
      <c r="F1112" s="34" t="str">
        <f>VLOOKUP(E1112,总表!E:H,2,0)</f>
        <v>集装箱运输管理与国际多式联运（第2版）（电子工业）</v>
      </c>
      <c r="G1112" s="34" t="str">
        <f>VLOOKUP(E1112,总表!E:H,3,0)</f>
        <v>9787121379000</v>
      </c>
      <c r="H1112" s="35">
        <f>VLOOKUP(E1112,总表!E:H,4,0)</f>
        <v>65</v>
      </c>
      <c r="I1112" s="39" t="s">
        <v>74</v>
      </c>
      <c r="J1112" s="39" t="s">
        <v>606</v>
      </c>
      <c r="K1112" s="39" t="s">
        <v>607</v>
      </c>
      <c r="L1112" s="39" t="s">
        <v>1402</v>
      </c>
      <c r="M1112" s="32" t="s">
        <v>608</v>
      </c>
      <c r="N1112" s="32" t="s">
        <v>609</v>
      </c>
      <c r="O1112" s="134" t="s">
        <v>610</v>
      </c>
      <c r="P1112" s="133"/>
      <c r="Q1112" s="133"/>
      <c r="R1112" s="133"/>
      <c r="S1112" s="133"/>
      <c r="T1112" s="133"/>
      <c r="U1112" s="133"/>
      <c r="V1112" s="133"/>
      <c r="W1112" s="133"/>
      <c r="X1112" s="133"/>
      <c r="Y1112" s="133"/>
      <c r="Z1112" s="133"/>
      <c r="AA1112" s="133"/>
      <c r="AB1112" s="133"/>
      <c r="AC1112" s="133"/>
      <c r="AD1112" s="133"/>
      <c r="AE1112" s="133"/>
      <c r="AF1112" s="133"/>
      <c r="AG1112" s="133"/>
      <c r="AH1112" s="133"/>
      <c r="AI1112" s="133"/>
      <c r="AJ1112" s="133"/>
      <c r="AK1112" s="133"/>
      <c r="AL1112" s="133"/>
    </row>
    <row r="1113" s="17" customFormat="1" ht="14" spans="1:38">
      <c r="A1113" s="31">
        <v>17</v>
      </c>
      <c r="B1113" s="65" t="s">
        <v>600</v>
      </c>
      <c r="C1113" s="32" t="s">
        <v>601</v>
      </c>
      <c r="D1113" s="32" t="s">
        <v>601</v>
      </c>
      <c r="E1113" s="32"/>
      <c r="F1113" s="32"/>
      <c r="G1113" s="32"/>
      <c r="H1113" s="39"/>
      <c r="I1113" s="39" t="s">
        <v>93</v>
      </c>
      <c r="J1113" s="39" t="s">
        <v>306</v>
      </c>
      <c r="K1113" s="39"/>
      <c r="L1113" s="39" t="s">
        <v>1402</v>
      </c>
      <c r="M1113" s="32" t="s">
        <v>447</v>
      </c>
      <c r="N1113" s="32"/>
      <c r="O1113" s="133"/>
      <c r="P1113" s="133"/>
      <c r="Q1113" s="133"/>
      <c r="R1113" s="133"/>
      <c r="S1113" s="133"/>
      <c r="T1113" s="133"/>
      <c r="U1113" s="133"/>
      <c r="V1113" s="133"/>
      <c r="W1113" s="133"/>
      <c r="X1113" s="133"/>
      <c r="Y1113" s="133"/>
      <c r="Z1113" s="133"/>
      <c r="AA1113" s="133"/>
      <c r="AB1113" s="133"/>
      <c r="AC1113" s="133"/>
      <c r="AD1113" s="133"/>
      <c r="AE1113" s="133"/>
      <c r="AF1113" s="133"/>
      <c r="AG1113" s="133"/>
      <c r="AH1113" s="133"/>
      <c r="AI1113" s="133"/>
      <c r="AJ1113" s="133"/>
      <c r="AK1113" s="133"/>
      <c r="AL1113" s="133"/>
    </row>
    <row r="1114" s="17" customFormat="1" ht="14" spans="1:38">
      <c r="A1114" s="31">
        <v>18</v>
      </c>
      <c r="B1114" s="65" t="s">
        <v>557</v>
      </c>
      <c r="C1114" s="32" t="s">
        <v>558</v>
      </c>
      <c r="D1114" s="32" t="s">
        <v>558</v>
      </c>
      <c r="E1114" s="32"/>
      <c r="F1114" s="32"/>
      <c r="G1114" s="32"/>
      <c r="H1114" s="39"/>
      <c r="I1114" s="39" t="s">
        <v>93</v>
      </c>
      <c r="J1114" s="39" t="s">
        <v>306</v>
      </c>
      <c r="K1114" s="39"/>
      <c r="L1114" s="39" t="s">
        <v>1402</v>
      </c>
      <c r="M1114" s="32" t="s">
        <v>447</v>
      </c>
      <c r="N1114" s="32"/>
      <c r="O1114" s="133"/>
      <c r="P1114" s="133"/>
      <c r="Q1114" s="133"/>
      <c r="R1114" s="133"/>
      <c r="S1114" s="133"/>
      <c r="T1114" s="133"/>
      <c r="U1114" s="133"/>
      <c r="V1114" s="133"/>
      <c r="W1114" s="133"/>
      <c r="X1114" s="133"/>
      <c r="Y1114" s="133"/>
      <c r="Z1114" s="133"/>
      <c r="AA1114" s="133"/>
      <c r="AB1114" s="133"/>
      <c r="AC1114" s="133"/>
      <c r="AD1114" s="133"/>
      <c r="AE1114" s="133"/>
      <c r="AF1114" s="133"/>
      <c r="AG1114" s="133"/>
      <c r="AH1114" s="133"/>
      <c r="AI1114" s="133"/>
      <c r="AJ1114" s="133"/>
      <c r="AK1114" s="133"/>
      <c r="AL1114" s="133"/>
    </row>
    <row r="1115" s="17" customFormat="1" ht="14" spans="1:38">
      <c r="A1115" s="31">
        <v>19</v>
      </c>
      <c r="B1115" s="39" t="s">
        <v>1384</v>
      </c>
      <c r="C1115" s="32" t="s">
        <v>1385</v>
      </c>
      <c r="D1115" s="32" t="s">
        <v>1385</v>
      </c>
      <c r="E1115" s="34" t="str">
        <f>VLOOKUP(D1115,总表!D:E,2,0)</f>
        <v>W00706</v>
      </c>
      <c r="F1115" s="34" t="str">
        <f>VLOOKUP(E1115,总表!E:H,2,0)</f>
        <v>租船运输实务与法律</v>
      </c>
      <c r="G1115" s="34" t="str">
        <f>VLOOKUP(E1115,总表!E:H,3,0)</f>
        <v>978-7-304-12730-5</v>
      </c>
      <c r="H1115" s="35">
        <f>VLOOKUP(E1115,总表!E:H,4,0)</f>
        <v>39</v>
      </c>
      <c r="I1115" s="43" t="s">
        <v>74</v>
      </c>
      <c r="J1115" s="43" t="s">
        <v>165</v>
      </c>
      <c r="K1115" s="43" t="s">
        <v>1388</v>
      </c>
      <c r="L1115" s="39" t="s">
        <v>1402</v>
      </c>
      <c r="M1115" s="32" t="s">
        <v>77</v>
      </c>
      <c r="N1115" s="40" t="s">
        <v>78</v>
      </c>
      <c r="O1115" s="133"/>
      <c r="P1115" s="133"/>
      <c r="Q1115" s="133"/>
      <c r="R1115" s="133"/>
      <c r="S1115" s="133"/>
      <c r="T1115" s="133"/>
      <c r="U1115" s="133"/>
      <c r="V1115" s="133"/>
      <c r="W1115" s="133"/>
      <c r="X1115" s="133"/>
      <c r="Y1115" s="133"/>
      <c r="Z1115" s="133"/>
      <c r="AA1115" s="133"/>
      <c r="AB1115" s="133"/>
      <c r="AC1115" s="133"/>
      <c r="AD1115" s="133"/>
      <c r="AE1115" s="133"/>
      <c r="AF1115" s="133"/>
      <c r="AG1115" s="133"/>
      <c r="AH1115" s="133"/>
    </row>
    <row r="1116" s="17" customFormat="1" ht="14" spans="1:38">
      <c r="A1116" s="31">
        <v>20</v>
      </c>
      <c r="B1116" s="65" t="s">
        <v>1384</v>
      </c>
      <c r="C1116" s="32" t="s">
        <v>1385</v>
      </c>
      <c r="D1116" s="32" t="s">
        <v>1385</v>
      </c>
      <c r="E1116" s="32"/>
      <c r="F1116" s="32"/>
      <c r="G1116" s="32"/>
      <c r="H1116" s="39"/>
      <c r="I1116" s="39" t="s">
        <v>93</v>
      </c>
      <c r="J1116" s="39" t="s">
        <v>306</v>
      </c>
      <c r="K1116" s="39"/>
      <c r="L1116" s="39" t="s">
        <v>1402</v>
      </c>
      <c r="M1116" s="32" t="s">
        <v>447</v>
      </c>
      <c r="N1116" s="32"/>
      <c r="O1116" s="133"/>
      <c r="P1116" s="133"/>
      <c r="Q1116" s="133"/>
      <c r="R1116" s="133"/>
      <c r="S1116" s="133"/>
      <c r="T1116" s="133"/>
      <c r="U1116" s="133"/>
      <c r="V1116" s="133"/>
      <c r="W1116" s="133"/>
      <c r="X1116" s="133"/>
      <c r="Y1116" s="133"/>
      <c r="Z1116" s="133"/>
      <c r="AA1116" s="133"/>
      <c r="AB1116" s="133"/>
      <c r="AC1116" s="133"/>
      <c r="AD1116" s="133"/>
      <c r="AE1116" s="133"/>
      <c r="AF1116" s="133"/>
      <c r="AG1116" s="133"/>
      <c r="AH1116" s="133"/>
      <c r="AI1116" s="133"/>
      <c r="AJ1116" s="133"/>
      <c r="AK1116" s="133"/>
      <c r="AL1116" s="133"/>
    </row>
    <row r="1117" s="17" customFormat="1" ht="14" spans="1:38">
      <c r="A1117" s="31">
        <v>21</v>
      </c>
      <c r="B1117" s="65" t="s">
        <v>448</v>
      </c>
      <c r="C1117" s="32" t="s">
        <v>449</v>
      </c>
      <c r="D1117" s="32" t="s">
        <v>449</v>
      </c>
      <c r="E1117" s="34" t="str">
        <f>VLOOKUP(D1117,总表!D:E,2,0)</f>
        <v>WY0214</v>
      </c>
      <c r="F1117" s="34" t="str">
        <f>VLOOKUP(E1117,总表!E:H,2,0)</f>
        <v>国际航运英语与函电</v>
      </c>
      <c r="G1117" s="34" t="str">
        <f>VLOOKUP(E1117,总表!E:H,3,0)</f>
        <v>978-7-304-12700-8</v>
      </c>
      <c r="H1117" s="35">
        <f>VLOOKUP(E1117,总表!E:H,4,0)</f>
        <v>42</v>
      </c>
      <c r="I1117" s="39" t="s">
        <v>74</v>
      </c>
      <c r="J1117" s="43" t="s">
        <v>165</v>
      </c>
      <c r="K1117" s="39" t="s">
        <v>452</v>
      </c>
      <c r="L1117" s="39" t="s">
        <v>1402</v>
      </c>
      <c r="M1117" s="32" t="s">
        <v>77</v>
      </c>
      <c r="N1117" s="40" t="s">
        <v>78</v>
      </c>
      <c r="O1117" s="133"/>
      <c r="P1117" s="133"/>
      <c r="Q1117" s="133"/>
      <c r="R1117" s="133"/>
      <c r="S1117" s="133"/>
      <c r="T1117" s="133"/>
      <c r="U1117" s="133"/>
      <c r="V1117" s="133"/>
      <c r="W1117" s="133"/>
      <c r="X1117" s="133"/>
      <c r="Y1117" s="133"/>
      <c r="Z1117" s="133"/>
      <c r="AA1117" s="133"/>
      <c r="AB1117" s="133"/>
      <c r="AC1117" s="133"/>
      <c r="AD1117" s="133"/>
      <c r="AE1117" s="133"/>
      <c r="AF1117" s="133"/>
      <c r="AG1117" s="133"/>
      <c r="AH1117" s="133"/>
      <c r="AI1117" s="133"/>
      <c r="AJ1117" s="133"/>
      <c r="AK1117" s="133"/>
      <c r="AL1117" s="133"/>
    </row>
    <row r="1118" s="17" customFormat="1" ht="14" spans="1:38">
      <c r="A1118" s="31">
        <v>22</v>
      </c>
      <c r="B1118" s="65" t="s">
        <v>448</v>
      </c>
      <c r="C1118" s="32" t="s">
        <v>449</v>
      </c>
      <c r="D1118" s="32" t="s">
        <v>449</v>
      </c>
      <c r="E1118" s="32"/>
      <c r="F1118" s="32"/>
      <c r="G1118" s="32"/>
      <c r="H1118" s="39"/>
      <c r="I1118" s="39" t="s">
        <v>93</v>
      </c>
      <c r="J1118" s="39" t="s">
        <v>306</v>
      </c>
      <c r="K1118" s="39"/>
      <c r="L1118" s="39" t="s">
        <v>1402</v>
      </c>
      <c r="M1118" s="32" t="s">
        <v>447</v>
      </c>
      <c r="N1118" s="32"/>
      <c r="O1118" s="133"/>
      <c r="P1118" s="133"/>
      <c r="Q1118" s="133"/>
      <c r="R1118" s="133"/>
      <c r="S1118" s="133"/>
      <c r="T1118" s="133"/>
      <c r="U1118" s="133"/>
      <c r="V1118" s="133"/>
      <c r="W1118" s="133"/>
      <c r="X1118" s="133"/>
      <c r="Y1118" s="133"/>
      <c r="Z1118" s="133"/>
      <c r="AA1118" s="133"/>
      <c r="AB1118" s="133"/>
      <c r="AC1118" s="133"/>
      <c r="AD1118" s="133"/>
      <c r="AE1118" s="133"/>
      <c r="AF1118" s="133"/>
      <c r="AG1118" s="133"/>
      <c r="AH1118" s="133"/>
      <c r="AI1118" s="133"/>
      <c r="AJ1118" s="133"/>
      <c r="AK1118" s="133"/>
      <c r="AL1118" s="133"/>
    </row>
    <row r="1119" ht="19" spans="1:38">
      <c r="A1119" s="31">
        <v>23</v>
      </c>
      <c r="B1119" s="46" t="s">
        <v>191</v>
      </c>
      <c r="C1119" s="32" t="s">
        <v>192</v>
      </c>
      <c r="D1119" s="78" t="s">
        <v>192</v>
      </c>
      <c r="E1119" s="34" t="str">
        <f>VLOOKUP(D1119,总表!D:E,2,0)</f>
        <v>L01140</v>
      </c>
      <c r="F1119" s="34" t="str">
        <f>VLOOKUP(E1119,总表!E:H,2,0)</f>
        <v>仓储与配送管理</v>
      </c>
      <c r="G1119" s="34" t="str">
        <f>VLOOKUP(E1119,总表!E:H,3,0)</f>
        <v>978-7-304-13183-8</v>
      </c>
      <c r="H1119" s="35">
        <f>VLOOKUP(E1119,总表!E:H,4,0)</f>
        <v>36</v>
      </c>
      <c r="I1119" s="54" t="s">
        <v>74</v>
      </c>
      <c r="J1119" s="54" t="s">
        <v>165</v>
      </c>
      <c r="K1119" s="54" t="s">
        <v>195</v>
      </c>
      <c r="L1119" s="54" t="s">
        <v>1402</v>
      </c>
      <c r="M1119" s="78" t="s">
        <v>77</v>
      </c>
      <c r="N1119" s="131" t="s">
        <v>78</v>
      </c>
    </row>
    <row r="1120" ht="19" spans="1:38">
      <c r="A1120" s="31">
        <v>24</v>
      </c>
      <c r="B1120" s="46" t="s">
        <v>382</v>
      </c>
      <c r="C1120" s="32" t="s">
        <v>383</v>
      </c>
      <c r="D1120" s="135" t="s">
        <v>383</v>
      </c>
      <c r="E1120" s="34" t="str">
        <f>VLOOKUP(D1120,总表!D:E,2,0)</f>
        <v>W00729</v>
      </c>
      <c r="F1120" s="34" t="str">
        <f>VLOOKUP(E1120,总表!E:H,2,0)</f>
        <v>供应链管理</v>
      </c>
      <c r="G1120" s="34" t="str">
        <f>VLOOKUP(E1120,总表!E:H,3,0)</f>
        <v>978-7-304-13188-3</v>
      </c>
      <c r="H1120" s="35">
        <f>VLOOKUP(E1120,总表!E:H,4,0)</f>
        <v>36</v>
      </c>
      <c r="I1120" s="54" t="s">
        <v>74</v>
      </c>
      <c r="J1120" s="54" t="s">
        <v>165</v>
      </c>
      <c r="K1120" s="54" t="s">
        <v>386</v>
      </c>
      <c r="L1120" s="54" t="s">
        <v>1402</v>
      </c>
      <c r="M1120" s="78" t="s">
        <v>77</v>
      </c>
      <c r="N1120" s="131" t="s">
        <v>78</v>
      </c>
    </row>
    <row r="1121" s="2" customFormat="1" ht="19" spans="1:14">
      <c r="A1121" s="31">
        <v>25</v>
      </c>
      <c r="B1121" s="31" t="s">
        <v>1044</v>
      </c>
      <c r="C1121" s="41" t="s">
        <v>1045</v>
      </c>
      <c r="D1121" s="41" t="s">
        <v>1045</v>
      </c>
      <c r="E1121" s="41"/>
      <c r="F1121" s="41"/>
      <c r="G1121" s="41"/>
      <c r="H1121" s="42"/>
      <c r="I1121" s="39" t="s">
        <v>93</v>
      </c>
      <c r="J1121" s="57"/>
      <c r="K1121" s="57"/>
      <c r="L1121" s="43" t="s">
        <v>1403</v>
      </c>
      <c r="M1121" s="32"/>
      <c r="N1121" s="40"/>
    </row>
    <row r="1122" s="2" customFormat="1" ht="19" spans="1:14">
      <c r="A1122" s="31">
        <v>26</v>
      </c>
      <c r="B1122" s="46" t="s">
        <v>1283</v>
      </c>
      <c r="C1122" s="41" t="s">
        <v>1284</v>
      </c>
      <c r="D1122" s="58" t="s">
        <v>1284</v>
      </c>
      <c r="E1122" s="34" t="str">
        <f>VLOOKUP(D1122,总表!D:E,2,0)</f>
        <v>W00747</v>
      </c>
      <c r="F1122" s="34" t="str">
        <f>VLOOKUP(E1122,总表!E:H,2,0)</f>
        <v>心理健康教育</v>
      </c>
      <c r="G1122" s="34" t="str">
        <f>VLOOKUP(E1122,总表!E:H,3,0)</f>
        <v>978-7-304-13534-8</v>
      </c>
      <c r="H1122" s="35">
        <f>VLOOKUP(E1122,总表!E:H,4,0)</f>
        <v>35</v>
      </c>
      <c r="I1122" s="52" t="s">
        <v>74</v>
      </c>
      <c r="J1122" s="52" t="s">
        <v>140</v>
      </c>
      <c r="K1122" s="52" t="s">
        <v>1287</v>
      </c>
      <c r="L1122" s="52" t="s">
        <v>1403</v>
      </c>
      <c r="M1122" s="58" t="s">
        <v>77</v>
      </c>
      <c r="N1122" s="59" t="s">
        <v>78</v>
      </c>
    </row>
    <row r="1123" s="2" customFormat="1" ht="19" spans="1:14">
      <c r="A1123" s="31">
        <v>27</v>
      </c>
      <c r="B1123" s="46" t="s">
        <v>1283</v>
      </c>
      <c r="C1123" s="41" t="s">
        <v>1284</v>
      </c>
      <c r="D1123" s="41" t="s">
        <v>1284</v>
      </c>
      <c r="E1123" s="41"/>
      <c r="F1123" s="41"/>
      <c r="G1123" s="41"/>
      <c r="H1123" s="42"/>
      <c r="I1123" s="42" t="s">
        <v>93</v>
      </c>
      <c r="J1123" s="42"/>
      <c r="K1123" s="60"/>
      <c r="L1123" s="42" t="s">
        <v>1403</v>
      </c>
      <c r="M1123" s="41"/>
      <c r="N1123" s="61"/>
    </row>
    <row r="1124" s="5" customFormat="1" ht="19" spans="1:14">
      <c r="A1124" s="31">
        <v>28</v>
      </c>
      <c r="B1124" s="46" t="s">
        <v>1294</v>
      </c>
      <c r="C1124" s="41" t="s">
        <v>1295</v>
      </c>
      <c r="D1124" s="58" t="s">
        <v>1296</v>
      </c>
      <c r="E1124" s="34" t="str">
        <f>VLOOKUP(D1124,总表!D:E,2,0)</f>
        <v>T007389</v>
      </c>
      <c r="F1124" s="34" t="str">
        <f>VLOOKUP(E1124,总表!E:H,2,0)</f>
        <v>形势与政策（国家开放大学版）（2026年春季）（人民日报）</v>
      </c>
      <c r="G1124" s="34" t="str">
        <f>VLOOKUP(E1124,总表!E:H,3,0)</f>
        <v>978-7-5115-9131-9</v>
      </c>
      <c r="H1124" s="35">
        <f>VLOOKUP(E1124,总表!E:H,4,0)</f>
        <v>26</v>
      </c>
      <c r="I1124" s="54" t="s">
        <v>74</v>
      </c>
      <c r="J1124" s="52" t="s">
        <v>1300</v>
      </c>
      <c r="K1124" s="52" t="s">
        <v>1301</v>
      </c>
      <c r="L1124" s="43" t="s">
        <v>1404</v>
      </c>
      <c r="M1124" s="41" t="s">
        <v>1302</v>
      </c>
      <c r="N1124" s="51" t="s">
        <v>78</v>
      </c>
    </row>
    <row r="1125" s="2" customFormat="1" ht="19" spans="1:14">
      <c r="A1125" s="31">
        <v>29</v>
      </c>
      <c r="B1125" s="31" t="s">
        <v>1294</v>
      </c>
      <c r="C1125" s="34" t="s">
        <v>1295</v>
      </c>
      <c r="D1125" s="34" t="s">
        <v>1295</v>
      </c>
      <c r="E1125" s="34"/>
      <c r="F1125" s="34"/>
      <c r="G1125" s="34"/>
      <c r="H1125" s="47"/>
      <c r="I1125" s="47" t="s">
        <v>93</v>
      </c>
      <c r="J1125" s="47"/>
      <c r="K1125" s="47"/>
      <c r="L1125" s="43" t="s">
        <v>1404</v>
      </c>
      <c r="M1125" s="34"/>
      <c r="N1125" s="56"/>
    </row>
    <row r="1126" s="6" customFormat="1" ht="24" customHeight="1" spans="1:14">
      <c r="A1126" s="64"/>
      <c r="B1126" s="65">
        <v>51704</v>
      </c>
      <c r="C1126" s="32" t="s">
        <v>1406</v>
      </c>
      <c r="D1126" s="32" t="s">
        <v>1406</v>
      </c>
      <c r="E1126" s="32" t="s">
        <v>1407</v>
      </c>
      <c r="F1126" s="32" t="s">
        <v>1408</v>
      </c>
      <c r="G1126" s="32" t="s">
        <v>1409</v>
      </c>
      <c r="H1126" s="66">
        <v>34</v>
      </c>
      <c r="I1126" s="36" t="s">
        <v>74</v>
      </c>
      <c r="J1126" s="49" t="s">
        <v>165</v>
      </c>
      <c r="K1126" s="39" t="s">
        <v>1410</v>
      </c>
      <c r="L1126" s="39" t="s">
        <v>1405</v>
      </c>
      <c r="M1126" s="32" t="s">
        <v>77</v>
      </c>
      <c r="N1126" s="40" t="s">
        <v>78</v>
      </c>
    </row>
    <row r="1127" s="7" customFormat="1" spans="1:14">
      <c r="A1127" s="64"/>
      <c r="B1127" s="31">
        <v>51708</v>
      </c>
      <c r="C1127" s="34" t="s">
        <v>1411</v>
      </c>
      <c r="D1127" s="50" t="s">
        <v>1411</v>
      </c>
      <c r="E1127" s="34" t="s">
        <v>1412</v>
      </c>
      <c r="F1127" s="34" t="s">
        <v>1411</v>
      </c>
      <c r="G1127" s="34" t="s">
        <v>1413</v>
      </c>
      <c r="H1127" s="35">
        <v>30</v>
      </c>
      <c r="I1127" s="36" t="s">
        <v>74</v>
      </c>
      <c r="J1127" s="36" t="s">
        <v>148</v>
      </c>
      <c r="K1127" s="36" t="s">
        <v>1414</v>
      </c>
      <c r="L1127" s="47" t="s">
        <v>1405</v>
      </c>
      <c r="M1127" s="34" t="s">
        <v>77</v>
      </c>
      <c r="N1127" s="67" t="s">
        <v>78</v>
      </c>
    </row>
    <row r="1128" s="7" customFormat="1" spans="1:14">
      <c r="A1128" s="64"/>
      <c r="B1128" s="31" t="s">
        <v>1415</v>
      </c>
      <c r="C1128" s="34" t="s">
        <v>1416</v>
      </c>
      <c r="D1128" s="50" t="s">
        <v>1417</v>
      </c>
      <c r="E1128" s="34" t="s">
        <v>1418</v>
      </c>
      <c r="F1128" s="34" t="s">
        <v>1417</v>
      </c>
      <c r="G1128" s="34" t="s">
        <v>1419</v>
      </c>
      <c r="H1128" s="35">
        <v>35</v>
      </c>
      <c r="I1128" s="36" t="s">
        <v>74</v>
      </c>
      <c r="J1128" s="36" t="s">
        <v>303</v>
      </c>
      <c r="K1128" s="36" t="s">
        <v>1420</v>
      </c>
      <c r="L1128" s="47" t="s">
        <v>1405</v>
      </c>
      <c r="M1128" s="34" t="s">
        <v>77</v>
      </c>
      <c r="N1128" s="67" t="s">
        <v>78</v>
      </c>
    </row>
    <row r="1129" s="7" customFormat="1" spans="1:14">
      <c r="A1129" s="64"/>
      <c r="B1129" s="203" t="s">
        <v>1421</v>
      </c>
      <c r="C1129" s="34" t="s">
        <v>1422</v>
      </c>
      <c r="D1129" s="50" t="s">
        <v>1422</v>
      </c>
      <c r="E1129" s="34" t="s">
        <v>1423</v>
      </c>
      <c r="F1129" s="34" t="s">
        <v>1424</v>
      </c>
      <c r="G1129" s="34" t="s">
        <v>1425</v>
      </c>
      <c r="H1129" s="35">
        <v>38</v>
      </c>
      <c r="I1129" s="36" t="s">
        <v>1426</v>
      </c>
      <c r="J1129" s="36" t="s">
        <v>148</v>
      </c>
      <c r="K1129" s="36" t="s">
        <v>1427</v>
      </c>
      <c r="L1129" s="47" t="s">
        <v>1405</v>
      </c>
      <c r="M1129" s="34" t="s">
        <v>77</v>
      </c>
      <c r="N1129" s="67" t="s">
        <v>78</v>
      </c>
    </row>
    <row r="1130" s="7" customFormat="1" spans="1:14">
      <c r="A1130" s="64"/>
      <c r="B1130" s="203" t="s">
        <v>1428</v>
      </c>
      <c r="C1130" s="34" t="s">
        <v>1429</v>
      </c>
      <c r="D1130" s="50" t="s">
        <v>1429</v>
      </c>
      <c r="E1130" s="34" t="s">
        <v>1430</v>
      </c>
      <c r="F1130" s="34" t="s">
        <v>1431</v>
      </c>
      <c r="G1130" s="34" t="s">
        <v>1432</v>
      </c>
      <c r="H1130" s="35">
        <v>39.8</v>
      </c>
      <c r="I1130" s="36" t="s">
        <v>1426</v>
      </c>
      <c r="J1130" s="36" t="s">
        <v>148</v>
      </c>
      <c r="K1130" s="36" t="s">
        <v>1433</v>
      </c>
      <c r="L1130" s="47" t="s">
        <v>1405</v>
      </c>
      <c r="M1130" s="34" t="s">
        <v>77</v>
      </c>
      <c r="N1130" s="67" t="s">
        <v>78</v>
      </c>
    </row>
    <row r="1131" s="8" customFormat="1" spans="1:14">
      <c r="A1131" s="31"/>
      <c r="B1131" s="203" t="s">
        <v>1434</v>
      </c>
      <c r="C1131" s="34" t="s">
        <v>1435</v>
      </c>
      <c r="D1131" s="50" t="s">
        <v>1436</v>
      </c>
      <c r="E1131" s="34" t="s">
        <v>1437</v>
      </c>
      <c r="F1131" s="34" t="s">
        <v>1438</v>
      </c>
      <c r="G1131" s="34" t="s">
        <v>1439</v>
      </c>
      <c r="H1131" s="35">
        <v>36</v>
      </c>
      <c r="I1131" s="36" t="s">
        <v>1426</v>
      </c>
      <c r="J1131" s="36" t="s">
        <v>121</v>
      </c>
      <c r="K1131" s="36" t="s">
        <v>1440</v>
      </c>
      <c r="L1131" s="47" t="s">
        <v>1405</v>
      </c>
      <c r="M1131" s="34" t="s">
        <v>77</v>
      </c>
      <c r="N1131" s="67" t="s">
        <v>78</v>
      </c>
    </row>
    <row r="1132" s="8" customFormat="1" spans="1:14">
      <c r="A1132" s="31"/>
      <c r="B1132" s="203" t="s">
        <v>1434</v>
      </c>
      <c r="C1132" s="34" t="s">
        <v>1435</v>
      </c>
      <c r="D1132" s="34" t="s">
        <v>1435</v>
      </c>
      <c r="E1132" s="34" t="s">
        <v>1441</v>
      </c>
      <c r="F1132" s="34" t="s">
        <v>1442</v>
      </c>
      <c r="G1132" s="34" t="s">
        <v>1443</v>
      </c>
      <c r="H1132" s="35">
        <v>29</v>
      </c>
      <c r="I1132" s="36" t="s">
        <v>1426</v>
      </c>
      <c r="J1132" s="36" t="s">
        <v>121</v>
      </c>
      <c r="K1132" s="36" t="s">
        <v>1444</v>
      </c>
      <c r="L1132" s="47" t="s">
        <v>1405</v>
      </c>
      <c r="M1132" s="34" t="s">
        <v>77</v>
      </c>
      <c r="N1132" s="67" t="s">
        <v>78</v>
      </c>
    </row>
    <row r="1133" s="9" customFormat="1" spans="1:14">
      <c r="A1133" s="31"/>
      <c r="B1133" s="31" t="s">
        <v>1445</v>
      </c>
      <c r="C1133" s="34" t="s">
        <v>1446</v>
      </c>
      <c r="D1133" s="34" t="s">
        <v>1446</v>
      </c>
      <c r="E1133" s="34" t="s">
        <v>1447</v>
      </c>
      <c r="F1133" s="34" t="s">
        <v>1448</v>
      </c>
      <c r="G1133" s="34" t="s">
        <v>1449</v>
      </c>
      <c r="H1133" s="35">
        <v>30</v>
      </c>
      <c r="I1133" s="36" t="s">
        <v>74</v>
      </c>
      <c r="J1133" s="36" t="s">
        <v>121</v>
      </c>
      <c r="K1133" s="36" t="s">
        <v>843</v>
      </c>
      <c r="L1133" s="47" t="s">
        <v>1405</v>
      </c>
      <c r="M1133" s="34" t="s">
        <v>77</v>
      </c>
      <c r="N1133" s="67" t="s">
        <v>78</v>
      </c>
    </row>
    <row r="1134" s="9" customFormat="1" spans="1:14">
      <c r="A1134" s="31"/>
      <c r="B1134" s="31">
        <v>51679</v>
      </c>
      <c r="C1134" s="34" t="s">
        <v>1450</v>
      </c>
      <c r="D1134" s="34" t="s">
        <v>1450</v>
      </c>
      <c r="E1134" s="34" t="s">
        <v>1451</v>
      </c>
      <c r="F1134" s="34" t="s">
        <v>1452</v>
      </c>
      <c r="G1134" s="34" t="s">
        <v>1453</v>
      </c>
      <c r="H1134" s="35">
        <v>39</v>
      </c>
      <c r="I1134" s="36" t="s">
        <v>74</v>
      </c>
      <c r="J1134" s="36" t="s">
        <v>165</v>
      </c>
      <c r="K1134" s="36" t="s">
        <v>1454</v>
      </c>
      <c r="L1134" s="47" t="s">
        <v>1405</v>
      </c>
      <c r="M1134" s="34" t="s">
        <v>77</v>
      </c>
      <c r="N1134" s="67" t="s">
        <v>78</v>
      </c>
    </row>
    <row r="1135" s="9" customFormat="1" spans="1:14">
      <c r="A1135" s="31"/>
      <c r="B1135" s="31">
        <v>51769</v>
      </c>
      <c r="C1135" s="34" t="s">
        <v>1455</v>
      </c>
      <c r="D1135" s="34" t="s">
        <v>1456</v>
      </c>
      <c r="E1135" s="34" t="s">
        <v>1457</v>
      </c>
      <c r="F1135" s="34" t="s">
        <v>1458</v>
      </c>
      <c r="G1135" s="34" t="s">
        <v>1459</v>
      </c>
      <c r="H1135" s="35">
        <v>35</v>
      </c>
      <c r="I1135" s="36" t="s">
        <v>74</v>
      </c>
      <c r="J1135" s="36" t="s">
        <v>75</v>
      </c>
      <c r="K1135" s="36" t="s">
        <v>1460</v>
      </c>
      <c r="L1135" s="47" t="s">
        <v>1405</v>
      </c>
      <c r="M1135" s="34" t="s">
        <v>77</v>
      </c>
      <c r="N1135" s="67" t="s">
        <v>78</v>
      </c>
    </row>
    <row r="1136" s="9" customFormat="1" spans="1:14">
      <c r="A1136" s="31"/>
      <c r="B1136" s="31">
        <v>51709</v>
      </c>
      <c r="C1136" s="34" t="s">
        <v>1461</v>
      </c>
      <c r="D1136" s="34" t="s">
        <v>1462</v>
      </c>
      <c r="E1136" s="34" t="s">
        <v>1463</v>
      </c>
      <c r="F1136" s="34" t="s">
        <v>1462</v>
      </c>
      <c r="G1136" s="34" t="s">
        <v>1464</v>
      </c>
      <c r="H1136" s="35">
        <v>42</v>
      </c>
      <c r="I1136" s="36" t="s">
        <v>74</v>
      </c>
      <c r="J1136" s="36" t="s">
        <v>165</v>
      </c>
      <c r="K1136" s="36" t="s">
        <v>1465</v>
      </c>
      <c r="L1136" s="47" t="s">
        <v>1405</v>
      </c>
      <c r="M1136" s="34" t="s">
        <v>77</v>
      </c>
      <c r="N1136" s="67" t="s">
        <v>78</v>
      </c>
    </row>
    <row r="1137" s="9" customFormat="1" spans="1:15">
      <c r="A1137" s="31"/>
      <c r="B1137" s="31">
        <v>51762</v>
      </c>
      <c r="C1137" s="34" t="s">
        <v>1466</v>
      </c>
      <c r="D1137" s="34" t="s">
        <v>1466</v>
      </c>
      <c r="E1137" s="34" t="s">
        <v>1467</v>
      </c>
      <c r="F1137" s="34" t="s">
        <v>1466</v>
      </c>
      <c r="G1137" s="34" t="s">
        <v>1468</v>
      </c>
      <c r="H1137" s="35">
        <v>27</v>
      </c>
      <c r="I1137" s="36" t="s">
        <v>74</v>
      </c>
      <c r="J1137" s="36" t="s">
        <v>165</v>
      </c>
      <c r="K1137" s="36" t="s">
        <v>1469</v>
      </c>
      <c r="L1137" s="47" t="s">
        <v>1405</v>
      </c>
      <c r="M1137" s="34" t="s">
        <v>77</v>
      </c>
      <c r="N1137" s="67" t="s">
        <v>78</v>
      </c>
    </row>
    <row r="1138" s="9" customFormat="1" spans="1:15">
      <c r="A1138" s="31"/>
      <c r="B1138" s="203" t="s">
        <v>1470</v>
      </c>
      <c r="C1138" s="34" t="s">
        <v>1471</v>
      </c>
      <c r="D1138" s="34" t="s">
        <v>1471</v>
      </c>
      <c r="E1138" s="34" t="s">
        <v>1472</v>
      </c>
      <c r="F1138" s="34" t="s">
        <v>1471</v>
      </c>
      <c r="G1138" s="34" t="s">
        <v>1473</v>
      </c>
      <c r="H1138" s="35">
        <v>49</v>
      </c>
      <c r="I1138" s="36" t="s">
        <v>74</v>
      </c>
      <c r="J1138" s="36" t="s">
        <v>165</v>
      </c>
      <c r="K1138" s="36" t="s">
        <v>1474</v>
      </c>
      <c r="L1138" s="47" t="s">
        <v>1405</v>
      </c>
      <c r="M1138" s="34" t="s">
        <v>77</v>
      </c>
      <c r="N1138" s="67" t="s">
        <v>78</v>
      </c>
    </row>
    <row r="1139" s="9" customFormat="1" spans="1:15">
      <c r="A1139" s="31"/>
      <c r="B1139" s="31">
        <v>51693</v>
      </c>
      <c r="C1139" s="34" t="s">
        <v>1475</v>
      </c>
      <c r="D1139" s="34" t="s">
        <v>1475</v>
      </c>
      <c r="E1139" s="34" t="s">
        <v>1476</v>
      </c>
      <c r="F1139" s="34" t="s">
        <v>1475</v>
      </c>
      <c r="G1139" s="34" t="s">
        <v>1477</v>
      </c>
      <c r="H1139" s="35">
        <v>45</v>
      </c>
      <c r="I1139" s="36" t="s">
        <v>74</v>
      </c>
      <c r="J1139" s="36" t="s">
        <v>165</v>
      </c>
      <c r="K1139" s="36" t="s">
        <v>1478</v>
      </c>
      <c r="L1139" s="47" t="s">
        <v>1405</v>
      </c>
      <c r="M1139" s="34" t="s">
        <v>77</v>
      </c>
      <c r="N1139" s="67" t="s">
        <v>78</v>
      </c>
    </row>
    <row r="1140" s="4" customFormat="1" ht="18.75" customHeight="1" spans="1:15">
      <c r="A1140" s="105"/>
      <c r="B1140" s="106"/>
      <c r="C1140" s="106"/>
      <c r="D1140" s="106"/>
      <c r="E1140" s="106"/>
      <c r="F1140" s="106"/>
      <c r="G1140" s="106"/>
      <c r="H1140" s="106"/>
      <c r="I1140" s="106"/>
      <c r="J1140" s="106"/>
      <c r="K1140" s="106"/>
      <c r="L1140" s="106"/>
      <c r="M1140" s="106"/>
      <c r="N1140" s="106"/>
    </row>
    <row r="1141" ht="17.5" spans="1:15">
      <c r="A1141" s="25" t="s">
        <v>55</v>
      </c>
      <c r="B1141" s="25"/>
      <c r="C1141" s="25"/>
      <c r="D1141" s="25"/>
      <c r="E1141" s="25"/>
      <c r="F1141" s="25"/>
      <c r="G1141" s="25"/>
      <c r="H1141" s="68"/>
      <c r="I1141" s="25"/>
      <c r="J1141" s="25"/>
      <c r="K1141" s="25"/>
      <c r="L1141" s="25"/>
      <c r="M1141" s="25"/>
      <c r="N1141" s="25"/>
    </row>
    <row r="1142" ht="24" spans="1:15">
      <c r="A1142" s="26" t="s">
        <v>7</v>
      </c>
      <c r="B1142" s="26" t="s">
        <v>57</v>
      </c>
      <c r="C1142" s="27" t="s">
        <v>58</v>
      </c>
      <c r="D1142" s="27" t="s">
        <v>59</v>
      </c>
      <c r="E1142" s="28" t="s">
        <v>60</v>
      </c>
      <c r="F1142" s="28" t="s">
        <v>61</v>
      </c>
      <c r="G1142" s="28" t="s">
        <v>62</v>
      </c>
      <c r="H1142" s="29" t="s">
        <v>63</v>
      </c>
      <c r="I1142" s="27" t="s">
        <v>64</v>
      </c>
      <c r="J1142" s="27" t="s">
        <v>65</v>
      </c>
      <c r="K1142" s="27" t="s">
        <v>66</v>
      </c>
      <c r="L1142" s="27" t="s">
        <v>1401</v>
      </c>
      <c r="M1142" s="27" t="s">
        <v>67</v>
      </c>
      <c r="N1142" s="30" t="s">
        <v>68</v>
      </c>
    </row>
    <row r="1143" s="1" customFormat="1" ht="18" spans="1:15">
      <c r="A1143" s="31">
        <v>1</v>
      </c>
      <c r="B1143" s="31" t="s">
        <v>453</v>
      </c>
      <c r="C1143" s="32" t="s">
        <v>454</v>
      </c>
      <c r="D1143" s="33" t="s">
        <v>455</v>
      </c>
      <c r="E1143" s="34" t="str">
        <f>VLOOKUP(D1143,总表!D:E,2,0)</f>
        <v>W0052012</v>
      </c>
      <c r="F1143" s="34" t="str">
        <f>VLOOKUP(E1143,总表!E:H,2,0)</f>
        <v>国家开放大学学习指南（2026版）</v>
      </c>
      <c r="G1143" s="34" t="str">
        <f>VLOOKUP(E1143,总表!E:H,3,0)</f>
        <v>978-7-304-13464-8</v>
      </c>
      <c r="H1143" s="35">
        <f>VLOOKUP(E1143,总表!E:H,4,0)</f>
        <v>17.8</v>
      </c>
      <c r="I1143" s="36" t="s">
        <v>74</v>
      </c>
      <c r="J1143" s="37" t="s">
        <v>140</v>
      </c>
      <c r="K1143" s="38" t="s">
        <v>458</v>
      </c>
      <c r="L1143" s="39" t="s">
        <v>1402</v>
      </c>
      <c r="M1143" s="32" t="s">
        <v>77</v>
      </c>
      <c r="N1143" s="40" t="s">
        <v>78</v>
      </c>
    </row>
    <row r="1144" s="2" customFormat="1" ht="14" spans="1:15">
      <c r="A1144" s="31">
        <v>2</v>
      </c>
      <c r="B1144" s="31" t="s">
        <v>453</v>
      </c>
      <c r="C1144" s="41" t="s">
        <v>454</v>
      </c>
      <c r="D1144" s="41" t="s">
        <v>454</v>
      </c>
      <c r="E1144" s="41"/>
      <c r="F1144" s="41"/>
      <c r="G1144" s="41"/>
      <c r="H1144" s="42"/>
      <c r="I1144" s="42" t="s">
        <v>93</v>
      </c>
      <c r="J1144" s="42"/>
      <c r="K1144" s="42"/>
      <c r="L1144" s="43" t="s">
        <v>1402</v>
      </c>
      <c r="M1144" s="44"/>
      <c r="N1144" s="45"/>
    </row>
    <row r="1145" s="2" customFormat="1" ht="19" spans="1:15">
      <c r="A1145" s="31">
        <v>3</v>
      </c>
      <c r="B1145" s="46" t="s">
        <v>1270</v>
      </c>
      <c r="C1145" s="44" t="s">
        <v>1271</v>
      </c>
      <c r="D1145" s="34" t="s">
        <v>1271</v>
      </c>
      <c r="E1145" s="34" t="str">
        <f>VLOOKUP(D1145,总表!D:E,2,0)</f>
        <v>WZ4424</v>
      </c>
      <c r="F1145" s="34" t="str">
        <f>VLOOKUP(E1145,总表!E:H,2,0)</f>
        <v>习近平新时代中国特色社会主义思想概论（高教）</v>
      </c>
      <c r="G1145" s="34" t="str">
        <f>VLOOKUP(E1145,总表!E:H,3,0)</f>
        <v>978-7-04-061053-6</v>
      </c>
      <c r="H1145" s="35">
        <f>VLOOKUP(E1145,总表!E:H,4,0)</f>
        <v>26</v>
      </c>
      <c r="I1145" s="42" t="s">
        <v>74</v>
      </c>
      <c r="J1145" s="47" t="s">
        <v>148</v>
      </c>
      <c r="K1145" s="47" t="s">
        <v>800</v>
      </c>
      <c r="L1145" s="39" t="s">
        <v>1402</v>
      </c>
      <c r="M1145" s="32" t="s">
        <v>1275</v>
      </c>
      <c r="N1145" s="48" t="s">
        <v>78</v>
      </c>
    </row>
    <row r="1146" s="2" customFormat="1" ht="19" spans="1:15">
      <c r="A1146" s="31">
        <v>4</v>
      </c>
      <c r="B1146" s="46" t="s">
        <v>1270</v>
      </c>
      <c r="C1146" s="44" t="s">
        <v>1271</v>
      </c>
      <c r="D1146" s="34" t="s">
        <v>1276</v>
      </c>
      <c r="E1146" s="34" t="str">
        <f>VLOOKUP(D1146,总表!D:E,2,0)</f>
        <v>W005956</v>
      </c>
      <c r="F1146" s="34" t="str">
        <f>VLOOKUP(E1146,总表!E:H,2,0)</f>
        <v>国家开放大学思想政治理论课学习指南</v>
      </c>
      <c r="G1146" s="34" t="str">
        <f>VLOOKUP(E1146,总表!E:H,3,0)</f>
        <v>978-7-304-10428-3</v>
      </c>
      <c r="H1146" s="35">
        <f>VLOOKUP(E1146,总表!E:H,4,0)</f>
        <v>13.8</v>
      </c>
      <c r="I1146" s="49" t="s">
        <v>74</v>
      </c>
      <c r="J1146" s="37" t="s">
        <v>1279</v>
      </c>
      <c r="K1146" s="47" t="s">
        <v>1280</v>
      </c>
      <c r="L1146" s="47" t="s">
        <v>1402</v>
      </c>
      <c r="M1146" s="50" t="s">
        <v>77</v>
      </c>
      <c r="N1146" s="48" t="s">
        <v>78</v>
      </c>
    </row>
    <row r="1147" ht="19" spans="1:15">
      <c r="A1147" s="31">
        <v>5</v>
      </c>
      <c r="B1147" s="46" t="s">
        <v>1270</v>
      </c>
      <c r="C1147" s="44" t="s">
        <v>1271</v>
      </c>
      <c r="D1147" s="32" t="s">
        <v>1271</v>
      </c>
      <c r="E1147" s="32"/>
      <c r="F1147" s="32"/>
      <c r="G1147" s="32"/>
      <c r="H1147" s="39"/>
      <c r="I1147" s="42" t="s">
        <v>93</v>
      </c>
      <c r="J1147" s="39"/>
      <c r="K1147" s="39"/>
      <c r="L1147" s="42" t="s">
        <v>1402</v>
      </c>
      <c r="M1147" s="32"/>
      <c r="N1147" s="40"/>
    </row>
    <row r="1148" s="2" customFormat="1" ht="19" spans="1:15">
      <c r="A1148" s="31">
        <v>6</v>
      </c>
      <c r="B1148" s="46" t="s">
        <v>793</v>
      </c>
      <c r="C1148" s="32" t="s">
        <v>794</v>
      </c>
      <c r="D1148" s="32" t="s">
        <v>795</v>
      </c>
      <c r="E1148" s="34" t="str">
        <f>VLOOKUP(D1148,总表!D:E,2,0)</f>
        <v>WZ19782</v>
      </c>
      <c r="F1148" s="34" t="str">
        <f>VLOOKUP(E1148,总表!E:H,2,0)</f>
        <v>毛泽东思想和中国特色社会主义理论体系概论（2023年版）（高教）</v>
      </c>
      <c r="G1148" s="34" t="str">
        <f>VLOOKUP(E1148,总表!E:H,3,0)</f>
        <v>978-7-04-059903-9</v>
      </c>
      <c r="H1148" s="35">
        <f>VLOOKUP(E1148,总表!E:H,4,0)</f>
        <v>25</v>
      </c>
      <c r="I1148" s="42" t="s">
        <v>74</v>
      </c>
      <c r="J1148" s="42" t="s">
        <v>799</v>
      </c>
      <c r="K1148" s="39" t="s">
        <v>800</v>
      </c>
      <c r="L1148" s="42" t="s">
        <v>1402</v>
      </c>
      <c r="M1148" s="41" t="s">
        <v>725</v>
      </c>
      <c r="N1148" s="51" t="s">
        <v>78</v>
      </c>
      <c r="O1148" s="20"/>
    </row>
    <row r="1149" ht="19" spans="1:15">
      <c r="A1149" s="31">
        <v>7</v>
      </c>
      <c r="B1149" s="46" t="s">
        <v>793</v>
      </c>
      <c r="C1149" s="32" t="s">
        <v>794</v>
      </c>
      <c r="D1149" s="32" t="s">
        <v>801</v>
      </c>
      <c r="E1149" s="34" t="str">
        <f>VLOOKUP(D1149,总表!D:E,2,0)</f>
        <v>W005815</v>
      </c>
      <c r="F1149" s="34" t="str">
        <f>VLOOKUP(E1149,总表!E:H,2,0)</f>
        <v>毛泽东思想和中国特色社会主义理论体系概论学习指导</v>
      </c>
      <c r="G1149" s="34" t="str">
        <f>VLOOKUP(E1149,总表!E:H,3,0)</f>
        <v>978-7-304-09660-1</v>
      </c>
      <c r="H1149" s="35">
        <f>VLOOKUP(E1149,总表!E:H,4,0)</f>
        <v>22</v>
      </c>
      <c r="I1149" s="42" t="s">
        <v>74</v>
      </c>
      <c r="J1149" s="52" t="s">
        <v>804</v>
      </c>
      <c r="K1149" s="39" t="s">
        <v>805</v>
      </c>
      <c r="L1149" s="39" t="s">
        <v>1402</v>
      </c>
      <c r="M1149" s="32" t="s">
        <v>77</v>
      </c>
      <c r="N1149" s="40" t="s">
        <v>78</v>
      </c>
    </row>
    <row r="1150" s="2" customFormat="1" ht="19" spans="1:15">
      <c r="A1150" s="31">
        <v>8</v>
      </c>
      <c r="B1150" s="46" t="s">
        <v>793</v>
      </c>
      <c r="C1150" s="32" t="s">
        <v>794</v>
      </c>
      <c r="D1150" s="32" t="s">
        <v>794</v>
      </c>
      <c r="E1150" s="32"/>
      <c r="F1150" s="32"/>
      <c r="G1150" s="32"/>
      <c r="H1150" s="39"/>
      <c r="I1150" s="42" t="s">
        <v>93</v>
      </c>
      <c r="J1150" s="39"/>
      <c r="K1150" s="39"/>
      <c r="L1150" s="42" t="s">
        <v>1402</v>
      </c>
      <c r="M1150" s="32"/>
      <c r="N1150" s="40"/>
    </row>
    <row r="1151" spans="1:15">
      <c r="A1151" s="31">
        <v>9</v>
      </c>
      <c r="B1151" s="46" t="s">
        <v>1154</v>
      </c>
      <c r="C1151" s="32" t="s">
        <v>1155</v>
      </c>
      <c r="D1151" s="53" t="s">
        <v>1156</v>
      </c>
      <c r="E1151" s="34" t="str">
        <f>VLOOKUP(D1151,总表!D:E,2,0)</f>
        <v>WZ18232</v>
      </c>
      <c r="F1151" s="34" t="str">
        <f>VLOOKUP(E1151,总表!E:H,2,0)</f>
        <v>思想道德与法治（2023年版）（高教）</v>
      </c>
      <c r="G1151" s="34" t="str">
        <f>VLOOKUP(E1151,总表!E:H,3,0)</f>
        <v>978-7-04-059902-2</v>
      </c>
      <c r="H1151" s="35">
        <f>VLOOKUP(E1151,总表!E:H,4,0)</f>
        <v>18</v>
      </c>
      <c r="I1151" s="47" t="s">
        <v>74</v>
      </c>
      <c r="J1151" s="47" t="s">
        <v>799</v>
      </c>
      <c r="K1151" s="47" t="s">
        <v>800</v>
      </c>
      <c r="L1151" s="42" t="s">
        <v>1402</v>
      </c>
      <c r="M1151" s="41" t="s">
        <v>725</v>
      </c>
      <c r="N1151" s="51" t="s">
        <v>78</v>
      </c>
      <c r="O1151" s="2"/>
    </row>
    <row r="1152" ht="19" spans="1:15">
      <c r="A1152" s="31">
        <v>10</v>
      </c>
      <c r="B1152" s="46" t="s">
        <v>1154</v>
      </c>
      <c r="C1152" s="32" t="s">
        <v>1155</v>
      </c>
      <c r="D1152" s="32" t="s">
        <v>1160</v>
      </c>
      <c r="E1152" s="34" t="str">
        <f>VLOOKUP(D1152,总表!D:E,2,0)</f>
        <v>W005775</v>
      </c>
      <c r="F1152" s="34" t="str">
        <f>VLOOKUP(E1152,总表!E:H,2,0)</f>
        <v>思想道德与法治学习指导</v>
      </c>
      <c r="G1152" s="34" t="str">
        <f>VLOOKUP(E1152,总表!E:H,3,0)</f>
        <v>978-7-304-11347-6</v>
      </c>
      <c r="H1152" s="35">
        <f>VLOOKUP(E1152,总表!E:H,4,0)</f>
        <v>17.8</v>
      </c>
      <c r="I1152" s="42" t="s">
        <v>74</v>
      </c>
      <c r="J1152" s="54" t="s">
        <v>1163</v>
      </c>
      <c r="K1152" s="39" t="s">
        <v>805</v>
      </c>
      <c r="L1152" s="39" t="s">
        <v>1402</v>
      </c>
      <c r="M1152" s="32" t="s">
        <v>77</v>
      </c>
      <c r="N1152" s="40" t="s">
        <v>78</v>
      </c>
    </row>
    <row r="1153" spans="1:14">
      <c r="A1153" s="31">
        <v>11</v>
      </c>
      <c r="B1153" s="46" t="s">
        <v>1154</v>
      </c>
      <c r="C1153" s="32" t="s">
        <v>1155</v>
      </c>
      <c r="D1153" s="32" t="s">
        <v>1155</v>
      </c>
      <c r="E1153" s="32"/>
      <c r="F1153" s="32"/>
      <c r="G1153" s="32"/>
      <c r="H1153" s="39"/>
      <c r="I1153" s="42" t="s">
        <v>93</v>
      </c>
      <c r="J1153" s="39"/>
      <c r="K1153" s="39"/>
      <c r="L1153" s="42" t="s">
        <v>1402</v>
      </c>
      <c r="M1153" s="32"/>
      <c r="N1153" s="40"/>
    </row>
    <row r="1154" ht="19" spans="1:14">
      <c r="A1154" s="31">
        <v>12</v>
      </c>
      <c r="B1154" s="65" t="s">
        <v>622</v>
      </c>
      <c r="C1154" s="32" t="s">
        <v>623</v>
      </c>
      <c r="D1154" s="32" t="s">
        <v>624</v>
      </c>
      <c r="E1154" s="34" t="str">
        <f>VLOOKUP(D1154,总表!D:E,2,0)</f>
        <v>L007503</v>
      </c>
      <c r="F1154" s="34" t="str">
        <f>VLOOKUP(E1154,总表!E:H,2,0)</f>
        <v>计算机文化基础（第4版）</v>
      </c>
      <c r="G1154" s="34" t="str">
        <f>VLOOKUP(E1154,总表!E:H,3,0)</f>
        <v>978-7-304-06956-8</v>
      </c>
      <c r="H1154" s="35">
        <f>VLOOKUP(E1154,总表!E:H,4,0)</f>
        <v>34.5</v>
      </c>
      <c r="I1154" s="39" t="s">
        <v>74</v>
      </c>
      <c r="J1154" s="54" t="s">
        <v>627</v>
      </c>
      <c r="K1154" s="39" t="s">
        <v>628</v>
      </c>
      <c r="L1154" s="39" t="s">
        <v>1402</v>
      </c>
      <c r="M1154" s="32" t="s">
        <v>77</v>
      </c>
      <c r="N1154" s="40" t="s">
        <v>78</v>
      </c>
    </row>
    <row r="1155" spans="1:14">
      <c r="A1155" s="31">
        <v>13</v>
      </c>
      <c r="B1155" s="65" t="s">
        <v>622</v>
      </c>
      <c r="C1155" s="32" t="s">
        <v>623</v>
      </c>
      <c r="D1155" s="32" t="s">
        <v>623</v>
      </c>
      <c r="E1155" s="32"/>
      <c r="F1155" s="32"/>
      <c r="G1155" s="32"/>
      <c r="H1155" s="39"/>
      <c r="I1155" s="39" t="s">
        <v>93</v>
      </c>
      <c r="J1155" s="39"/>
      <c r="K1155" s="39"/>
      <c r="L1155" s="39" t="s">
        <v>1402</v>
      </c>
      <c r="M1155" s="32"/>
      <c r="N1155" s="63"/>
    </row>
    <row r="1156" spans="1:14">
      <c r="A1156" s="31">
        <v>14</v>
      </c>
      <c r="B1156" s="46" t="s">
        <v>1259</v>
      </c>
      <c r="C1156" s="32" t="s">
        <v>1260</v>
      </c>
      <c r="D1156" s="32" t="s">
        <v>1261</v>
      </c>
      <c r="E1156" s="34" t="str">
        <f>VLOOKUP(D1156,总表!D:E,2,0)</f>
        <v>L01004</v>
      </c>
      <c r="F1156" s="34" t="str">
        <f>VLOOKUP(E1156,总表!E:H,2,0)</f>
        <v>物流信息技术应用</v>
      </c>
      <c r="G1156" s="34" t="str">
        <f>VLOOKUP(E1156,总表!E:H,3,0)</f>
        <v>978-7-304-11497-8</v>
      </c>
      <c r="H1156" s="35">
        <f>VLOOKUP(E1156,总表!E:H,4,0)</f>
        <v>34</v>
      </c>
      <c r="I1156" s="39" t="s">
        <v>74</v>
      </c>
      <c r="J1156" s="39" t="s">
        <v>148</v>
      </c>
      <c r="K1156" s="39" t="s">
        <v>1264</v>
      </c>
      <c r="L1156" s="39" t="s">
        <v>1402</v>
      </c>
      <c r="M1156" s="32" t="s">
        <v>77</v>
      </c>
      <c r="N1156" s="40" t="s">
        <v>78</v>
      </c>
    </row>
    <row r="1157" spans="1:14">
      <c r="A1157" s="31">
        <v>15</v>
      </c>
      <c r="B1157" s="46" t="s">
        <v>1265</v>
      </c>
      <c r="C1157" s="32" t="s">
        <v>1266</v>
      </c>
      <c r="D1157" s="32" t="s">
        <v>1266</v>
      </c>
      <c r="E1157" s="34" t="str">
        <f>VLOOKUP(D1157,总表!D:E,2,0)</f>
        <v>W00713</v>
      </c>
      <c r="F1157" s="34" t="str">
        <f>VLOOKUP(E1157,总表!E:H,2,0)</f>
        <v>物流学概论</v>
      </c>
      <c r="G1157" s="34" t="str">
        <f>VLOOKUP(E1157,总表!E:H,3,0)</f>
        <v>978-7-304-13057-2</v>
      </c>
      <c r="H1157" s="35">
        <f>VLOOKUP(E1157,总表!E:H,4,0)</f>
        <v>34</v>
      </c>
      <c r="I1157" s="39" t="s">
        <v>74</v>
      </c>
      <c r="J1157" s="39" t="s">
        <v>165</v>
      </c>
      <c r="K1157" s="39" t="s">
        <v>1269</v>
      </c>
      <c r="L1157" s="39" t="s">
        <v>1402</v>
      </c>
      <c r="M1157" s="32" t="s">
        <v>77</v>
      </c>
      <c r="N1157" s="40" t="s">
        <v>78</v>
      </c>
    </row>
    <row r="1158" spans="1:14">
      <c r="A1158" s="31">
        <v>16</v>
      </c>
      <c r="B1158" s="46" t="s">
        <v>405</v>
      </c>
      <c r="C1158" s="32" t="s">
        <v>406</v>
      </c>
      <c r="D1158" s="32" t="s">
        <v>406</v>
      </c>
      <c r="E1158" s="34" t="str">
        <f>VLOOKUP(D1158,总表!D:E,2,0)</f>
        <v>W00704</v>
      </c>
      <c r="F1158" s="34" t="str">
        <f>VLOOKUP(E1158,总表!E:H,2,0)</f>
        <v>管理学基础</v>
      </c>
      <c r="G1158" s="34" t="str">
        <f>VLOOKUP(E1158,总表!E:H,3,0)</f>
        <v>978-7-304-12806-7</v>
      </c>
      <c r="H1158" s="35">
        <f>VLOOKUP(E1158,总表!E:H,4,0)</f>
        <v>45</v>
      </c>
      <c r="I1158" s="39" t="s">
        <v>74</v>
      </c>
      <c r="J1158" s="39" t="s">
        <v>165</v>
      </c>
      <c r="K1158" s="39" t="s">
        <v>409</v>
      </c>
      <c r="L1158" s="39" t="s">
        <v>1402</v>
      </c>
      <c r="M1158" s="32" t="s">
        <v>77</v>
      </c>
      <c r="N1158" s="40" t="s">
        <v>78</v>
      </c>
    </row>
    <row r="1159" spans="1:14">
      <c r="A1159" s="31">
        <v>17</v>
      </c>
      <c r="B1159" s="46" t="s">
        <v>405</v>
      </c>
      <c r="C1159" s="32" t="s">
        <v>406</v>
      </c>
      <c r="D1159" s="32" t="s">
        <v>410</v>
      </c>
      <c r="E1159" s="34" t="str">
        <f>VLOOKUP(D1159,总表!D:E,2,0)</f>
        <v>W00705</v>
      </c>
      <c r="F1159" s="34" t="str">
        <f>VLOOKUP(E1159,总表!E:H,2,0)</f>
        <v>管理学基础导学</v>
      </c>
      <c r="G1159" s="34" t="str">
        <f>VLOOKUP(E1159,总表!E:H,3,0)</f>
        <v>978-7-304-12805-0</v>
      </c>
      <c r="H1159" s="35">
        <f>VLOOKUP(E1159,总表!E:H,4,0)</f>
        <v>21</v>
      </c>
      <c r="I1159" s="39" t="s">
        <v>413</v>
      </c>
      <c r="J1159" s="39" t="s">
        <v>165</v>
      </c>
      <c r="K1159" s="39" t="s">
        <v>414</v>
      </c>
      <c r="L1159" s="39" t="s">
        <v>1402</v>
      </c>
      <c r="M1159" s="32" t="s">
        <v>77</v>
      </c>
      <c r="N1159" s="40" t="s">
        <v>78</v>
      </c>
    </row>
    <row r="1160" spans="1:14">
      <c r="A1160" s="31">
        <v>18</v>
      </c>
      <c r="B1160" s="46" t="s">
        <v>405</v>
      </c>
      <c r="C1160" s="32" t="s">
        <v>406</v>
      </c>
      <c r="D1160" s="32" t="s">
        <v>406</v>
      </c>
      <c r="E1160" s="32"/>
      <c r="F1160" s="32"/>
      <c r="G1160" s="32"/>
      <c r="H1160" s="39"/>
      <c r="I1160" s="39" t="s">
        <v>93</v>
      </c>
      <c r="J1160" s="39"/>
      <c r="K1160" s="119"/>
      <c r="L1160" s="39" t="s">
        <v>1402</v>
      </c>
      <c r="M1160" s="32"/>
      <c r="N1160" s="63"/>
    </row>
    <row r="1161" spans="1:14">
      <c r="A1161" s="31">
        <v>19</v>
      </c>
      <c r="B1161" s="46" t="s">
        <v>1253</v>
      </c>
      <c r="C1161" s="32" t="s">
        <v>1254</v>
      </c>
      <c r="D1161" s="32" t="s">
        <v>1255</v>
      </c>
      <c r="E1161" s="34" t="str">
        <f>VLOOKUP(D1161,总表!D:E,2,0)</f>
        <v>W002904</v>
      </c>
      <c r="F1161" s="34" t="str">
        <f>VLOOKUP(E1161,总表!E:H,2,0)</f>
        <v>物流管理定量分析方法（第4版）</v>
      </c>
      <c r="G1161" s="34" t="str">
        <f>VLOOKUP(E1161,总表!E:H,3,0)</f>
        <v>978-7-304-11692-7</v>
      </c>
      <c r="H1161" s="35">
        <f>VLOOKUP(E1161,总表!E:H,4,0)</f>
        <v>39</v>
      </c>
      <c r="I1161" s="39" t="s">
        <v>74</v>
      </c>
      <c r="J1161" s="39" t="s">
        <v>1258</v>
      </c>
      <c r="K1161" s="39" t="s">
        <v>628</v>
      </c>
      <c r="L1161" s="39" t="s">
        <v>1402</v>
      </c>
      <c r="M1161" s="32" t="s">
        <v>77</v>
      </c>
      <c r="N1161" s="40" t="s">
        <v>78</v>
      </c>
    </row>
    <row r="1162" ht="19" spans="1:14">
      <c r="A1162" s="31">
        <v>20</v>
      </c>
      <c r="B1162" s="46" t="s">
        <v>191</v>
      </c>
      <c r="C1162" s="32" t="s">
        <v>192</v>
      </c>
      <c r="D1162" s="78" t="s">
        <v>192</v>
      </c>
      <c r="E1162" s="34" t="str">
        <f>VLOOKUP(D1162,总表!D:E,2,0)</f>
        <v>L01140</v>
      </c>
      <c r="F1162" s="34" t="str">
        <f>VLOOKUP(E1162,总表!E:H,2,0)</f>
        <v>仓储与配送管理</v>
      </c>
      <c r="G1162" s="34" t="str">
        <f>VLOOKUP(E1162,总表!E:H,3,0)</f>
        <v>978-7-304-13183-8</v>
      </c>
      <c r="H1162" s="35">
        <f>VLOOKUP(E1162,总表!E:H,4,0)</f>
        <v>36</v>
      </c>
      <c r="I1162" s="54" t="s">
        <v>74</v>
      </c>
      <c r="J1162" s="54" t="s">
        <v>165</v>
      </c>
      <c r="K1162" s="54" t="s">
        <v>195</v>
      </c>
      <c r="L1162" s="54" t="s">
        <v>1402</v>
      </c>
      <c r="M1162" s="78" t="s">
        <v>77</v>
      </c>
      <c r="N1162" s="131" t="s">
        <v>78</v>
      </c>
    </row>
    <row r="1163" ht="19" spans="1:14">
      <c r="A1163" s="31">
        <v>21</v>
      </c>
      <c r="B1163" s="46" t="s">
        <v>382</v>
      </c>
      <c r="C1163" s="32" t="s">
        <v>383</v>
      </c>
      <c r="D1163" s="135" t="s">
        <v>383</v>
      </c>
      <c r="E1163" s="34" t="str">
        <f>VLOOKUP(D1163,总表!D:E,2,0)</f>
        <v>W00729</v>
      </c>
      <c r="F1163" s="34" t="str">
        <f>VLOOKUP(E1163,总表!E:H,2,0)</f>
        <v>供应链管理</v>
      </c>
      <c r="G1163" s="34" t="str">
        <f>VLOOKUP(E1163,总表!E:H,3,0)</f>
        <v>978-7-304-13188-3</v>
      </c>
      <c r="H1163" s="35">
        <f>VLOOKUP(E1163,总表!E:H,4,0)</f>
        <v>36</v>
      </c>
      <c r="I1163" s="54" t="s">
        <v>74</v>
      </c>
      <c r="J1163" s="54" t="s">
        <v>165</v>
      </c>
      <c r="K1163" s="54" t="s">
        <v>386</v>
      </c>
      <c r="L1163" s="54" t="s">
        <v>1402</v>
      </c>
      <c r="M1163" s="78" t="s">
        <v>77</v>
      </c>
      <c r="N1163" s="131" t="s">
        <v>78</v>
      </c>
    </row>
    <row r="1164" s="2" customFormat="1" ht="19" spans="1:14">
      <c r="A1164" s="31">
        <v>22</v>
      </c>
      <c r="B1164" s="31" t="s">
        <v>1044</v>
      </c>
      <c r="C1164" s="41" t="s">
        <v>1045</v>
      </c>
      <c r="D1164" s="41" t="s">
        <v>1045</v>
      </c>
      <c r="E1164" s="41"/>
      <c r="F1164" s="41"/>
      <c r="G1164" s="41"/>
      <c r="H1164" s="42"/>
      <c r="I1164" s="39" t="s">
        <v>93</v>
      </c>
      <c r="J1164" s="57"/>
      <c r="K1164" s="57"/>
      <c r="L1164" s="43" t="s">
        <v>1403</v>
      </c>
      <c r="M1164" s="32"/>
      <c r="N1164" s="40"/>
    </row>
    <row r="1165" s="2" customFormat="1" ht="19" spans="1:14">
      <c r="A1165" s="31">
        <v>23</v>
      </c>
      <c r="B1165" s="46" t="s">
        <v>1283</v>
      </c>
      <c r="C1165" s="41" t="s">
        <v>1284</v>
      </c>
      <c r="D1165" s="58" t="s">
        <v>1284</v>
      </c>
      <c r="E1165" s="34" t="str">
        <f>VLOOKUP(D1165,总表!D:E,2,0)</f>
        <v>W00747</v>
      </c>
      <c r="F1165" s="34" t="str">
        <f>VLOOKUP(E1165,总表!E:H,2,0)</f>
        <v>心理健康教育</v>
      </c>
      <c r="G1165" s="34" t="str">
        <f>VLOOKUP(E1165,总表!E:H,3,0)</f>
        <v>978-7-304-13534-8</v>
      </c>
      <c r="H1165" s="35">
        <f>VLOOKUP(E1165,总表!E:H,4,0)</f>
        <v>35</v>
      </c>
      <c r="I1165" s="52" t="s">
        <v>74</v>
      </c>
      <c r="J1165" s="52" t="s">
        <v>140</v>
      </c>
      <c r="K1165" s="52" t="s">
        <v>1287</v>
      </c>
      <c r="L1165" s="52" t="s">
        <v>1403</v>
      </c>
      <c r="M1165" s="58" t="s">
        <v>77</v>
      </c>
      <c r="N1165" s="59" t="s">
        <v>78</v>
      </c>
    </row>
    <row r="1166" s="2" customFormat="1" ht="19" spans="1:14">
      <c r="A1166" s="31">
        <v>24</v>
      </c>
      <c r="B1166" s="46" t="s">
        <v>1283</v>
      </c>
      <c r="C1166" s="41" t="s">
        <v>1284</v>
      </c>
      <c r="D1166" s="41" t="s">
        <v>1284</v>
      </c>
      <c r="E1166" s="41"/>
      <c r="F1166" s="41"/>
      <c r="G1166" s="41"/>
      <c r="H1166" s="42"/>
      <c r="I1166" s="42" t="s">
        <v>93</v>
      </c>
      <c r="J1166" s="42"/>
      <c r="K1166" s="60"/>
      <c r="L1166" s="42" t="s">
        <v>1403</v>
      </c>
      <c r="M1166" s="41"/>
      <c r="N1166" s="61"/>
    </row>
    <row r="1167" s="5" customFormat="1" ht="19" spans="1:14">
      <c r="A1167" s="31">
        <v>25</v>
      </c>
      <c r="B1167" s="46" t="s">
        <v>1294</v>
      </c>
      <c r="C1167" s="41" t="s">
        <v>1295</v>
      </c>
      <c r="D1167" s="58" t="s">
        <v>1296</v>
      </c>
      <c r="E1167" s="34" t="str">
        <f>VLOOKUP(D1167,总表!D:E,2,0)</f>
        <v>T007389</v>
      </c>
      <c r="F1167" s="34" t="str">
        <f>VLOOKUP(E1167,总表!E:H,2,0)</f>
        <v>形势与政策（国家开放大学版）（2026年春季）（人民日报）</v>
      </c>
      <c r="G1167" s="34" t="str">
        <f>VLOOKUP(E1167,总表!E:H,3,0)</f>
        <v>978-7-5115-9131-9</v>
      </c>
      <c r="H1167" s="35">
        <f>VLOOKUP(E1167,总表!E:H,4,0)</f>
        <v>26</v>
      </c>
      <c r="I1167" s="54" t="s">
        <v>74</v>
      </c>
      <c r="J1167" s="52" t="s">
        <v>1300</v>
      </c>
      <c r="K1167" s="52" t="s">
        <v>1301</v>
      </c>
      <c r="L1167" s="43" t="s">
        <v>1404</v>
      </c>
      <c r="M1167" s="41" t="s">
        <v>1302</v>
      </c>
      <c r="N1167" s="51" t="s">
        <v>78</v>
      </c>
    </row>
    <row r="1168" s="2" customFormat="1" ht="19" spans="1:14">
      <c r="A1168" s="31">
        <v>26</v>
      </c>
      <c r="B1168" s="31" t="s">
        <v>1294</v>
      </c>
      <c r="C1168" s="34" t="s">
        <v>1295</v>
      </c>
      <c r="D1168" s="34" t="s">
        <v>1295</v>
      </c>
      <c r="E1168" s="34"/>
      <c r="F1168" s="34"/>
      <c r="G1168" s="34"/>
      <c r="H1168" s="47"/>
      <c r="I1168" s="47" t="s">
        <v>93</v>
      </c>
      <c r="J1168" s="47"/>
      <c r="K1168" s="47"/>
      <c r="L1168" s="43" t="s">
        <v>1404</v>
      </c>
      <c r="M1168" s="34"/>
      <c r="N1168" s="56"/>
    </row>
    <row r="1169" ht="19" spans="1:14">
      <c r="A1169" s="31">
        <v>27</v>
      </c>
      <c r="B1169" s="65" t="s">
        <v>1182</v>
      </c>
      <c r="C1169" s="32" t="s">
        <v>1183</v>
      </c>
      <c r="D1169" s="53" t="s">
        <v>1184</v>
      </c>
      <c r="E1169" s="34" t="str">
        <f>VLOOKUP(D1169,总表!D:E,2,0)</f>
        <v>J00304</v>
      </c>
      <c r="F1169" s="34" t="str">
        <f>VLOOKUP(E1169,总表!E:H,2,0)</f>
        <v>统计与数据分析基础</v>
      </c>
      <c r="G1169" s="34" t="str">
        <f>VLOOKUP(E1169,总表!E:H,3,0)</f>
        <v>978-7-304-12239-3</v>
      </c>
      <c r="H1169" s="35">
        <f>VLOOKUP(E1169,总表!E:H,4,0)</f>
        <v>37</v>
      </c>
      <c r="I1169" s="42" t="s">
        <v>74</v>
      </c>
      <c r="J1169" s="49" t="s">
        <v>121</v>
      </c>
      <c r="K1169" s="39" t="s">
        <v>1187</v>
      </c>
      <c r="L1169" s="39" t="s">
        <v>1405</v>
      </c>
      <c r="M1169" s="32" t="s">
        <v>77</v>
      </c>
      <c r="N1169" s="40" t="s">
        <v>78</v>
      </c>
    </row>
    <row r="1170" s="13" customFormat="1" ht="19" spans="1:14">
      <c r="A1170" s="31">
        <v>28</v>
      </c>
      <c r="B1170" s="65" t="s">
        <v>1182</v>
      </c>
      <c r="C1170" s="32" t="s">
        <v>1183</v>
      </c>
      <c r="D1170" s="53" t="s">
        <v>1184</v>
      </c>
      <c r="E1170" s="53"/>
      <c r="F1170" s="53"/>
      <c r="G1170" s="53"/>
      <c r="H1170" s="49"/>
      <c r="I1170" s="39" t="s">
        <v>93</v>
      </c>
      <c r="J1170" s="39"/>
      <c r="K1170" s="39"/>
      <c r="L1170" s="39" t="s">
        <v>1405</v>
      </c>
      <c r="M1170" s="32"/>
      <c r="N1170" s="40"/>
    </row>
    <row r="1171" spans="1:14">
      <c r="A1171" s="31">
        <v>29</v>
      </c>
      <c r="B1171" s="46" t="s">
        <v>1548</v>
      </c>
      <c r="C1171" s="32" t="s">
        <v>335</v>
      </c>
      <c r="D1171" s="41" t="s">
        <v>336</v>
      </c>
      <c r="E1171" s="34" t="str">
        <f>VLOOKUP(D1171,总表!D:E,2,0)</f>
        <v>W004563</v>
      </c>
      <c r="F1171" s="34" t="str">
        <f>VLOOKUP(E1171,总表!E:H,2,0)</f>
        <v>电子商务概论（第3版）</v>
      </c>
      <c r="G1171" s="34" t="str">
        <f>VLOOKUP(E1171,总表!E:H,3,0)</f>
        <v>978-7-304-11383-4</v>
      </c>
      <c r="H1171" s="35">
        <f>VLOOKUP(E1171,总表!E:H,4,0)</f>
        <v>46</v>
      </c>
      <c r="I1171" s="39" t="s">
        <v>74</v>
      </c>
      <c r="J1171" s="42" t="s">
        <v>173</v>
      </c>
      <c r="K1171" s="42" t="s">
        <v>339</v>
      </c>
      <c r="L1171" s="39" t="s">
        <v>1405</v>
      </c>
      <c r="M1171" s="32" t="s">
        <v>77</v>
      </c>
      <c r="N1171" s="40" t="s">
        <v>78</v>
      </c>
    </row>
    <row r="1172" s="2" customFormat="1" ht="14" spans="1:14">
      <c r="A1172" s="31">
        <v>30</v>
      </c>
      <c r="B1172" s="46" t="s">
        <v>1548</v>
      </c>
      <c r="C1172" s="32" t="s">
        <v>335</v>
      </c>
      <c r="D1172" s="32" t="s">
        <v>335</v>
      </c>
      <c r="E1172" s="32"/>
      <c r="F1172" s="32"/>
      <c r="G1172" s="32"/>
      <c r="H1172" s="39"/>
      <c r="I1172" s="42" t="s">
        <v>93</v>
      </c>
      <c r="J1172" s="39"/>
      <c r="K1172" s="39"/>
      <c r="L1172" s="39" t="s">
        <v>1405</v>
      </c>
      <c r="M1172" s="32"/>
      <c r="N1172" s="45"/>
    </row>
    <row r="1173" ht="19" spans="1:14">
      <c r="A1173" s="31">
        <v>31</v>
      </c>
      <c r="B1173" s="46" t="s">
        <v>375</v>
      </c>
      <c r="C1173" s="32" t="s">
        <v>374</v>
      </c>
      <c r="D1173" s="41" t="s">
        <v>369</v>
      </c>
      <c r="E1173" s="34" t="str">
        <f>VLOOKUP(D1173,总表!D:E,2,0)</f>
        <v>W002796</v>
      </c>
      <c r="F1173" s="34" t="str">
        <f>VLOOKUP(E1173,总表!E:H,2,0)</f>
        <v>公共关系学（第4版）</v>
      </c>
      <c r="G1173" s="34" t="str">
        <f>VLOOKUP(E1173,总表!E:H,3,0)</f>
        <v>978-7-304-13175-3</v>
      </c>
      <c r="H1173" s="35">
        <f>VLOOKUP(E1173,总表!E:H,4,0)</f>
        <v>42</v>
      </c>
      <c r="I1173" s="47" t="s">
        <v>74</v>
      </c>
      <c r="J1173" s="42" t="s">
        <v>372</v>
      </c>
      <c r="K1173" s="42" t="s">
        <v>373</v>
      </c>
      <c r="L1173" s="39" t="s">
        <v>1405</v>
      </c>
      <c r="M1173" s="32" t="s">
        <v>77</v>
      </c>
      <c r="N1173" s="40" t="s">
        <v>78</v>
      </c>
    </row>
    <row r="1174" spans="1:14">
      <c r="A1174" s="31">
        <v>32</v>
      </c>
      <c r="B1174" s="46" t="s">
        <v>375</v>
      </c>
      <c r="C1174" s="32" t="s">
        <v>374</v>
      </c>
      <c r="D1174" s="41" t="s">
        <v>374</v>
      </c>
      <c r="E1174" s="41"/>
      <c r="F1174" s="41"/>
      <c r="G1174" s="41"/>
      <c r="H1174" s="42"/>
      <c r="I1174" s="42" t="s">
        <v>93</v>
      </c>
      <c r="J1174" s="42"/>
      <c r="K1174" s="39"/>
      <c r="L1174" s="39" t="s">
        <v>1405</v>
      </c>
      <c r="M1174" s="32"/>
      <c r="N1174" s="40"/>
    </row>
    <row r="1175" spans="1:14">
      <c r="A1175" s="31">
        <v>33</v>
      </c>
      <c r="B1175" s="65" t="s">
        <v>644</v>
      </c>
      <c r="C1175" s="32" t="s">
        <v>645</v>
      </c>
      <c r="D1175" s="32" t="s">
        <v>646</v>
      </c>
      <c r="E1175" s="34" t="str">
        <f>VLOOKUP(D1175,总表!D:E,2,0)</f>
        <v>L008152</v>
      </c>
      <c r="F1175" s="34" t="str">
        <f>VLOOKUP(E1175,总表!E:H,2,0)</f>
        <v>计算机应用技术基础（第3版）</v>
      </c>
      <c r="G1175" s="34" t="str">
        <f>VLOOKUP(E1175,总表!E:H,3,0)</f>
        <v>978-7-304-11037-6</v>
      </c>
      <c r="H1175" s="35">
        <f>VLOOKUP(E1175,总表!E:H,4,0)</f>
        <v>22</v>
      </c>
      <c r="I1175" s="39" t="s">
        <v>74</v>
      </c>
      <c r="J1175" s="39" t="s">
        <v>173</v>
      </c>
      <c r="K1175" s="39" t="s">
        <v>649</v>
      </c>
      <c r="L1175" s="39" t="s">
        <v>1405</v>
      </c>
      <c r="M1175" s="32" t="s">
        <v>77</v>
      </c>
      <c r="N1175" s="40" t="s">
        <v>78</v>
      </c>
    </row>
    <row r="1176" spans="1:14">
      <c r="A1176" s="31">
        <v>34</v>
      </c>
      <c r="B1176" s="65" t="s">
        <v>1060</v>
      </c>
      <c r="C1176" s="32" t="s">
        <v>1061</v>
      </c>
      <c r="D1176" s="41" t="s">
        <v>1062</v>
      </c>
      <c r="E1176" s="34" t="str">
        <f>VLOOKUP(D1176,总表!D:E,2,0)</f>
        <v>J002213</v>
      </c>
      <c r="F1176" s="34" t="str">
        <f>VLOOKUP(E1176,总表!E:H,2,0)</f>
        <v>商务谈判策略（第3版）</v>
      </c>
      <c r="G1176" s="34" t="str">
        <f>VLOOKUP(E1176,总表!E:H,3,0)</f>
        <v>978-7-304-12045-0</v>
      </c>
      <c r="H1176" s="35">
        <f>VLOOKUP(E1176,总表!E:H,4,0)</f>
        <v>37</v>
      </c>
      <c r="I1176" s="42" t="s">
        <v>74</v>
      </c>
      <c r="J1176" s="42" t="s">
        <v>102</v>
      </c>
      <c r="K1176" s="42" t="s">
        <v>1065</v>
      </c>
      <c r="L1176" s="39" t="s">
        <v>1405</v>
      </c>
      <c r="M1176" s="32" t="s">
        <v>77</v>
      </c>
      <c r="N1176" s="40" t="s">
        <v>78</v>
      </c>
    </row>
    <row r="1177" spans="1:14">
      <c r="A1177" s="31">
        <v>35</v>
      </c>
      <c r="B1177" s="46" t="s">
        <v>184</v>
      </c>
      <c r="C1177" s="32" t="s">
        <v>185</v>
      </c>
      <c r="D1177" s="41" t="s">
        <v>186</v>
      </c>
      <c r="E1177" s="34" t="str">
        <f>VLOOKUP(D1177,总表!D:E,2,0)</f>
        <v>J000988</v>
      </c>
      <c r="F1177" s="34" t="str">
        <f>VLOOKUP(E1177,总表!E:H,2,0)</f>
        <v>财务管理（第5版）</v>
      </c>
      <c r="G1177" s="34" t="str">
        <f>VLOOKUP(E1177,总表!E:H,3,0)</f>
        <v>978-7-304-13206-4</v>
      </c>
      <c r="H1177" s="35">
        <f>VLOOKUP(E1177,总表!E:H,4,0)</f>
        <v>42</v>
      </c>
      <c r="I1177" s="42" t="s">
        <v>74</v>
      </c>
      <c r="J1177" s="42" t="s">
        <v>189</v>
      </c>
      <c r="K1177" s="42" t="s">
        <v>190</v>
      </c>
      <c r="L1177" s="39" t="s">
        <v>1405</v>
      </c>
      <c r="M1177" s="32" t="s">
        <v>77</v>
      </c>
      <c r="N1177" s="40" t="s">
        <v>78</v>
      </c>
    </row>
    <row r="1178" spans="1:14">
      <c r="A1178" s="31">
        <v>36</v>
      </c>
      <c r="B1178" s="46" t="s">
        <v>184</v>
      </c>
      <c r="C1178" s="32" t="s">
        <v>185</v>
      </c>
      <c r="D1178" s="32" t="s">
        <v>185</v>
      </c>
      <c r="E1178" s="32"/>
      <c r="F1178" s="32"/>
      <c r="G1178" s="32"/>
      <c r="H1178" s="39"/>
      <c r="I1178" s="39" t="s">
        <v>93</v>
      </c>
      <c r="J1178" s="39"/>
      <c r="K1178" s="39"/>
      <c r="L1178" s="39" t="s">
        <v>1405</v>
      </c>
      <c r="M1178" s="32"/>
      <c r="N1178" s="63"/>
    </row>
    <row r="1179" spans="1:14">
      <c r="A1179" s="31">
        <v>37</v>
      </c>
      <c r="B1179" s="46" t="s">
        <v>693</v>
      </c>
      <c r="C1179" s="32" t="s">
        <v>694</v>
      </c>
      <c r="D1179" s="69" t="s">
        <v>695</v>
      </c>
      <c r="E1179" s="34" t="str">
        <f>VLOOKUP(D1179,总表!D:E,2,0)</f>
        <v>J00348</v>
      </c>
      <c r="F1179" s="34" t="str">
        <f>VLOOKUP(E1179,总表!E:H,2,0)</f>
        <v>经济学原理与应用</v>
      </c>
      <c r="G1179" s="34" t="str">
        <f>VLOOKUP(E1179,总表!E:H,3,0)</f>
        <v>978-7-304-13610-9</v>
      </c>
      <c r="H1179" s="35">
        <f>VLOOKUP(E1179,总表!E:H,4,0)</f>
        <v>52</v>
      </c>
      <c r="I1179" s="36" t="s">
        <v>74</v>
      </c>
      <c r="J1179" s="52" t="s">
        <v>140</v>
      </c>
      <c r="K1179" s="70" t="s">
        <v>698</v>
      </c>
      <c r="L1179" s="39" t="s">
        <v>1405</v>
      </c>
      <c r="M1179" s="32" t="s">
        <v>77</v>
      </c>
      <c r="N1179" s="40" t="s">
        <v>78</v>
      </c>
    </row>
    <row r="1180" spans="1:14">
      <c r="A1180" s="31">
        <v>38</v>
      </c>
      <c r="B1180" s="46" t="s">
        <v>693</v>
      </c>
      <c r="C1180" s="32" t="s">
        <v>694</v>
      </c>
      <c r="D1180" s="78" t="s">
        <v>699</v>
      </c>
      <c r="E1180" s="34" t="str">
        <f>VLOOKUP(D1180,总表!D:E,2,0)</f>
        <v>J00349</v>
      </c>
      <c r="F1180" s="34" t="str">
        <f>VLOOKUP(E1180,总表!E:H,2,0)</f>
        <v>经济学原理与应用学习指导</v>
      </c>
      <c r="G1180" s="34" t="str">
        <f>VLOOKUP(E1180,总表!E:H,3,0)</f>
        <v>978-7-304-13567-6</v>
      </c>
      <c r="H1180" s="35">
        <f>VLOOKUP(E1180,总表!E:H,4,0)</f>
        <v>29</v>
      </c>
      <c r="I1180" s="39" t="s">
        <v>413</v>
      </c>
      <c r="J1180" s="52" t="s">
        <v>140</v>
      </c>
      <c r="K1180" s="70" t="s">
        <v>698</v>
      </c>
      <c r="L1180" s="39" t="s">
        <v>1405</v>
      </c>
      <c r="M1180" s="32" t="s">
        <v>77</v>
      </c>
      <c r="N1180" s="40" t="s">
        <v>78</v>
      </c>
    </row>
    <row r="1181" spans="1:14">
      <c r="A1181" s="31">
        <v>39</v>
      </c>
      <c r="B1181" s="46" t="s">
        <v>693</v>
      </c>
      <c r="C1181" s="32" t="s">
        <v>694</v>
      </c>
      <c r="D1181" s="78" t="s">
        <v>694</v>
      </c>
      <c r="E1181" s="78"/>
      <c r="F1181" s="78"/>
      <c r="G1181" s="78"/>
      <c r="H1181" s="54"/>
      <c r="I1181" s="39" t="s">
        <v>93</v>
      </c>
      <c r="J1181" s="39"/>
      <c r="K1181" s="39"/>
      <c r="L1181" s="39" t="s">
        <v>1405</v>
      </c>
      <c r="M1181" s="32"/>
      <c r="N1181" s="121"/>
    </row>
    <row r="1182" spans="1:14">
      <c r="A1182" s="31">
        <v>40</v>
      </c>
      <c r="B1182" s="46" t="s">
        <v>1092</v>
      </c>
      <c r="C1182" s="32" t="s">
        <v>1093</v>
      </c>
      <c r="D1182" s="78" t="s">
        <v>1094</v>
      </c>
      <c r="E1182" s="34" t="str">
        <f>VLOOKUP(D1182,总表!D:E,2,0)</f>
        <v>J001089</v>
      </c>
      <c r="F1182" s="34" t="str">
        <f>VLOOKUP(E1182,总表!E:H,2,0)</f>
        <v>市场营销学（第6版）</v>
      </c>
      <c r="G1182" s="34" t="str">
        <f>VLOOKUP(E1182,总表!E:H,3,0)</f>
        <v>978-7-304-13586-7</v>
      </c>
      <c r="H1182" s="35">
        <f>VLOOKUP(E1182,总表!E:H,4,0)</f>
        <v>45</v>
      </c>
      <c r="I1182" s="42" t="s">
        <v>74</v>
      </c>
      <c r="J1182" s="54" t="s">
        <v>1097</v>
      </c>
      <c r="K1182" s="39" t="s">
        <v>1098</v>
      </c>
      <c r="L1182" s="39" t="s">
        <v>1405</v>
      </c>
      <c r="M1182" s="32" t="s">
        <v>77</v>
      </c>
      <c r="N1182" s="40" t="s">
        <v>78</v>
      </c>
    </row>
    <row r="1183" spans="1:14">
      <c r="A1183" s="31">
        <v>41</v>
      </c>
      <c r="B1183" s="46" t="s">
        <v>1092</v>
      </c>
      <c r="C1183" s="32" t="s">
        <v>1093</v>
      </c>
      <c r="D1183" s="78" t="s">
        <v>1099</v>
      </c>
      <c r="E1183" s="34" t="str">
        <f>VLOOKUP(D1183,总表!D:E,2,0)</f>
        <v>J002791</v>
      </c>
      <c r="F1183" s="34" t="str">
        <f>VLOOKUP(E1183,总表!E:H,2,0)</f>
        <v>市场营销学（第6版）导学学生手册</v>
      </c>
      <c r="G1183" s="34" t="str">
        <f>VLOOKUP(E1183,总表!E:H,3,0)</f>
        <v>978-7-304-13590-4</v>
      </c>
      <c r="H1183" s="35">
        <f>VLOOKUP(E1183,总表!E:H,4,0)</f>
        <v>29</v>
      </c>
      <c r="I1183" s="42" t="s">
        <v>413</v>
      </c>
      <c r="J1183" s="54" t="s">
        <v>1097</v>
      </c>
      <c r="K1183" s="42" t="s">
        <v>1103</v>
      </c>
      <c r="L1183" s="39" t="s">
        <v>1405</v>
      </c>
      <c r="M1183" s="32" t="s">
        <v>77</v>
      </c>
      <c r="N1183" s="40" t="s">
        <v>78</v>
      </c>
    </row>
    <row r="1184" s="2" customFormat="1" ht="14" spans="1:14">
      <c r="A1184" s="31">
        <v>42</v>
      </c>
      <c r="B1184" s="46" t="s">
        <v>1092</v>
      </c>
      <c r="C1184" s="41" t="s">
        <v>1093</v>
      </c>
      <c r="D1184" s="32" t="s">
        <v>1093</v>
      </c>
      <c r="E1184" s="32"/>
      <c r="F1184" s="32"/>
      <c r="G1184" s="32"/>
      <c r="H1184" s="39"/>
      <c r="I1184" s="42" t="s">
        <v>93</v>
      </c>
      <c r="J1184" s="39"/>
      <c r="K1184" s="42"/>
      <c r="L1184" s="42" t="s">
        <v>1405</v>
      </c>
      <c r="M1184" s="32"/>
      <c r="N1184" s="45"/>
    </row>
    <row r="1185" s="6" customFormat="1" ht="24" customHeight="1" spans="1:14">
      <c r="A1185" s="64"/>
      <c r="B1185" s="65">
        <v>51704</v>
      </c>
      <c r="C1185" s="32" t="s">
        <v>1406</v>
      </c>
      <c r="D1185" s="32" t="s">
        <v>1406</v>
      </c>
      <c r="E1185" s="32" t="s">
        <v>1407</v>
      </c>
      <c r="F1185" s="32" t="s">
        <v>1408</v>
      </c>
      <c r="G1185" s="32" t="s">
        <v>1409</v>
      </c>
      <c r="H1185" s="66">
        <v>34</v>
      </c>
      <c r="I1185" s="36" t="s">
        <v>74</v>
      </c>
      <c r="J1185" s="49" t="s">
        <v>165</v>
      </c>
      <c r="K1185" s="39" t="s">
        <v>1410</v>
      </c>
      <c r="L1185" s="39" t="s">
        <v>1405</v>
      </c>
      <c r="M1185" s="32" t="s">
        <v>77</v>
      </c>
      <c r="N1185" s="40" t="s">
        <v>78</v>
      </c>
    </row>
    <row r="1186" s="8" customFormat="1" ht="19" spans="1:14">
      <c r="A1186" s="64"/>
      <c r="B1186" s="203" t="s">
        <v>1092</v>
      </c>
      <c r="C1186" s="34" t="s">
        <v>1093</v>
      </c>
      <c r="D1186" s="50" t="s">
        <v>1526</v>
      </c>
      <c r="E1186" s="34" t="s">
        <v>1527</v>
      </c>
      <c r="F1186" s="34" t="s">
        <v>1528</v>
      </c>
      <c r="G1186" s="34" t="s">
        <v>1529</v>
      </c>
      <c r="H1186" s="35">
        <v>21</v>
      </c>
      <c r="I1186" s="47" t="s">
        <v>1530</v>
      </c>
      <c r="J1186" s="36" t="s">
        <v>1531</v>
      </c>
      <c r="K1186" s="36" t="s">
        <v>1532</v>
      </c>
      <c r="L1186" s="47" t="s">
        <v>1405</v>
      </c>
      <c r="M1186" s="34" t="s">
        <v>77</v>
      </c>
      <c r="N1186" s="67" t="s">
        <v>78</v>
      </c>
    </row>
    <row r="1187" s="7" customFormat="1" spans="1:14">
      <c r="A1187" s="64"/>
      <c r="B1187" s="31">
        <v>51708</v>
      </c>
      <c r="C1187" s="34" t="s">
        <v>1411</v>
      </c>
      <c r="D1187" s="50" t="s">
        <v>1411</v>
      </c>
      <c r="E1187" s="34" t="s">
        <v>1412</v>
      </c>
      <c r="F1187" s="34" t="s">
        <v>1411</v>
      </c>
      <c r="G1187" s="34" t="s">
        <v>1413</v>
      </c>
      <c r="H1187" s="35">
        <v>30</v>
      </c>
      <c r="I1187" s="36" t="s">
        <v>74</v>
      </c>
      <c r="J1187" s="36" t="s">
        <v>148</v>
      </c>
      <c r="K1187" s="36" t="s">
        <v>1414</v>
      </c>
      <c r="L1187" s="47" t="s">
        <v>1405</v>
      </c>
      <c r="M1187" s="34" t="s">
        <v>77</v>
      </c>
      <c r="N1187" s="67" t="s">
        <v>78</v>
      </c>
    </row>
    <row r="1188" s="7" customFormat="1" spans="1:14">
      <c r="A1188" s="64"/>
      <c r="B1188" s="31" t="s">
        <v>1415</v>
      </c>
      <c r="C1188" s="34" t="s">
        <v>1416</v>
      </c>
      <c r="D1188" s="50" t="s">
        <v>1417</v>
      </c>
      <c r="E1188" s="34" t="s">
        <v>1418</v>
      </c>
      <c r="F1188" s="34" t="s">
        <v>1417</v>
      </c>
      <c r="G1188" s="34" t="s">
        <v>1419</v>
      </c>
      <c r="H1188" s="35">
        <v>35</v>
      </c>
      <c r="I1188" s="36" t="s">
        <v>74</v>
      </c>
      <c r="J1188" s="36" t="s">
        <v>303</v>
      </c>
      <c r="K1188" s="36" t="s">
        <v>1420</v>
      </c>
      <c r="L1188" s="47" t="s">
        <v>1405</v>
      </c>
      <c r="M1188" s="34" t="s">
        <v>77</v>
      </c>
      <c r="N1188" s="67" t="s">
        <v>78</v>
      </c>
    </row>
    <row r="1189" s="7" customFormat="1" spans="1:14">
      <c r="A1189" s="64"/>
      <c r="B1189" s="203" t="s">
        <v>1421</v>
      </c>
      <c r="C1189" s="34" t="s">
        <v>1422</v>
      </c>
      <c r="D1189" s="50" t="s">
        <v>1422</v>
      </c>
      <c r="E1189" s="34" t="s">
        <v>1423</v>
      </c>
      <c r="F1189" s="34" t="s">
        <v>1424</v>
      </c>
      <c r="G1189" s="34" t="s">
        <v>1425</v>
      </c>
      <c r="H1189" s="35">
        <v>38</v>
      </c>
      <c r="I1189" s="36" t="s">
        <v>1426</v>
      </c>
      <c r="J1189" s="36" t="s">
        <v>148</v>
      </c>
      <c r="K1189" s="36" t="s">
        <v>1427</v>
      </c>
      <c r="L1189" s="47" t="s">
        <v>1405</v>
      </c>
      <c r="M1189" s="34" t="s">
        <v>77</v>
      </c>
      <c r="N1189" s="67" t="s">
        <v>78</v>
      </c>
    </row>
    <row r="1190" s="7" customFormat="1" spans="1:14">
      <c r="A1190" s="64"/>
      <c r="B1190" s="203" t="s">
        <v>1428</v>
      </c>
      <c r="C1190" s="34" t="s">
        <v>1429</v>
      </c>
      <c r="D1190" s="50" t="s">
        <v>1429</v>
      </c>
      <c r="E1190" s="34" t="s">
        <v>1430</v>
      </c>
      <c r="F1190" s="34" t="s">
        <v>1431</v>
      </c>
      <c r="G1190" s="34" t="s">
        <v>1432</v>
      </c>
      <c r="H1190" s="35">
        <v>39.8</v>
      </c>
      <c r="I1190" s="36" t="s">
        <v>1426</v>
      </c>
      <c r="J1190" s="36" t="s">
        <v>148</v>
      </c>
      <c r="K1190" s="36" t="s">
        <v>1433</v>
      </c>
      <c r="L1190" s="47" t="s">
        <v>1405</v>
      </c>
      <c r="M1190" s="34" t="s">
        <v>77</v>
      </c>
      <c r="N1190" s="67" t="s">
        <v>78</v>
      </c>
    </row>
    <row r="1191" s="8" customFormat="1" spans="1:14">
      <c r="A1191" s="31"/>
      <c r="B1191" s="203" t="s">
        <v>1434</v>
      </c>
      <c r="C1191" s="34" t="s">
        <v>1435</v>
      </c>
      <c r="D1191" s="50" t="s">
        <v>1436</v>
      </c>
      <c r="E1191" s="34" t="s">
        <v>1437</v>
      </c>
      <c r="F1191" s="34" t="s">
        <v>1438</v>
      </c>
      <c r="G1191" s="34" t="s">
        <v>1439</v>
      </c>
      <c r="H1191" s="35">
        <v>36</v>
      </c>
      <c r="I1191" s="36" t="s">
        <v>1426</v>
      </c>
      <c r="J1191" s="36" t="s">
        <v>121</v>
      </c>
      <c r="K1191" s="36" t="s">
        <v>1440</v>
      </c>
      <c r="L1191" s="47" t="s">
        <v>1405</v>
      </c>
      <c r="M1191" s="34" t="s">
        <v>77</v>
      </c>
      <c r="N1191" s="67" t="s">
        <v>78</v>
      </c>
    </row>
    <row r="1192" s="8" customFormat="1" spans="1:14">
      <c r="A1192" s="31"/>
      <c r="B1192" s="203" t="s">
        <v>1434</v>
      </c>
      <c r="C1192" s="34" t="s">
        <v>1435</v>
      </c>
      <c r="D1192" s="34" t="s">
        <v>1435</v>
      </c>
      <c r="E1192" s="34" t="s">
        <v>1441</v>
      </c>
      <c r="F1192" s="34" t="s">
        <v>1442</v>
      </c>
      <c r="G1192" s="34" t="s">
        <v>1443</v>
      </c>
      <c r="H1192" s="35">
        <v>29</v>
      </c>
      <c r="I1192" s="36" t="s">
        <v>1426</v>
      </c>
      <c r="J1192" s="36" t="s">
        <v>121</v>
      </c>
      <c r="K1192" s="36" t="s">
        <v>1444</v>
      </c>
      <c r="L1192" s="47" t="s">
        <v>1405</v>
      </c>
      <c r="M1192" s="34" t="s">
        <v>77</v>
      </c>
      <c r="N1192" s="67" t="s">
        <v>78</v>
      </c>
    </row>
    <row r="1193" s="9" customFormat="1" spans="1:14">
      <c r="A1193" s="31"/>
      <c r="B1193" s="31" t="s">
        <v>1445</v>
      </c>
      <c r="C1193" s="34" t="s">
        <v>1446</v>
      </c>
      <c r="D1193" s="34" t="s">
        <v>1446</v>
      </c>
      <c r="E1193" s="34" t="s">
        <v>1447</v>
      </c>
      <c r="F1193" s="34" t="s">
        <v>1448</v>
      </c>
      <c r="G1193" s="34" t="s">
        <v>1449</v>
      </c>
      <c r="H1193" s="35">
        <v>30</v>
      </c>
      <c r="I1193" s="36" t="s">
        <v>74</v>
      </c>
      <c r="J1193" s="36" t="s">
        <v>121</v>
      </c>
      <c r="K1193" s="36" t="s">
        <v>843</v>
      </c>
      <c r="L1193" s="47" t="s">
        <v>1405</v>
      </c>
      <c r="M1193" s="34" t="s">
        <v>77</v>
      </c>
      <c r="N1193" s="67" t="s">
        <v>78</v>
      </c>
    </row>
    <row r="1194" s="9" customFormat="1" spans="1:14">
      <c r="A1194" s="31"/>
      <c r="B1194" s="31">
        <v>51679</v>
      </c>
      <c r="C1194" s="34" t="s">
        <v>1450</v>
      </c>
      <c r="D1194" s="34" t="s">
        <v>1450</v>
      </c>
      <c r="E1194" s="34" t="s">
        <v>1451</v>
      </c>
      <c r="F1194" s="34" t="s">
        <v>1452</v>
      </c>
      <c r="G1194" s="34" t="s">
        <v>1453</v>
      </c>
      <c r="H1194" s="35">
        <v>39</v>
      </c>
      <c r="I1194" s="36" t="s">
        <v>74</v>
      </c>
      <c r="J1194" s="36" t="s">
        <v>165</v>
      </c>
      <c r="K1194" s="36" t="s">
        <v>1454</v>
      </c>
      <c r="L1194" s="47" t="s">
        <v>1405</v>
      </c>
      <c r="M1194" s="34" t="s">
        <v>77</v>
      </c>
      <c r="N1194" s="67" t="s">
        <v>78</v>
      </c>
    </row>
    <row r="1195" s="9" customFormat="1" spans="1:14">
      <c r="A1195" s="31"/>
      <c r="B1195" s="31">
        <v>51769</v>
      </c>
      <c r="C1195" s="34" t="s">
        <v>1455</v>
      </c>
      <c r="D1195" s="34" t="s">
        <v>1456</v>
      </c>
      <c r="E1195" s="34" t="s">
        <v>1457</v>
      </c>
      <c r="F1195" s="34" t="s">
        <v>1458</v>
      </c>
      <c r="G1195" s="34" t="s">
        <v>1459</v>
      </c>
      <c r="H1195" s="35">
        <v>35</v>
      </c>
      <c r="I1195" s="36" t="s">
        <v>74</v>
      </c>
      <c r="J1195" s="36" t="s">
        <v>75</v>
      </c>
      <c r="K1195" s="36" t="s">
        <v>1460</v>
      </c>
      <c r="L1195" s="47" t="s">
        <v>1405</v>
      </c>
      <c r="M1195" s="34" t="s">
        <v>77</v>
      </c>
      <c r="N1195" s="67" t="s">
        <v>78</v>
      </c>
    </row>
    <row r="1196" s="9" customFormat="1" spans="1:14">
      <c r="A1196" s="31"/>
      <c r="B1196" s="31">
        <v>51709</v>
      </c>
      <c r="C1196" s="34" t="s">
        <v>1461</v>
      </c>
      <c r="D1196" s="34" t="s">
        <v>1462</v>
      </c>
      <c r="E1196" s="34" t="s">
        <v>1463</v>
      </c>
      <c r="F1196" s="34" t="s">
        <v>1462</v>
      </c>
      <c r="G1196" s="34" t="s">
        <v>1464</v>
      </c>
      <c r="H1196" s="35">
        <v>42</v>
      </c>
      <c r="I1196" s="36" t="s">
        <v>74</v>
      </c>
      <c r="J1196" s="36" t="s">
        <v>165</v>
      </c>
      <c r="K1196" s="36" t="s">
        <v>1465</v>
      </c>
      <c r="L1196" s="47" t="s">
        <v>1405</v>
      </c>
      <c r="M1196" s="34" t="s">
        <v>77</v>
      </c>
      <c r="N1196" s="67" t="s">
        <v>78</v>
      </c>
    </row>
    <row r="1197" s="9" customFormat="1" spans="1:14">
      <c r="A1197" s="31"/>
      <c r="B1197" s="31">
        <v>51762</v>
      </c>
      <c r="C1197" s="34" t="s">
        <v>1466</v>
      </c>
      <c r="D1197" s="34" t="s">
        <v>1466</v>
      </c>
      <c r="E1197" s="34" t="s">
        <v>1467</v>
      </c>
      <c r="F1197" s="34" t="s">
        <v>1466</v>
      </c>
      <c r="G1197" s="34" t="s">
        <v>1468</v>
      </c>
      <c r="H1197" s="35">
        <v>27</v>
      </c>
      <c r="I1197" s="36" t="s">
        <v>74</v>
      </c>
      <c r="J1197" s="36" t="s">
        <v>165</v>
      </c>
      <c r="K1197" s="36" t="s">
        <v>1469</v>
      </c>
      <c r="L1197" s="47" t="s">
        <v>1405</v>
      </c>
      <c r="M1197" s="34" t="s">
        <v>77</v>
      </c>
      <c r="N1197" s="67" t="s">
        <v>78</v>
      </c>
    </row>
    <row r="1198" s="9" customFormat="1" spans="1:14">
      <c r="A1198" s="31"/>
      <c r="B1198" s="203" t="s">
        <v>1470</v>
      </c>
      <c r="C1198" s="34" t="s">
        <v>1471</v>
      </c>
      <c r="D1198" s="34" t="s">
        <v>1471</v>
      </c>
      <c r="E1198" s="34" t="s">
        <v>1472</v>
      </c>
      <c r="F1198" s="34" t="s">
        <v>1471</v>
      </c>
      <c r="G1198" s="34" t="s">
        <v>1473</v>
      </c>
      <c r="H1198" s="35">
        <v>49</v>
      </c>
      <c r="I1198" s="36" t="s">
        <v>74</v>
      </c>
      <c r="J1198" s="36" t="s">
        <v>165</v>
      </c>
      <c r="K1198" s="36" t="s">
        <v>1474</v>
      </c>
      <c r="L1198" s="47" t="s">
        <v>1405</v>
      </c>
      <c r="M1198" s="34" t="s">
        <v>77</v>
      </c>
      <c r="N1198" s="67" t="s">
        <v>78</v>
      </c>
    </row>
    <row r="1199" s="9" customFormat="1" spans="1:14">
      <c r="A1199" s="31"/>
      <c r="B1199" s="31">
        <v>51693</v>
      </c>
      <c r="C1199" s="34" t="s">
        <v>1475</v>
      </c>
      <c r="D1199" s="34" t="s">
        <v>1475</v>
      </c>
      <c r="E1199" s="34" t="s">
        <v>1476</v>
      </c>
      <c r="F1199" s="34" t="s">
        <v>1475</v>
      </c>
      <c r="G1199" s="34" t="s">
        <v>1477</v>
      </c>
      <c r="H1199" s="35">
        <v>45</v>
      </c>
      <c r="I1199" s="36" t="s">
        <v>74</v>
      </c>
      <c r="J1199" s="36" t="s">
        <v>165</v>
      </c>
      <c r="K1199" s="36" t="s">
        <v>1478</v>
      </c>
      <c r="L1199" s="47" t="s">
        <v>1405</v>
      </c>
      <c r="M1199" s="34" t="s">
        <v>77</v>
      </c>
      <c r="N1199" s="67" t="s">
        <v>78</v>
      </c>
    </row>
    <row r="1200" ht="20.25" customHeight="1" spans="1:14">
      <c r="A1200" s="113"/>
      <c r="B1200" s="114"/>
      <c r="C1200" s="114"/>
      <c r="D1200" s="114"/>
      <c r="E1200" s="114"/>
      <c r="F1200" s="114"/>
      <c r="G1200" s="114"/>
      <c r="H1200" s="114"/>
      <c r="I1200" s="114"/>
      <c r="J1200" s="114"/>
      <c r="K1200" s="114"/>
      <c r="L1200" s="114"/>
      <c r="M1200" s="114"/>
      <c r="N1200" s="114"/>
    </row>
    <row r="1201" ht="17.5" spans="1:15">
      <c r="A1201" s="25" t="s">
        <v>1549</v>
      </c>
      <c r="B1201" s="25"/>
      <c r="C1201" s="25"/>
      <c r="D1201" s="25"/>
      <c r="E1201" s="25"/>
      <c r="F1201" s="25"/>
      <c r="G1201" s="25"/>
      <c r="H1201" s="68"/>
      <c r="I1201" s="25"/>
      <c r="J1201" s="25"/>
      <c r="K1201" s="25"/>
      <c r="L1201" s="25"/>
      <c r="M1201" s="25"/>
      <c r="N1201" s="25"/>
    </row>
    <row r="1202" ht="24" spans="1:15">
      <c r="A1202" s="26" t="s">
        <v>7</v>
      </c>
      <c r="B1202" s="26" t="s">
        <v>57</v>
      </c>
      <c r="C1202" s="27" t="s">
        <v>58</v>
      </c>
      <c r="D1202" s="27" t="s">
        <v>59</v>
      </c>
      <c r="E1202" s="28" t="s">
        <v>60</v>
      </c>
      <c r="F1202" s="28" t="s">
        <v>61</v>
      </c>
      <c r="G1202" s="28" t="s">
        <v>62</v>
      </c>
      <c r="H1202" s="29" t="s">
        <v>63</v>
      </c>
      <c r="I1202" s="27" t="s">
        <v>64</v>
      </c>
      <c r="J1202" s="27" t="s">
        <v>65</v>
      </c>
      <c r="K1202" s="27" t="s">
        <v>66</v>
      </c>
      <c r="L1202" s="27" t="s">
        <v>1479</v>
      </c>
      <c r="M1202" s="27" t="s">
        <v>67</v>
      </c>
      <c r="N1202" s="30" t="s">
        <v>68</v>
      </c>
    </row>
    <row r="1203" s="1" customFormat="1" ht="18" spans="1:15">
      <c r="A1203" s="31">
        <v>1</v>
      </c>
      <c r="B1203" s="31" t="s">
        <v>453</v>
      </c>
      <c r="C1203" s="32" t="s">
        <v>454</v>
      </c>
      <c r="D1203" s="33" t="s">
        <v>455</v>
      </c>
      <c r="E1203" s="34" t="str">
        <f>VLOOKUP(D1203,总表!D:E,2,0)</f>
        <v>W0052012</v>
      </c>
      <c r="F1203" s="34" t="str">
        <f>VLOOKUP(E1203,总表!E:H,2,0)</f>
        <v>国家开放大学学习指南（2026版）</v>
      </c>
      <c r="G1203" s="34" t="str">
        <f>VLOOKUP(E1203,总表!E:H,3,0)</f>
        <v>978-7-304-13464-8</v>
      </c>
      <c r="H1203" s="35">
        <f>VLOOKUP(E1203,总表!E:H,4,0)</f>
        <v>17.8</v>
      </c>
      <c r="I1203" s="36" t="s">
        <v>74</v>
      </c>
      <c r="J1203" s="37" t="s">
        <v>140</v>
      </c>
      <c r="K1203" s="38" t="s">
        <v>458</v>
      </c>
      <c r="L1203" s="39" t="s">
        <v>1402</v>
      </c>
      <c r="M1203" s="32" t="s">
        <v>77</v>
      </c>
      <c r="N1203" s="40" t="s">
        <v>78</v>
      </c>
    </row>
    <row r="1204" s="2" customFormat="1" ht="14" spans="1:15">
      <c r="A1204" s="31">
        <v>2</v>
      </c>
      <c r="B1204" s="31" t="s">
        <v>453</v>
      </c>
      <c r="C1204" s="41" t="s">
        <v>454</v>
      </c>
      <c r="D1204" s="41" t="s">
        <v>454</v>
      </c>
      <c r="E1204" s="41"/>
      <c r="F1204" s="41"/>
      <c r="G1204" s="41"/>
      <c r="H1204" s="42"/>
      <c r="I1204" s="42" t="s">
        <v>93</v>
      </c>
      <c r="J1204" s="42"/>
      <c r="K1204" s="42"/>
      <c r="L1204" s="43" t="s">
        <v>1402</v>
      </c>
      <c r="M1204" s="44"/>
      <c r="N1204" s="45"/>
    </row>
    <row r="1205" s="2" customFormat="1" ht="19" spans="1:15">
      <c r="A1205" s="31">
        <v>3</v>
      </c>
      <c r="B1205" s="46" t="s">
        <v>1270</v>
      </c>
      <c r="C1205" s="44" t="s">
        <v>1271</v>
      </c>
      <c r="D1205" s="34" t="s">
        <v>1271</v>
      </c>
      <c r="E1205" s="34" t="str">
        <f>VLOOKUP(D1205,总表!D:E,2,0)</f>
        <v>WZ4424</v>
      </c>
      <c r="F1205" s="34" t="str">
        <f>VLOOKUP(E1205,总表!E:H,2,0)</f>
        <v>习近平新时代中国特色社会主义思想概论（高教）</v>
      </c>
      <c r="G1205" s="34" t="str">
        <f>VLOOKUP(E1205,总表!E:H,3,0)</f>
        <v>978-7-04-061053-6</v>
      </c>
      <c r="H1205" s="35">
        <f>VLOOKUP(E1205,总表!E:H,4,0)</f>
        <v>26</v>
      </c>
      <c r="I1205" s="42" t="s">
        <v>74</v>
      </c>
      <c r="J1205" s="47" t="s">
        <v>148</v>
      </c>
      <c r="K1205" s="47" t="s">
        <v>800</v>
      </c>
      <c r="L1205" s="39" t="s">
        <v>1402</v>
      </c>
      <c r="M1205" s="32" t="s">
        <v>1275</v>
      </c>
      <c r="N1205" s="48" t="s">
        <v>78</v>
      </c>
    </row>
    <row r="1206" s="2" customFormat="1" ht="19" spans="1:15">
      <c r="A1206" s="31">
        <v>4</v>
      </c>
      <c r="B1206" s="46" t="s">
        <v>1270</v>
      </c>
      <c r="C1206" s="44" t="s">
        <v>1271</v>
      </c>
      <c r="D1206" s="34" t="s">
        <v>1276</v>
      </c>
      <c r="E1206" s="34" t="str">
        <f>VLOOKUP(D1206,总表!D:E,2,0)</f>
        <v>W005956</v>
      </c>
      <c r="F1206" s="34" t="str">
        <f>VLOOKUP(E1206,总表!E:H,2,0)</f>
        <v>国家开放大学思想政治理论课学习指南</v>
      </c>
      <c r="G1206" s="34" t="str">
        <f>VLOOKUP(E1206,总表!E:H,3,0)</f>
        <v>978-7-304-10428-3</v>
      </c>
      <c r="H1206" s="35">
        <f>VLOOKUP(E1206,总表!E:H,4,0)</f>
        <v>13.8</v>
      </c>
      <c r="I1206" s="49" t="s">
        <v>74</v>
      </c>
      <c r="J1206" s="37" t="s">
        <v>1279</v>
      </c>
      <c r="K1206" s="47" t="s">
        <v>1280</v>
      </c>
      <c r="L1206" s="47" t="s">
        <v>1402</v>
      </c>
      <c r="M1206" s="50" t="s">
        <v>77</v>
      </c>
      <c r="N1206" s="48" t="s">
        <v>78</v>
      </c>
    </row>
    <row r="1207" ht="19" spans="1:15">
      <c r="A1207" s="31">
        <v>5</v>
      </c>
      <c r="B1207" s="46" t="s">
        <v>1270</v>
      </c>
      <c r="C1207" s="44" t="s">
        <v>1271</v>
      </c>
      <c r="D1207" s="32" t="s">
        <v>1271</v>
      </c>
      <c r="E1207" s="32"/>
      <c r="F1207" s="32"/>
      <c r="G1207" s="32"/>
      <c r="H1207" s="39"/>
      <c r="I1207" s="42" t="s">
        <v>93</v>
      </c>
      <c r="J1207" s="39"/>
      <c r="K1207" s="39"/>
      <c r="L1207" s="42" t="s">
        <v>1402</v>
      </c>
      <c r="M1207" s="32"/>
      <c r="N1207" s="40"/>
    </row>
    <row r="1208" s="2" customFormat="1" ht="19" spans="1:15">
      <c r="A1208" s="31">
        <v>6</v>
      </c>
      <c r="B1208" s="46" t="s">
        <v>793</v>
      </c>
      <c r="C1208" s="32" t="s">
        <v>794</v>
      </c>
      <c r="D1208" s="32" t="s">
        <v>795</v>
      </c>
      <c r="E1208" s="34" t="str">
        <f>VLOOKUP(D1208,总表!D:E,2,0)</f>
        <v>WZ19782</v>
      </c>
      <c r="F1208" s="34" t="str">
        <f>VLOOKUP(E1208,总表!E:H,2,0)</f>
        <v>毛泽东思想和中国特色社会主义理论体系概论（2023年版）（高教）</v>
      </c>
      <c r="G1208" s="34" t="str">
        <f>VLOOKUP(E1208,总表!E:H,3,0)</f>
        <v>978-7-04-059903-9</v>
      </c>
      <c r="H1208" s="35">
        <f>VLOOKUP(E1208,总表!E:H,4,0)</f>
        <v>25</v>
      </c>
      <c r="I1208" s="42" t="s">
        <v>74</v>
      </c>
      <c r="J1208" s="42" t="s">
        <v>799</v>
      </c>
      <c r="K1208" s="39" t="s">
        <v>800</v>
      </c>
      <c r="L1208" s="42" t="s">
        <v>1402</v>
      </c>
      <c r="M1208" s="41" t="s">
        <v>725</v>
      </c>
      <c r="N1208" s="51" t="s">
        <v>78</v>
      </c>
      <c r="O1208" s="20"/>
    </row>
    <row r="1209" ht="19" spans="1:15">
      <c r="A1209" s="31">
        <v>7</v>
      </c>
      <c r="B1209" s="46" t="s">
        <v>793</v>
      </c>
      <c r="C1209" s="32" t="s">
        <v>794</v>
      </c>
      <c r="D1209" s="32" t="s">
        <v>801</v>
      </c>
      <c r="E1209" s="34" t="str">
        <f>VLOOKUP(D1209,总表!D:E,2,0)</f>
        <v>W005815</v>
      </c>
      <c r="F1209" s="34" t="str">
        <f>VLOOKUP(E1209,总表!E:H,2,0)</f>
        <v>毛泽东思想和中国特色社会主义理论体系概论学习指导</v>
      </c>
      <c r="G1209" s="34" t="str">
        <f>VLOOKUP(E1209,总表!E:H,3,0)</f>
        <v>978-7-304-09660-1</v>
      </c>
      <c r="H1209" s="35">
        <f>VLOOKUP(E1209,总表!E:H,4,0)</f>
        <v>22</v>
      </c>
      <c r="I1209" s="42" t="s">
        <v>74</v>
      </c>
      <c r="J1209" s="52" t="s">
        <v>804</v>
      </c>
      <c r="K1209" s="39" t="s">
        <v>805</v>
      </c>
      <c r="L1209" s="39" t="s">
        <v>1402</v>
      </c>
      <c r="M1209" s="32" t="s">
        <v>77</v>
      </c>
      <c r="N1209" s="40" t="s">
        <v>78</v>
      </c>
    </row>
    <row r="1210" s="2" customFormat="1" ht="19" spans="1:15">
      <c r="A1210" s="31">
        <v>8</v>
      </c>
      <c r="B1210" s="46" t="s">
        <v>793</v>
      </c>
      <c r="C1210" s="32" t="s">
        <v>794</v>
      </c>
      <c r="D1210" s="32" t="s">
        <v>794</v>
      </c>
      <c r="E1210" s="32"/>
      <c r="F1210" s="32"/>
      <c r="G1210" s="32"/>
      <c r="H1210" s="39"/>
      <c r="I1210" s="42" t="s">
        <v>93</v>
      </c>
      <c r="J1210" s="39"/>
      <c r="K1210" s="39"/>
      <c r="L1210" s="42" t="s">
        <v>1402</v>
      </c>
      <c r="M1210" s="32"/>
      <c r="N1210" s="40"/>
    </row>
    <row r="1211" spans="1:15">
      <c r="A1211" s="31">
        <v>9</v>
      </c>
      <c r="B1211" s="46" t="s">
        <v>1154</v>
      </c>
      <c r="C1211" s="32" t="s">
        <v>1155</v>
      </c>
      <c r="D1211" s="53" t="s">
        <v>1156</v>
      </c>
      <c r="E1211" s="34" t="str">
        <f>VLOOKUP(D1211,总表!D:E,2,0)</f>
        <v>WZ18232</v>
      </c>
      <c r="F1211" s="34" t="str">
        <f>VLOOKUP(E1211,总表!E:H,2,0)</f>
        <v>思想道德与法治（2023年版）（高教）</v>
      </c>
      <c r="G1211" s="34" t="str">
        <f>VLOOKUP(E1211,总表!E:H,3,0)</f>
        <v>978-7-04-059902-2</v>
      </c>
      <c r="H1211" s="35">
        <f>VLOOKUP(E1211,总表!E:H,4,0)</f>
        <v>18</v>
      </c>
      <c r="I1211" s="47" t="s">
        <v>74</v>
      </c>
      <c r="J1211" s="47" t="s">
        <v>799</v>
      </c>
      <c r="K1211" s="47" t="s">
        <v>800</v>
      </c>
      <c r="L1211" s="42" t="s">
        <v>1402</v>
      </c>
      <c r="M1211" s="41" t="s">
        <v>725</v>
      </c>
      <c r="N1211" s="51" t="s">
        <v>78</v>
      </c>
      <c r="O1211" s="2"/>
    </row>
    <row r="1212" ht="19" spans="1:15">
      <c r="A1212" s="31">
        <v>10</v>
      </c>
      <c r="B1212" s="46" t="s">
        <v>1154</v>
      </c>
      <c r="C1212" s="32" t="s">
        <v>1155</v>
      </c>
      <c r="D1212" s="32" t="s">
        <v>1160</v>
      </c>
      <c r="E1212" s="34" t="str">
        <f>VLOOKUP(D1212,总表!D:E,2,0)</f>
        <v>W005775</v>
      </c>
      <c r="F1212" s="34" t="str">
        <f>VLOOKUP(E1212,总表!E:H,2,0)</f>
        <v>思想道德与法治学习指导</v>
      </c>
      <c r="G1212" s="34" t="str">
        <f>VLOOKUP(E1212,总表!E:H,3,0)</f>
        <v>978-7-304-11347-6</v>
      </c>
      <c r="H1212" s="35">
        <f>VLOOKUP(E1212,总表!E:H,4,0)</f>
        <v>17.8</v>
      </c>
      <c r="I1212" s="42" t="s">
        <v>74</v>
      </c>
      <c r="J1212" s="54" t="s">
        <v>1163</v>
      </c>
      <c r="K1212" s="39" t="s">
        <v>805</v>
      </c>
      <c r="L1212" s="39" t="s">
        <v>1402</v>
      </c>
      <c r="M1212" s="32" t="s">
        <v>77</v>
      </c>
      <c r="N1212" s="40" t="s">
        <v>78</v>
      </c>
    </row>
    <row r="1213" spans="1:15">
      <c r="A1213" s="31">
        <v>11</v>
      </c>
      <c r="B1213" s="46" t="s">
        <v>1154</v>
      </c>
      <c r="C1213" s="32" t="s">
        <v>1155</v>
      </c>
      <c r="D1213" s="32" t="s">
        <v>1155</v>
      </c>
      <c r="E1213" s="32"/>
      <c r="F1213" s="32"/>
      <c r="G1213" s="32"/>
      <c r="H1213" s="39"/>
      <c r="I1213" s="42" t="s">
        <v>93</v>
      </c>
      <c r="J1213" s="39"/>
      <c r="K1213" s="39"/>
      <c r="L1213" s="42" t="s">
        <v>1402</v>
      </c>
      <c r="M1213" s="32"/>
      <c r="N1213" s="40"/>
    </row>
    <row r="1214" s="2" customFormat="1" ht="19" spans="1:15">
      <c r="A1214" s="31">
        <v>12</v>
      </c>
      <c r="B1214" s="46" t="s">
        <v>634</v>
      </c>
      <c r="C1214" s="41" t="s">
        <v>635</v>
      </c>
      <c r="D1214" s="41" t="s">
        <v>636</v>
      </c>
      <c r="E1214" s="34" t="str">
        <f>VLOOKUP(D1214,总表!D:E,2,0)</f>
        <v>L01116</v>
      </c>
      <c r="F1214" s="34" t="str">
        <f>VLOOKUP(E1214,总表!E:H,2,0)</f>
        <v>计算机应用基础（信创版）</v>
      </c>
      <c r="G1214" s="34" t="str">
        <f>VLOOKUP(E1214,总表!E:H,3,0)</f>
        <v>978-7-304-12821-0</v>
      </c>
      <c r="H1214" s="35">
        <f>VLOOKUP(E1214,总表!E:H,4,0)</f>
        <v>43</v>
      </c>
      <c r="I1214" s="42" t="s">
        <v>74</v>
      </c>
      <c r="J1214" s="42" t="s">
        <v>165</v>
      </c>
      <c r="K1214" s="42" t="s">
        <v>639</v>
      </c>
      <c r="L1214" s="39" t="s">
        <v>1402</v>
      </c>
      <c r="M1214" s="41" t="s">
        <v>77</v>
      </c>
      <c r="N1214" s="51" t="s">
        <v>78</v>
      </c>
      <c r="O1214" s="55" t="s">
        <v>640</v>
      </c>
    </row>
    <row r="1215" s="2" customFormat="1" ht="14" spans="1:15">
      <c r="A1215" s="31">
        <v>13</v>
      </c>
      <c r="B1215" s="46" t="s">
        <v>634</v>
      </c>
      <c r="C1215" s="41" t="s">
        <v>635</v>
      </c>
      <c r="D1215" s="41" t="s">
        <v>641</v>
      </c>
      <c r="E1215" s="34" t="str">
        <f>VLOOKUP(D1215,总表!D:E,2,0)</f>
        <v>L005284</v>
      </c>
      <c r="F1215" s="34" t="str">
        <f>VLOOKUP(E1215,总表!E:H,2,0)</f>
        <v>计算机应用基础（第2版）</v>
      </c>
      <c r="G1215" s="34" t="str">
        <f>VLOOKUP(E1215,总表!E:H,3,0)</f>
        <v>978-7-304-11204-2</v>
      </c>
      <c r="H1215" s="35">
        <f>VLOOKUP(E1215,总表!E:H,4,0)</f>
        <v>39</v>
      </c>
      <c r="I1215" s="42" t="s">
        <v>74</v>
      </c>
      <c r="J1215" s="42" t="s">
        <v>91</v>
      </c>
      <c r="K1215" s="42" t="s">
        <v>639</v>
      </c>
      <c r="L1215" s="39" t="s">
        <v>1402</v>
      </c>
      <c r="M1215" s="41" t="s">
        <v>77</v>
      </c>
      <c r="N1215" s="51" t="s">
        <v>78</v>
      </c>
    </row>
    <row r="1216" spans="1:15">
      <c r="A1216" s="31">
        <v>14</v>
      </c>
      <c r="B1216" s="46" t="s">
        <v>634</v>
      </c>
      <c r="C1216" s="32" t="s">
        <v>635</v>
      </c>
      <c r="D1216" s="41" t="s">
        <v>635</v>
      </c>
      <c r="E1216" s="41"/>
      <c r="F1216" s="41"/>
      <c r="G1216" s="41"/>
      <c r="H1216" s="42"/>
      <c r="I1216" s="42" t="s">
        <v>93</v>
      </c>
      <c r="J1216" s="42"/>
      <c r="K1216" s="42"/>
      <c r="L1216" s="39" t="s">
        <v>1402</v>
      </c>
      <c r="M1216" s="41"/>
      <c r="N1216" s="51"/>
    </row>
    <row r="1217" s="4" customFormat="1" spans="1:14">
      <c r="A1217" s="31">
        <v>15</v>
      </c>
      <c r="B1217" s="65" t="s">
        <v>348</v>
      </c>
      <c r="C1217" s="44" t="s">
        <v>349</v>
      </c>
      <c r="D1217" s="32" t="s">
        <v>350</v>
      </c>
      <c r="E1217" s="34" t="str">
        <f>VLOOKUP(D1217,总表!D:E,2,0)</f>
        <v>T004704</v>
      </c>
      <c r="F1217" s="34" t="str">
        <f>VLOOKUP(E1217,总表!E:H,2,0)</f>
        <v>个人与团队管理（上册）（第5版）（清华）</v>
      </c>
      <c r="G1217" s="34" t="str">
        <f>VLOOKUP(E1217,总表!E:H,3,0)</f>
        <v>978-7-302-67776-5</v>
      </c>
      <c r="H1217" s="35">
        <f>VLOOKUP(E1217,总表!E:H,4,0)</f>
        <v>32</v>
      </c>
      <c r="I1217" s="39" t="s">
        <v>74</v>
      </c>
      <c r="J1217" s="39" t="s">
        <v>189</v>
      </c>
      <c r="K1217" s="39" t="s">
        <v>354</v>
      </c>
      <c r="L1217" s="43" t="s">
        <v>1402</v>
      </c>
      <c r="M1217" s="44" t="s">
        <v>355</v>
      </c>
      <c r="N1217" s="40" t="s">
        <v>78</v>
      </c>
    </row>
    <row r="1218" s="4" customFormat="1" ht="18" spans="1:14">
      <c r="A1218" s="31">
        <v>16</v>
      </c>
      <c r="B1218" s="65" t="s">
        <v>348</v>
      </c>
      <c r="C1218" s="44" t="s">
        <v>349</v>
      </c>
      <c r="D1218" s="32" t="s">
        <v>356</v>
      </c>
      <c r="E1218" s="34" t="str">
        <f>VLOOKUP(D1218,总表!D:E,2,0)</f>
        <v>W002436</v>
      </c>
      <c r="F1218" s="34" t="str">
        <f>VLOOKUP(E1218,总表!E:H,2,0)</f>
        <v>个人与团队管理（第5版）（下册）</v>
      </c>
      <c r="G1218" s="34" t="str">
        <f>VLOOKUP(E1218,总表!E:H,3,0)</f>
        <v>978-7-304-12552-3</v>
      </c>
      <c r="H1218" s="35">
        <f>VLOOKUP(E1218,总表!E:H,4,0)</f>
        <v>32</v>
      </c>
      <c r="I1218" s="39" t="s">
        <v>74</v>
      </c>
      <c r="J1218" s="39" t="s">
        <v>189</v>
      </c>
      <c r="K1218" s="79" t="s">
        <v>359</v>
      </c>
      <c r="L1218" s="43" t="s">
        <v>1402</v>
      </c>
      <c r="M1218" s="44" t="s">
        <v>77</v>
      </c>
      <c r="N1218" s="40" t="s">
        <v>78</v>
      </c>
    </row>
    <row r="1219" s="4" customFormat="1" spans="1:14">
      <c r="A1219" s="31">
        <v>17</v>
      </c>
      <c r="B1219" s="65" t="s">
        <v>348</v>
      </c>
      <c r="C1219" s="44" t="s">
        <v>349</v>
      </c>
      <c r="D1219" s="44" t="s">
        <v>349</v>
      </c>
      <c r="E1219" s="44"/>
      <c r="F1219" s="44"/>
      <c r="G1219" s="44"/>
      <c r="H1219" s="43"/>
      <c r="I1219" s="43" t="s">
        <v>93</v>
      </c>
      <c r="J1219" s="43"/>
      <c r="K1219" s="43"/>
      <c r="L1219" s="43" t="s">
        <v>1402</v>
      </c>
      <c r="M1219" s="44"/>
      <c r="N1219" s="83"/>
    </row>
    <row r="1220" s="4" customFormat="1" spans="1:14">
      <c r="A1220" s="31">
        <v>18</v>
      </c>
      <c r="B1220" s="46" t="s">
        <v>1080</v>
      </c>
      <c r="C1220" s="41" t="s">
        <v>1081</v>
      </c>
      <c r="D1220" s="41" t="s">
        <v>1082</v>
      </c>
      <c r="E1220" s="34" t="str">
        <f>VLOOKUP(D1220,总表!D:E,2,0)</f>
        <v>W002946</v>
      </c>
      <c r="F1220" s="34" t="str">
        <f>VLOOKUP(E1220,总表!E:H,2,0)</f>
        <v>社会调查方法概要</v>
      </c>
      <c r="G1220" s="34" t="str">
        <f>VLOOKUP(E1220,总表!E:H,3,0)</f>
        <v>978-7-304-11335-3</v>
      </c>
      <c r="H1220" s="35">
        <f>VLOOKUP(E1220,总表!E:H,4,0)</f>
        <v>45</v>
      </c>
      <c r="I1220" s="42" t="s">
        <v>74</v>
      </c>
      <c r="J1220" s="42" t="s">
        <v>158</v>
      </c>
      <c r="K1220" s="42" t="s">
        <v>1085</v>
      </c>
      <c r="L1220" s="43" t="s">
        <v>1402</v>
      </c>
      <c r="M1220" s="44" t="s">
        <v>77</v>
      </c>
      <c r="N1220" s="40" t="s">
        <v>78</v>
      </c>
    </row>
    <row r="1221" s="4" customFormat="1" spans="1:14">
      <c r="A1221" s="31">
        <v>19</v>
      </c>
      <c r="B1221" s="46" t="s">
        <v>1080</v>
      </c>
      <c r="C1221" s="44" t="s">
        <v>1081</v>
      </c>
      <c r="D1221" s="44" t="s">
        <v>1081</v>
      </c>
      <c r="E1221" s="44"/>
      <c r="F1221" s="44"/>
      <c r="G1221" s="44"/>
      <c r="H1221" s="43"/>
      <c r="I1221" s="43" t="s">
        <v>93</v>
      </c>
      <c r="J1221" s="43"/>
      <c r="K1221" s="43"/>
      <c r="L1221" s="43" t="s">
        <v>1402</v>
      </c>
      <c r="M1221" s="44"/>
      <c r="N1221" s="83"/>
    </row>
    <row r="1222" s="4" customFormat="1" spans="1:14">
      <c r="A1222" s="31">
        <v>20</v>
      </c>
      <c r="B1222" s="202" t="s">
        <v>552</v>
      </c>
      <c r="C1222" s="136" t="s">
        <v>553</v>
      </c>
      <c r="D1222" s="136" t="s">
        <v>553</v>
      </c>
      <c r="E1222" s="34" t="str">
        <f>VLOOKUP(D1222,总表!D:E,2,0)</f>
        <v>J00295</v>
      </c>
      <c r="F1222" s="34" t="str">
        <f>VLOOKUP(E1222,总表!E:H,2,0)</f>
        <v>会展业政策法规</v>
      </c>
      <c r="G1222" s="34" t="str">
        <f>VLOOKUP(E1222,总表!E:H,3,0)</f>
        <v>978-7-304-11513-5</v>
      </c>
      <c r="H1222" s="35">
        <f>VLOOKUP(E1222,总表!E:H,4,0)</f>
        <v>28</v>
      </c>
      <c r="I1222" s="47" t="s">
        <v>74</v>
      </c>
      <c r="J1222" s="137" t="s">
        <v>148</v>
      </c>
      <c r="K1222" s="138" t="s">
        <v>556</v>
      </c>
      <c r="L1222" s="43" t="s">
        <v>1402</v>
      </c>
      <c r="M1222" s="44" t="s">
        <v>77</v>
      </c>
      <c r="N1222" s="40" t="s">
        <v>78</v>
      </c>
    </row>
    <row r="1223" s="4" customFormat="1" spans="1:14">
      <c r="A1223" s="31">
        <v>21</v>
      </c>
      <c r="B1223" s="202" t="s">
        <v>543</v>
      </c>
      <c r="C1223" s="136" t="s">
        <v>544</v>
      </c>
      <c r="D1223" s="136" t="s">
        <v>544</v>
      </c>
      <c r="E1223" s="34" t="str">
        <f>VLOOKUP(D1223,总表!D:E,2,0)</f>
        <v>J00293</v>
      </c>
      <c r="F1223" s="34" t="str">
        <f>VLOOKUP(E1223,总表!E:H,2,0)</f>
        <v>会展概论</v>
      </c>
      <c r="G1223" s="34" t="str">
        <f>VLOOKUP(E1223,总表!E:H,3,0)</f>
        <v>978-7-304-11514-2</v>
      </c>
      <c r="H1223" s="35">
        <f>VLOOKUP(E1223,总表!E:H,4,0)</f>
        <v>28</v>
      </c>
      <c r="I1223" s="36" t="s">
        <v>74</v>
      </c>
      <c r="J1223" s="137" t="s">
        <v>148</v>
      </c>
      <c r="K1223" s="138" t="s">
        <v>542</v>
      </c>
      <c r="L1223" s="43" t="s">
        <v>1402</v>
      </c>
      <c r="M1223" s="44" t="s">
        <v>77</v>
      </c>
      <c r="N1223" s="40" t="s">
        <v>78</v>
      </c>
    </row>
    <row r="1224" s="4" customFormat="1" spans="1:14">
      <c r="A1224" s="31">
        <v>22</v>
      </c>
      <c r="B1224" s="202" t="s">
        <v>547</v>
      </c>
      <c r="C1224" s="136" t="s">
        <v>548</v>
      </c>
      <c r="D1224" s="136" t="s">
        <v>548</v>
      </c>
      <c r="E1224" s="34" t="str">
        <f>VLOOKUP(D1224,总表!D:E,2,0)</f>
        <v>J00294</v>
      </c>
      <c r="F1224" s="34" t="str">
        <f>VLOOKUP(E1224,总表!E:H,2,0)</f>
        <v>会展经济学</v>
      </c>
      <c r="G1224" s="34" t="str">
        <f>VLOOKUP(E1224,总表!E:H,3,0)</f>
        <v>978-7-304-11517-3</v>
      </c>
      <c r="H1224" s="35">
        <f>VLOOKUP(E1224,总表!E:H,4,0)</f>
        <v>28</v>
      </c>
      <c r="I1224" s="36" t="s">
        <v>74</v>
      </c>
      <c r="J1224" s="137" t="s">
        <v>148</v>
      </c>
      <c r="K1224" s="138" t="s">
        <v>551</v>
      </c>
      <c r="L1224" s="43" t="s">
        <v>1402</v>
      </c>
      <c r="M1224" s="44" t="s">
        <v>77</v>
      </c>
      <c r="N1224" s="40" t="s">
        <v>78</v>
      </c>
    </row>
    <row r="1225" s="4" customFormat="1" spans="1:14">
      <c r="A1225" s="31">
        <v>23</v>
      </c>
      <c r="B1225" s="202" t="s">
        <v>538</v>
      </c>
      <c r="C1225" s="139" t="s">
        <v>539</v>
      </c>
      <c r="D1225" s="139" t="s">
        <v>539</v>
      </c>
      <c r="E1225" s="34" t="str">
        <f>VLOOKUP(D1225,总表!D:E,2,0)</f>
        <v>J00290</v>
      </c>
      <c r="F1225" s="34" t="str">
        <f>VLOOKUP(E1225,总表!E:H,2,0)</f>
        <v>会展场馆经营与管理</v>
      </c>
      <c r="G1225" s="34" t="str">
        <f>VLOOKUP(E1225,总表!E:H,3,0)</f>
        <v>978-7-304-11516-6</v>
      </c>
      <c r="H1225" s="35">
        <f>VLOOKUP(E1225,总表!E:H,4,0)</f>
        <v>28</v>
      </c>
      <c r="I1225" s="36" t="s">
        <v>74</v>
      </c>
      <c r="J1225" s="137" t="s">
        <v>148</v>
      </c>
      <c r="K1225" s="140" t="s">
        <v>542</v>
      </c>
      <c r="L1225" s="43" t="s">
        <v>1402</v>
      </c>
      <c r="M1225" s="44" t="s">
        <v>77</v>
      </c>
      <c r="N1225" s="40" t="s">
        <v>78</v>
      </c>
    </row>
    <row r="1226" spans="1:14">
      <c r="A1226" s="31">
        <v>24</v>
      </c>
      <c r="B1226" s="202" t="s">
        <v>1370</v>
      </c>
      <c r="C1226" s="139" t="s">
        <v>1371</v>
      </c>
      <c r="D1226" s="139" t="s">
        <v>1371</v>
      </c>
      <c r="E1226" s="34" t="str">
        <f>VLOOKUP(D1226,总表!D:E,2,0)</f>
        <v>J00291</v>
      </c>
      <c r="F1226" s="34" t="str">
        <f>VLOOKUP(E1226,总表!E:H,2,0)</f>
        <v>展览策划与营销</v>
      </c>
      <c r="G1226" s="34" t="str">
        <f>VLOOKUP(E1226,总表!E:H,3,0)</f>
        <v>978-7-304-11512-8</v>
      </c>
      <c r="H1226" s="35">
        <f>VLOOKUP(E1226,总表!E:H,4,0)</f>
        <v>28</v>
      </c>
      <c r="I1226" s="36" t="s">
        <v>74</v>
      </c>
      <c r="J1226" s="137" t="s">
        <v>148</v>
      </c>
      <c r="K1226" s="138" t="s">
        <v>542</v>
      </c>
      <c r="L1226" s="39" t="s">
        <v>1402</v>
      </c>
      <c r="M1226" s="44" t="s">
        <v>77</v>
      </c>
      <c r="N1226" s="40" t="s">
        <v>78</v>
      </c>
    </row>
    <row r="1227" s="4" customFormat="1" spans="1:14">
      <c r="A1227" s="31">
        <v>25</v>
      </c>
      <c r="B1227" s="202" t="s">
        <v>533</v>
      </c>
      <c r="C1227" s="136" t="s">
        <v>534</v>
      </c>
      <c r="D1227" s="136" t="s">
        <v>534</v>
      </c>
      <c r="E1227" s="34" t="str">
        <f>VLOOKUP(D1227,总表!D:E,2,0)</f>
        <v>J00292</v>
      </c>
      <c r="F1227" s="34" t="str">
        <f>VLOOKUP(E1227,总表!E:H,2,0)</f>
        <v>会议策划与组织</v>
      </c>
      <c r="G1227" s="34" t="str">
        <f>VLOOKUP(E1227,总表!E:H,3,0)</f>
        <v>978-7-304-11515-9</v>
      </c>
      <c r="H1227" s="35">
        <f>VLOOKUP(E1227,总表!E:H,4,0)</f>
        <v>29</v>
      </c>
      <c r="I1227" s="36" t="s">
        <v>74</v>
      </c>
      <c r="J1227" s="137" t="s">
        <v>148</v>
      </c>
      <c r="K1227" s="36" t="s">
        <v>537</v>
      </c>
      <c r="L1227" s="43" t="s">
        <v>1402</v>
      </c>
      <c r="M1227" s="44" t="s">
        <v>77</v>
      </c>
      <c r="N1227" s="40" t="s">
        <v>78</v>
      </c>
    </row>
    <row r="1228" s="2" customFormat="1" ht="19" spans="1:14">
      <c r="A1228" s="31">
        <v>26</v>
      </c>
      <c r="B1228" s="31" t="s">
        <v>1044</v>
      </c>
      <c r="C1228" s="41" t="s">
        <v>1045</v>
      </c>
      <c r="D1228" s="41" t="s">
        <v>1045</v>
      </c>
      <c r="E1228" s="41"/>
      <c r="F1228" s="41"/>
      <c r="G1228" s="41"/>
      <c r="H1228" s="42"/>
      <c r="I1228" s="43" t="s">
        <v>93</v>
      </c>
      <c r="J1228" s="57"/>
      <c r="K1228" s="57"/>
      <c r="L1228" s="43" t="s">
        <v>1403</v>
      </c>
      <c r="M1228" s="44"/>
      <c r="N1228" s="56"/>
    </row>
    <row r="1229" s="2" customFormat="1" ht="19" spans="1:14">
      <c r="A1229" s="31">
        <v>27</v>
      </c>
      <c r="B1229" s="46" t="s">
        <v>1283</v>
      </c>
      <c r="C1229" s="41" t="s">
        <v>1284</v>
      </c>
      <c r="D1229" s="58" t="s">
        <v>1284</v>
      </c>
      <c r="E1229" s="34" t="str">
        <f>VLOOKUP(D1229,总表!D:E,2,0)</f>
        <v>W00747</v>
      </c>
      <c r="F1229" s="34" t="str">
        <f>VLOOKUP(E1229,总表!E:H,2,0)</f>
        <v>心理健康教育</v>
      </c>
      <c r="G1229" s="34" t="str">
        <f>VLOOKUP(E1229,总表!E:H,3,0)</f>
        <v>978-7-304-13534-8</v>
      </c>
      <c r="H1229" s="35">
        <f>VLOOKUP(E1229,总表!E:H,4,0)</f>
        <v>35</v>
      </c>
      <c r="I1229" s="52" t="s">
        <v>74</v>
      </c>
      <c r="J1229" s="52" t="s">
        <v>140</v>
      </c>
      <c r="K1229" s="52" t="s">
        <v>1287</v>
      </c>
      <c r="L1229" s="52" t="s">
        <v>1403</v>
      </c>
      <c r="M1229" s="58" t="s">
        <v>77</v>
      </c>
      <c r="N1229" s="59" t="s">
        <v>78</v>
      </c>
    </row>
    <row r="1230" s="2" customFormat="1" ht="19" spans="1:14">
      <c r="A1230" s="31">
        <v>28</v>
      </c>
      <c r="B1230" s="46" t="s">
        <v>1283</v>
      </c>
      <c r="C1230" s="41" t="s">
        <v>1284</v>
      </c>
      <c r="D1230" s="41" t="s">
        <v>1284</v>
      </c>
      <c r="E1230" s="41"/>
      <c r="F1230" s="41"/>
      <c r="G1230" s="41"/>
      <c r="H1230" s="42"/>
      <c r="I1230" s="42" t="s">
        <v>93</v>
      </c>
      <c r="J1230" s="42"/>
      <c r="K1230" s="60"/>
      <c r="L1230" s="42" t="s">
        <v>1403</v>
      </c>
      <c r="M1230" s="41"/>
      <c r="N1230" s="61"/>
    </row>
    <row r="1231" s="5" customFormat="1" ht="19" spans="1:14">
      <c r="A1231" s="31">
        <v>29</v>
      </c>
      <c r="B1231" s="46" t="s">
        <v>1294</v>
      </c>
      <c r="C1231" s="41" t="s">
        <v>1295</v>
      </c>
      <c r="D1231" s="58" t="s">
        <v>1296</v>
      </c>
      <c r="E1231" s="34" t="str">
        <f>VLOOKUP(D1231,总表!D:E,2,0)</f>
        <v>T007389</v>
      </c>
      <c r="F1231" s="34" t="str">
        <f>VLOOKUP(E1231,总表!E:H,2,0)</f>
        <v>形势与政策（国家开放大学版）（2026年春季）（人民日报）</v>
      </c>
      <c r="G1231" s="34" t="str">
        <f>VLOOKUP(E1231,总表!E:H,3,0)</f>
        <v>978-7-5115-9131-9</v>
      </c>
      <c r="H1231" s="35">
        <f>VLOOKUP(E1231,总表!E:H,4,0)</f>
        <v>26</v>
      </c>
      <c r="I1231" s="54" t="s">
        <v>74</v>
      </c>
      <c r="J1231" s="52" t="s">
        <v>1300</v>
      </c>
      <c r="K1231" s="52" t="s">
        <v>1301</v>
      </c>
      <c r="L1231" s="43" t="s">
        <v>1404</v>
      </c>
      <c r="M1231" s="41" t="s">
        <v>1302</v>
      </c>
      <c r="N1231" s="51" t="s">
        <v>78</v>
      </c>
    </row>
    <row r="1232" s="2" customFormat="1" ht="19" spans="1:14">
      <c r="A1232" s="31">
        <v>30</v>
      </c>
      <c r="B1232" s="31" t="s">
        <v>1294</v>
      </c>
      <c r="C1232" s="34" t="s">
        <v>1295</v>
      </c>
      <c r="D1232" s="34" t="s">
        <v>1295</v>
      </c>
      <c r="E1232" s="34"/>
      <c r="F1232" s="34"/>
      <c r="G1232" s="34"/>
      <c r="H1232" s="47"/>
      <c r="I1232" s="47" t="s">
        <v>93</v>
      </c>
      <c r="J1232" s="47"/>
      <c r="K1232" s="47"/>
      <c r="L1232" s="43" t="s">
        <v>1404</v>
      </c>
      <c r="M1232" s="34"/>
      <c r="N1232" s="56"/>
    </row>
    <row r="1233" s="4" customFormat="1" ht="19" spans="1:14">
      <c r="A1233" s="31">
        <v>31</v>
      </c>
      <c r="B1233" s="46" t="s">
        <v>375</v>
      </c>
      <c r="C1233" s="44" t="s">
        <v>374</v>
      </c>
      <c r="D1233" s="41" t="s">
        <v>369</v>
      </c>
      <c r="E1233" s="34" t="str">
        <f>VLOOKUP(D1233,总表!D:E,2,0)</f>
        <v>W002796</v>
      </c>
      <c r="F1233" s="34" t="str">
        <f>VLOOKUP(E1233,总表!E:H,2,0)</f>
        <v>公共关系学（第4版）</v>
      </c>
      <c r="G1233" s="34" t="str">
        <f>VLOOKUP(E1233,总表!E:H,3,0)</f>
        <v>978-7-304-13175-3</v>
      </c>
      <c r="H1233" s="35">
        <f>VLOOKUP(E1233,总表!E:H,4,0)</f>
        <v>42</v>
      </c>
      <c r="I1233" s="47" t="s">
        <v>74</v>
      </c>
      <c r="J1233" s="42" t="s">
        <v>372</v>
      </c>
      <c r="K1233" s="42" t="s">
        <v>373</v>
      </c>
      <c r="L1233" s="43" t="s">
        <v>1405</v>
      </c>
      <c r="M1233" s="44" t="s">
        <v>77</v>
      </c>
      <c r="N1233" s="40" t="s">
        <v>78</v>
      </c>
    </row>
    <row r="1234" s="4" customFormat="1" ht="21" customHeight="1" spans="1:14">
      <c r="A1234" s="31">
        <v>32</v>
      </c>
      <c r="B1234" s="46" t="s">
        <v>375</v>
      </c>
      <c r="C1234" s="44" t="s">
        <v>374</v>
      </c>
      <c r="D1234" s="41" t="s">
        <v>374</v>
      </c>
      <c r="E1234" s="41"/>
      <c r="F1234" s="41"/>
      <c r="G1234" s="41"/>
      <c r="H1234" s="42"/>
      <c r="I1234" s="42" t="s">
        <v>93</v>
      </c>
      <c r="J1234" s="42"/>
      <c r="K1234" s="43"/>
      <c r="L1234" s="43" t="s">
        <v>1405</v>
      </c>
      <c r="M1234" s="44"/>
      <c r="N1234" s="56"/>
    </row>
    <row r="1235" s="6" customFormat="1" ht="24" customHeight="1" spans="1:14">
      <c r="A1235" s="64"/>
      <c r="B1235" s="65">
        <v>51704</v>
      </c>
      <c r="C1235" s="32" t="s">
        <v>1406</v>
      </c>
      <c r="D1235" s="32" t="s">
        <v>1406</v>
      </c>
      <c r="E1235" s="32" t="s">
        <v>1407</v>
      </c>
      <c r="F1235" s="32" t="s">
        <v>1408</v>
      </c>
      <c r="G1235" s="32" t="s">
        <v>1409</v>
      </c>
      <c r="H1235" s="66">
        <v>34</v>
      </c>
      <c r="I1235" s="36" t="s">
        <v>74</v>
      </c>
      <c r="J1235" s="49" t="s">
        <v>165</v>
      </c>
      <c r="K1235" s="39" t="s">
        <v>1410</v>
      </c>
      <c r="L1235" s="39" t="s">
        <v>1405</v>
      </c>
      <c r="M1235" s="32" t="s">
        <v>77</v>
      </c>
      <c r="N1235" s="40" t="s">
        <v>78</v>
      </c>
    </row>
    <row r="1236" s="7" customFormat="1" spans="1:14">
      <c r="A1236" s="64"/>
      <c r="B1236" s="31">
        <v>51708</v>
      </c>
      <c r="C1236" s="34" t="s">
        <v>1411</v>
      </c>
      <c r="D1236" s="50" t="s">
        <v>1411</v>
      </c>
      <c r="E1236" s="34" t="s">
        <v>1412</v>
      </c>
      <c r="F1236" s="34" t="s">
        <v>1411</v>
      </c>
      <c r="G1236" s="34" t="s">
        <v>1413</v>
      </c>
      <c r="H1236" s="35">
        <v>30</v>
      </c>
      <c r="I1236" s="36" t="s">
        <v>74</v>
      </c>
      <c r="J1236" s="36" t="s">
        <v>148</v>
      </c>
      <c r="K1236" s="36" t="s">
        <v>1414</v>
      </c>
      <c r="L1236" s="47" t="s">
        <v>1405</v>
      </c>
      <c r="M1236" s="34" t="s">
        <v>77</v>
      </c>
      <c r="N1236" s="67" t="s">
        <v>78</v>
      </c>
    </row>
    <row r="1237" s="7" customFormat="1" spans="1:14">
      <c r="A1237" s="64"/>
      <c r="B1237" s="31" t="s">
        <v>1415</v>
      </c>
      <c r="C1237" s="34" t="s">
        <v>1416</v>
      </c>
      <c r="D1237" s="50" t="s">
        <v>1417</v>
      </c>
      <c r="E1237" s="34" t="s">
        <v>1418</v>
      </c>
      <c r="F1237" s="34" t="s">
        <v>1417</v>
      </c>
      <c r="G1237" s="34" t="s">
        <v>1419</v>
      </c>
      <c r="H1237" s="35">
        <v>35</v>
      </c>
      <c r="I1237" s="36" t="s">
        <v>74</v>
      </c>
      <c r="J1237" s="36" t="s">
        <v>303</v>
      </c>
      <c r="K1237" s="36" t="s">
        <v>1420</v>
      </c>
      <c r="L1237" s="47" t="s">
        <v>1405</v>
      </c>
      <c r="M1237" s="34" t="s">
        <v>77</v>
      </c>
      <c r="N1237" s="67" t="s">
        <v>78</v>
      </c>
    </row>
    <row r="1238" s="7" customFormat="1" spans="1:14">
      <c r="A1238" s="64"/>
      <c r="B1238" s="203" t="s">
        <v>1421</v>
      </c>
      <c r="C1238" s="34" t="s">
        <v>1422</v>
      </c>
      <c r="D1238" s="50" t="s">
        <v>1422</v>
      </c>
      <c r="E1238" s="34" t="s">
        <v>1423</v>
      </c>
      <c r="F1238" s="34" t="s">
        <v>1424</v>
      </c>
      <c r="G1238" s="34" t="s">
        <v>1425</v>
      </c>
      <c r="H1238" s="35">
        <v>38</v>
      </c>
      <c r="I1238" s="36" t="s">
        <v>1426</v>
      </c>
      <c r="J1238" s="36" t="s">
        <v>148</v>
      </c>
      <c r="K1238" s="36" t="s">
        <v>1427</v>
      </c>
      <c r="L1238" s="47" t="s">
        <v>1405</v>
      </c>
      <c r="M1238" s="34" t="s">
        <v>77</v>
      </c>
      <c r="N1238" s="67" t="s">
        <v>78</v>
      </c>
    </row>
    <row r="1239" s="7" customFormat="1" spans="1:14">
      <c r="A1239" s="64"/>
      <c r="B1239" s="203" t="s">
        <v>1428</v>
      </c>
      <c r="C1239" s="34" t="s">
        <v>1429</v>
      </c>
      <c r="D1239" s="50" t="s">
        <v>1429</v>
      </c>
      <c r="E1239" s="34" t="s">
        <v>1430</v>
      </c>
      <c r="F1239" s="34" t="s">
        <v>1431</v>
      </c>
      <c r="G1239" s="34" t="s">
        <v>1432</v>
      </c>
      <c r="H1239" s="35">
        <v>39.8</v>
      </c>
      <c r="I1239" s="36" t="s">
        <v>1426</v>
      </c>
      <c r="J1239" s="36" t="s">
        <v>148</v>
      </c>
      <c r="K1239" s="36" t="s">
        <v>1433</v>
      </c>
      <c r="L1239" s="47" t="s">
        <v>1405</v>
      </c>
      <c r="M1239" s="34" t="s">
        <v>77</v>
      </c>
      <c r="N1239" s="67" t="s">
        <v>78</v>
      </c>
    </row>
    <row r="1240" s="8" customFormat="1" spans="1:14">
      <c r="A1240" s="31"/>
      <c r="B1240" s="203" t="s">
        <v>1434</v>
      </c>
      <c r="C1240" s="34" t="s">
        <v>1435</v>
      </c>
      <c r="D1240" s="50" t="s">
        <v>1436</v>
      </c>
      <c r="E1240" s="34" t="s">
        <v>1437</v>
      </c>
      <c r="F1240" s="34" t="s">
        <v>1438</v>
      </c>
      <c r="G1240" s="34" t="s">
        <v>1439</v>
      </c>
      <c r="H1240" s="35">
        <v>36</v>
      </c>
      <c r="I1240" s="36" t="s">
        <v>1426</v>
      </c>
      <c r="J1240" s="36" t="s">
        <v>121</v>
      </c>
      <c r="K1240" s="36" t="s">
        <v>1440</v>
      </c>
      <c r="L1240" s="47" t="s">
        <v>1405</v>
      </c>
      <c r="M1240" s="34" t="s">
        <v>77</v>
      </c>
      <c r="N1240" s="67" t="s">
        <v>78</v>
      </c>
    </row>
    <row r="1241" s="8" customFormat="1" spans="1:14">
      <c r="A1241" s="31"/>
      <c r="B1241" s="203" t="s">
        <v>1434</v>
      </c>
      <c r="C1241" s="34" t="s">
        <v>1435</v>
      </c>
      <c r="D1241" s="34" t="s">
        <v>1435</v>
      </c>
      <c r="E1241" s="34" t="s">
        <v>1441</v>
      </c>
      <c r="F1241" s="34" t="s">
        <v>1442</v>
      </c>
      <c r="G1241" s="34" t="s">
        <v>1443</v>
      </c>
      <c r="H1241" s="35">
        <v>29</v>
      </c>
      <c r="I1241" s="36" t="s">
        <v>1426</v>
      </c>
      <c r="J1241" s="36" t="s">
        <v>121</v>
      </c>
      <c r="K1241" s="36" t="s">
        <v>1444</v>
      </c>
      <c r="L1241" s="47" t="s">
        <v>1405</v>
      </c>
      <c r="M1241" s="34" t="s">
        <v>77</v>
      </c>
      <c r="N1241" s="67" t="s">
        <v>78</v>
      </c>
    </row>
    <row r="1242" s="9" customFormat="1" spans="1:14">
      <c r="A1242" s="31"/>
      <c r="B1242" s="31" t="s">
        <v>1445</v>
      </c>
      <c r="C1242" s="34" t="s">
        <v>1446</v>
      </c>
      <c r="D1242" s="34" t="s">
        <v>1446</v>
      </c>
      <c r="E1242" s="34" t="s">
        <v>1447</v>
      </c>
      <c r="F1242" s="34" t="s">
        <v>1448</v>
      </c>
      <c r="G1242" s="34" t="s">
        <v>1449</v>
      </c>
      <c r="H1242" s="35">
        <v>30</v>
      </c>
      <c r="I1242" s="36" t="s">
        <v>74</v>
      </c>
      <c r="J1242" s="36" t="s">
        <v>121</v>
      </c>
      <c r="K1242" s="36" t="s">
        <v>843</v>
      </c>
      <c r="L1242" s="47" t="s">
        <v>1405</v>
      </c>
      <c r="M1242" s="34" t="s">
        <v>77</v>
      </c>
      <c r="N1242" s="67" t="s">
        <v>78</v>
      </c>
    </row>
    <row r="1243" s="9" customFormat="1" spans="1:14">
      <c r="A1243" s="31"/>
      <c r="B1243" s="31">
        <v>51679</v>
      </c>
      <c r="C1243" s="34" t="s">
        <v>1450</v>
      </c>
      <c r="D1243" s="34" t="s">
        <v>1450</v>
      </c>
      <c r="E1243" s="34" t="s">
        <v>1451</v>
      </c>
      <c r="F1243" s="34" t="s">
        <v>1452</v>
      </c>
      <c r="G1243" s="34" t="s">
        <v>1453</v>
      </c>
      <c r="H1243" s="35">
        <v>39</v>
      </c>
      <c r="I1243" s="36" t="s">
        <v>74</v>
      </c>
      <c r="J1243" s="36" t="s">
        <v>165</v>
      </c>
      <c r="K1243" s="36" t="s">
        <v>1454</v>
      </c>
      <c r="L1243" s="47" t="s">
        <v>1405</v>
      </c>
      <c r="M1243" s="34" t="s">
        <v>77</v>
      </c>
      <c r="N1243" s="67" t="s">
        <v>78</v>
      </c>
    </row>
    <row r="1244" s="9" customFormat="1" spans="1:14">
      <c r="A1244" s="31"/>
      <c r="B1244" s="31">
        <v>51769</v>
      </c>
      <c r="C1244" s="34" t="s">
        <v>1455</v>
      </c>
      <c r="D1244" s="34" t="s">
        <v>1456</v>
      </c>
      <c r="E1244" s="34" t="s">
        <v>1457</v>
      </c>
      <c r="F1244" s="34" t="s">
        <v>1458</v>
      </c>
      <c r="G1244" s="34" t="s">
        <v>1459</v>
      </c>
      <c r="H1244" s="35">
        <v>35</v>
      </c>
      <c r="I1244" s="36" t="s">
        <v>74</v>
      </c>
      <c r="J1244" s="36" t="s">
        <v>75</v>
      </c>
      <c r="K1244" s="36" t="s">
        <v>1460</v>
      </c>
      <c r="L1244" s="47" t="s">
        <v>1405</v>
      </c>
      <c r="M1244" s="34" t="s">
        <v>77</v>
      </c>
      <c r="N1244" s="67" t="s">
        <v>78</v>
      </c>
    </row>
    <row r="1245" s="9" customFormat="1" spans="1:14">
      <c r="A1245" s="31"/>
      <c r="B1245" s="31">
        <v>51709</v>
      </c>
      <c r="C1245" s="34" t="s">
        <v>1461</v>
      </c>
      <c r="D1245" s="34" t="s">
        <v>1462</v>
      </c>
      <c r="E1245" s="34" t="s">
        <v>1463</v>
      </c>
      <c r="F1245" s="34" t="s">
        <v>1462</v>
      </c>
      <c r="G1245" s="34" t="s">
        <v>1464</v>
      </c>
      <c r="H1245" s="35">
        <v>42</v>
      </c>
      <c r="I1245" s="36" t="s">
        <v>74</v>
      </c>
      <c r="J1245" s="36" t="s">
        <v>165</v>
      </c>
      <c r="K1245" s="36" t="s">
        <v>1465</v>
      </c>
      <c r="L1245" s="47" t="s">
        <v>1405</v>
      </c>
      <c r="M1245" s="34" t="s">
        <v>77</v>
      </c>
      <c r="N1245" s="67" t="s">
        <v>78</v>
      </c>
    </row>
    <row r="1246" s="9" customFormat="1" spans="1:14">
      <c r="A1246" s="31"/>
      <c r="B1246" s="31">
        <v>51762</v>
      </c>
      <c r="C1246" s="34" t="s">
        <v>1466</v>
      </c>
      <c r="D1246" s="34" t="s">
        <v>1466</v>
      </c>
      <c r="E1246" s="34" t="s">
        <v>1467</v>
      </c>
      <c r="F1246" s="34" t="s">
        <v>1466</v>
      </c>
      <c r="G1246" s="34" t="s">
        <v>1468</v>
      </c>
      <c r="H1246" s="35">
        <v>27</v>
      </c>
      <c r="I1246" s="36" t="s">
        <v>74</v>
      </c>
      <c r="J1246" s="36" t="s">
        <v>165</v>
      </c>
      <c r="K1246" s="36" t="s">
        <v>1469</v>
      </c>
      <c r="L1246" s="47" t="s">
        <v>1405</v>
      </c>
      <c r="M1246" s="34" t="s">
        <v>77</v>
      </c>
      <c r="N1246" s="67" t="s">
        <v>78</v>
      </c>
    </row>
    <row r="1247" s="9" customFormat="1" spans="1:14">
      <c r="A1247" s="31"/>
      <c r="B1247" s="203" t="s">
        <v>1470</v>
      </c>
      <c r="C1247" s="34" t="s">
        <v>1471</v>
      </c>
      <c r="D1247" s="34" t="s">
        <v>1471</v>
      </c>
      <c r="E1247" s="34" t="s">
        <v>1472</v>
      </c>
      <c r="F1247" s="34" t="s">
        <v>1471</v>
      </c>
      <c r="G1247" s="34" t="s">
        <v>1473</v>
      </c>
      <c r="H1247" s="35">
        <v>49</v>
      </c>
      <c r="I1247" s="36" t="s">
        <v>74</v>
      </c>
      <c r="J1247" s="36" t="s">
        <v>165</v>
      </c>
      <c r="K1247" s="36" t="s">
        <v>1474</v>
      </c>
      <c r="L1247" s="47" t="s">
        <v>1405</v>
      </c>
      <c r="M1247" s="34" t="s">
        <v>77</v>
      </c>
      <c r="N1247" s="67" t="s">
        <v>78</v>
      </c>
    </row>
    <row r="1248" s="9" customFormat="1" spans="1:14">
      <c r="A1248" s="31"/>
      <c r="B1248" s="31">
        <v>51693</v>
      </c>
      <c r="C1248" s="34" t="s">
        <v>1475</v>
      </c>
      <c r="D1248" s="34" t="s">
        <v>1475</v>
      </c>
      <c r="E1248" s="34" t="s">
        <v>1476</v>
      </c>
      <c r="F1248" s="34" t="s">
        <v>1475</v>
      </c>
      <c r="G1248" s="34" t="s">
        <v>1477</v>
      </c>
      <c r="H1248" s="35">
        <v>45</v>
      </c>
      <c r="I1248" s="36" t="s">
        <v>74</v>
      </c>
      <c r="J1248" s="36" t="s">
        <v>165</v>
      </c>
      <c r="K1248" s="36" t="s">
        <v>1478</v>
      </c>
      <c r="L1248" s="47" t="s">
        <v>1405</v>
      </c>
      <c r="M1248" s="34" t="s">
        <v>77</v>
      </c>
      <c r="N1248" s="67" t="s">
        <v>78</v>
      </c>
    </row>
  </sheetData>
  <sortState ref="A1198:Q1234">
    <sortCondition ref="L1198:L1234"/>
  </sortState>
  <conditionalFormatting sqref="C351">
    <cfRule type="duplicateValues" dxfId="0" priority="1"/>
  </conditionalFormatting>
  <printOptions horizontalCentered="1"/>
  <pageMargins left="0.31496062992126" right="0.31496062992126" top="0.866141732283464" bottom="0.866141732283464" header="0.511811023622047" footer="0.393700787401575"/>
  <pageSetup paperSize="9" firstPageNumber="12" orientation="landscape" useFirstPageNumber="1"/>
  <headerFooter alignWithMargins="0">
    <oddFooter>&amp;C&amp;P</oddFooter>
  </headerFooter>
  <rowBreaks count="3" manualBreakCount="3">
    <brk id="1" max="16383" man="1"/>
    <brk id="102" max="16383" man="1"/>
    <brk id="39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说明</vt:lpstr>
      <vt:lpstr>附件_指导性文件</vt:lpstr>
      <vt:lpstr>目录</vt:lpstr>
      <vt:lpstr>总表</vt:lpstr>
      <vt:lpstr>分表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段渐春</cp:lastModifiedBy>
  <dcterms:created xsi:type="dcterms:W3CDTF">2012-11-06T00:14:00Z</dcterms:created>
  <cp:lastPrinted>2026-01-08T02:25:00Z</cp:lastPrinted>
  <dcterms:modified xsi:type="dcterms:W3CDTF">2026-01-14T08:57:10Z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541367D6C2EA45F1AC66F7140ED38F09_13</vt:lpwstr>
  </property>
  <property fmtid="{D5CDD505-2E9C-101B-9397-08002B2CF9AE}" pid="4" name="CalculationRule">
    <vt:i4>0</vt:i4>
  </property>
</Properties>
</file>