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4795" windowHeight="10005" tabRatio="637" activeTab="5"/>
  </bookViews>
  <sheets>
    <sheet name="说明 " sheetId="46" r:id="rId1"/>
    <sheet name="附件1_指导性文件" sheetId="47" r:id="rId2"/>
    <sheet name="附件2_授权销售单位名单" sheetId="3" r:id="rId3"/>
    <sheet name="目录" sheetId="38" r:id="rId4"/>
    <sheet name="总表" sheetId="9" r:id="rId5"/>
    <sheet name="分表" sheetId="8" r:id="rId6"/>
    <sheet name="一村一" sheetId="6"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21114" localSheetId="5">#REF!</definedName>
    <definedName name="_21114" localSheetId="3">#REF!</definedName>
    <definedName name="_21114" localSheetId="6">#REF!</definedName>
    <definedName name="_21114" localSheetId="4">#REF!</definedName>
    <definedName name="_Fill" localSheetId="5" hidden="1">[1]eqpmad2!#REF!</definedName>
    <definedName name="_Fill" localSheetId="3" hidden="1">[1]eqpmad2!#REF!</definedName>
    <definedName name="_Fill" localSheetId="6" hidden="1">[1]eqpmad2!#REF!</definedName>
    <definedName name="_Fill" localSheetId="4" hidden="1">[1]eqpmad2!#REF!</definedName>
    <definedName name="_xlnm._FilterDatabase" localSheetId="5" hidden="1">分表!$A$1:$P$2730</definedName>
    <definedName name="_xlnm._FilterDatabase" localSheetId="6" hidden="1">一村一!$A$3:$O$156</definedName>
    <definedName name="_xlnm._FilterDatabase" localSheetId="4" hidden="1">总表!$A$2:$O$1016</definedName>
    <definedName name="_Key1" localSheetId="5" hidden="1">#REF!</definedName>
    <definedName name="_Key1" localSheetId="3" hidden="1">#REF!</definedName>
    <definedName name="_Key1" localSheetId="6" hidden="1">#REF!</definedName>
    <definedName name="_Key1" localSheetId="4" hidden="1">#REF!</definedName>
    <definedName name="_Order1" hidden="1">255</definedName>
    <definedName name="_Order2" hidden="1">255</definedName>
    <definedName name="_Sort" localSheetId="5" hidden="1">#REF!</definedName>
    <definedName name="_Sort" localSheetId="3" hidden="1">#REF!</definedName>
    <definedName name="_Sort" localSheetId="6" hidden="1">#REF!</definedName>
    <definedName name="_Sort" localSheetId="4" hidden="1">#REF!</definedName>
    <definedName name="_Toc164587717" localSheetId="5">分表!#REF!</definedName>
    <definedName name="_Toc181679292" localSheetId="5">分表!#REF!</definedName>
    <definedName name="_Toc181679292" localSheetId="3">目录!#REF!</definedName>
    <definedName name="_Toc181679292" localSheetId="6">一村一!#REF!</definedName>
    <definedName name="_Toc181679292" localSheetId="4">总表!#REF!</definedName>
    <definedName name="A" localSheetId="5">#REF!</definedName>
    <definedName name="A" localSheetId="3">#REF!</definedName>
    <definedName name="A" localSheetId="6">#REF!</definedName>
    <definedName name="A" localSheetId="4">#REF!</definedName>
    <definedName name="aa" localSheetId="5">#REF!</definedName>
    <definedName name="aa" localSheetId="3">#REF!</definedName>
    <definedName name="aa" localSheetId="6">#REF!</definedName>
    <definedName name="aa" localSheetId="4">#REF!</definedName>
    <definedName name="as">#N/A</definedName>
    <definedName name="Back">[2]信息技术资本性支出!$D$77:$D$78</definedName>
    <definedName name="Bust" localSheetId="5">#REF!</definedName>
    <definedName name="Bust" localSheetId="3">#REF!</definedName>
    <definedName name="Bust" localSheetId="6">#REF!</definedName>
    <definedName name="Bust" localSheetId="4">#REF!</definedName>
    <definedName name="Continue" localSheetId="5">#REF!</definedName>
    <definedName name="Continue" localSheetId="3">#REF!</definedName>
    <definedName name="Continue" localSheetId="6">#REF!</definedName>
    <definedName name="Continue" localSheetId="4">#REF!</definedName>
    <definedName name="Cop">[2]信息技术资本性支出!$D$62:$D$64</definedName>
    <definedName name="csb" localSheetId="5">#REF!</definedName>
    <definedName name="csb" localSheetId="3">#REF!</definedName>
    <definedName name="csb" localSheetId="6">#REF!</definedName>
    <definedName name="csb" localSheetId="4">#REF!</definedName>
    <definedName name="data" localSheetId="5">#REF!</definedName>
    <definedName name="data" localSheetId="3">#REF!</definedName>
    <definedName name="data" localSheetId="6">#REF!</definedName>
    <definedName name="data" localSheetId="4">#REF!</definedName>
    <definedName name="database2" localSheetId="5">#REF!</definedName>
    <definedName name="database2" localSheetId="3">#REF!</definedName>
    <definedName name="database2" localSheetId="6">#REF!</definedName>
    <definedName name="database2" localSheetId="4">#REF!</definedName>
    <definedName name="database3" localSheetId="5">#REF!</definedName>
    <definedName name="database3" localSheetId="3">#REF!</definedName>
    <definedName name="database3" localSheetId="6">#REF!</definedName>
    <definedName name="database3" localSheetId="4">#REF!</definedName>
    <definedName name="dss" localSheetId="5" hidden="1">#REF!</definedName>
    <definedName name="dss" localSheetId="3" hidden="1">#REF!</definedName>
    <definedName name="dss" localSheetId="6" hidden="1">#REF!</definedName>
    <definedName name="dss" localSheetId="4" hidden="1">#REF!</definedName>
    <definedName name="E206." localSheetId="5">#REF!</definedName>
    <definedName name="E206." localSheetId="3">#REF!</definedName>
    <definedName name="E206." localSheetId="6">#REF!</definedName>
    <definedName name="E206." localSheetId="4">#REF!</definedName>
    <definedName name="eee" localSheetId="5">#REF!</definedName>
    <definedName name="eee" localSheetId="3">#REF!</definedName>
    <definedName name="eee" localSheetId="6">#REF!</definedName>
    <definedName name="eee" localSheetId="4">#REF!</definedName>
    <definedName name="email" localSheetId="5">[3]Sheet1!#REF!</definedName>
    <definedName name="email" localSheetId="3">[3]Sheet1!#REF!</definedName>
    <definedName name="email" localSheetId="6">[3]Sheet1!#REF!</definedName>
    <definedName name="email" localSheetId="4">[3]Sheet1!#REF!</definedName>
    <definedName name="email1" localSheetId="5">[3]Sheet1!#REF!</definedName>
    <definedName name="email1" localSheetId="3">[3]Sheet1!#REF!</definedName>
    <definedName name="email1" localSheetId="6">[3]Sheet1!#REF!</definedName>
    <definedName name="email1" localSheetId="4">[3]Sheet1!#REF!</definedName>
    <definedName name="email2" localSheetId="5">[3]Sheet1!#REF!</definedName>
    <definedName name="email2" localSheetId="3">[3]Sheet1!#REF!</definedName>
    <definedName name="email2" localSheetId="6">[3]Sheet1!#REF!</definedName>
    <definedName name="email2" localSheetId="4">[3]Sheet1!#REF!</definedName>
    <definedName name="email3" localSheetId="5">[3]Sheet1!#REF!</definedName>
    <definedName name="email3" localSheetId="3">[3]Sheet1!#REF!</definedName>
    <definedName name="email3" localSheetId="6">[3]Sheet1!#REF!</definedName>
    <definedName name="email3" localSheetId="4">[3]Sheet1!#REF!</definedName>
    <definedName name="fff" localSheetId="5">#REF!</definedName>
    <definedName name="fff" localSheetId="3">#REF!</definedName>
    <definedName name="fff" localSheetId="6">#REF!</definedName>
    <definedName name="fff" localSheetId="4">#REF!</definedName>
    <definedName name="gxxe2003">[4]P1012001!$A$6:$E$117</definedName>
    <definedName name="gxxe20032">[4]P1012001!$A$6:$E$117</definedName>
    <definedName name="Hello" localSheetId="5">#REF!</definedName>
    <definedName name="Hello" localSheetId="3">#REF!</definedName>
    <definedName name="Hello" localSheetId="6">#REF!</definedName>
    <definedName name="Hello" localSheetId="4">#REF!</definedName>
    <definedName name="hhhh" localSheetId="5">#REF!</definedName>
    <definedName name="hhhh" localSheetId="3">#REF!</definedName>
    <definedName name="hhhh" localSheetId="6">#REF!</definedName>
    <definedName name="hhhh" localSheetId="4">#REF!</definedName>
    <definedName name="HWSheet">1</definedName>
    <definedName name="Inf">[2]信息技术资本性支出!$D$83:$D$87</definedName>
    <definedName name="kkkk" localSheetId="5">#REF!</definedName>
    <definedName name="kkkk" localSheetId="3">#REF!</definedName>
    <definedName name="kkkk" localSheetId="6">#REF!</definedName>
    <definedName name="kkkk" localSheetId="4">#REF!</definedName>
    <definedName name="lr">#N/A</definedName>
    <definedName name="lrb">#N/A</definedName>
    <definedName name="MakeIt" localSheetId="3">#REF!</definedName>
    <definedName name="MakeIt" localSheetId="0">#REF!</definedName>
    <definedName name="MakeIt">#REF!</definedName>
    <definedName name="Module.Prix_SMC" localSheetId="3">[5]!UFPrn20040514082141</definedName>
    <definedName name="Module.Prix_SMC" localSheetId="0">[6]!UFPrn20040514082141</definedName>
    <definedName name="Module.Prix_SMC">[5]!UFPrn20040514082141</definedName>
    <definedName name="Morning" localSheetId="3">#REF!</definedName>
    <definedName name="Morning" localSheetId="0">#REF!</definedName>
    <definedName name="Morning">#REF!</definedName>
    <definedName name="Null">[2]信息技术资本性支出!$D$60</definedName>
    <definedName name="Per">[2]信息技术资本性支出!$D$68:$D$71</definedName>
    <definedName name="Poppy" localSheetId="3">#REF!</definedName>
    <definedName name="Poppy" localSheetId="0">#REF!</definedName>
    <definedName name="Poppy">#REF!</definedName>
    <definedName name="print">#N/A</definedName>
    <definedName name="Print_Area_MI" localSheetId="5">#REF!</definedName>
    <definedName name="Print_Area_MI" localSheetId="3">#REF!</definedName>
    <definedName name="Print_Area_MI" localSheetId="6">#REF!</definedName>
    <definedName name="Print_Area_MI" localSheetId="4">#REF!</definedName>
    <definedName name="Print_Area2">#N/A</definedName>
    <definedName name="range1" localSheetId="5">#REF!</definedName>
    <definedName name="range1" localSheetId="3">#REF!</definedName>
    <definedName name="range1" localSheetId="6">#REF!</definedName>
    <definedName name="range1" localSheetId="4">#REF!</definedName>
    <definedName name="rrrr">#N/A</definedName>
    <definedName name="s" localSheetId="5">#REF!</definedName>
    <definedName name="s" localSheetId="3">#REF!</definedName>
    <definedName name="s" localSheetId="6">#REF!</definedName>
    <definedName name="s" localSheetId="4">#REF!</definedName>
    <definedName name="sfeggsafasfas" localSheetId="5">#REF!</definedName>
    <definedName name="sfeggsafasfas" localSheetId="3">#REF!</definedName>
    <definedName name="sfeggsafasfas" localSheetId="6">#REF!</definedName>
    <definedName name="sfeggsafasfas" localSheetId="4">#REF!</definedName>
    <definedName name="ss" localSheetId="5">#REF!</definedName>
    <definedName name="ss" localSheetId="3">#REF!</definedName>
    <definedName name="ss" localSheetId="6">#REF!</definedName>
    <definedName name="ss" localSheetId="4">#REF!</definedName>
    <definedName name="ttt" localSheetId="5">#REF!</definedName>
    <definedName name="ttt" localSheetId="3">#REF!</definedName>
    <definedName name="ttt" localSheetId="6">#REF!</definedName>
    <definedName name="ttt" localSheetId="4">#REF!</definedName>
    <definedName name="tttt" localSheetId="5">#REF!</definedName>
    <definedName name="tttt" localSheetId="3">#REF!</definedName>
    <definedName name="tttt" localSheetId="6">#REF!</definedName>
    <definedName name="tttt" localSheetId="4">#REF!</definedName>
    <definedName name="UFPrn20040514082141" localSheetId="5">#REF!</definedName>
    <definedName name="UFPrn20040514082141" localSheetId="3">#REF!</definedName>
    <definedName name="UFPrn20040514082141" localSheetId="6">#REF!</definedName>
    <definedName name="UFPrn20040514082141" localSheetId="4">#REF!</definedName>
    <definedName name="w">IF(IF(MOD(COLUMN(),26)=0,INT(COLUMN()/26)-1,INT(COLUMN()/26))=0,"",CHAR(IF(MOD(COLUMN(),26)=0,INT(COLUMN()/26)-1,INT(COLUMN()/26))+64))&amp;CHAR(IF(MOD(COLUMN(),26)=0,26,MOD(COLUMN(),26))+64)</definedName>
    <definedName name="wangdian1">[7]列表!$B$55:$B$171</definedName>
    <definedName name="www" localSheetId="5">#REF!</definedName>
    <definedName name="www" localSheetId="3">#REF!</definedName>
    <definedName name="www" localSheetId="6">#REF!</definedName>
    <definedName name="www" localSheetId="4">#REF!</definedName>
    <definedName name="yyyy" localSheetId="5">#REF!</definedName>
    <definedName name="yyyy" localSheetId="3">#REF!</definedName>
    <definedName name="yyyy" localSheetId="6">#REF!</definedName>
    <definedName name="yyyy" localSheetId="4">#REF!</definedName>
    <definedName name="本级标准收入2004年">[8]本年收入合计!$E$4:$E$184</definedName>
    <definedName name="拨款汇总_合计" localSheetId="5">SUM([9]汇总!#REF!)</definedName>
    <definedName name="拨款汇总_合计" localSheetId="3">SUM([9]汇总!#REF!)</definedName>
    <definedName name="拨款汇总_合计" localSheetId="6">SUM([9]汇总!#REF!)</definedName>
    <definedName name="拨款汇总_合计" localSheetId="4">SUM([9]汇总!#REF!)</definedName>
    <definedName name="部门及职务1" localSheetId="5">[3]Sheet1!#REF!</definedName>
    <definedName name="部门及职务1" localSheetId="3">[3]Sheet1!#REF!</definedName>
    <definedName name="部门及职务1" localSheetId="6">[3]Sheet1!#REF!</definedName>
    <definedName name="部门及职务1" localSheetId="4">[3]Sheet1!#REF!</definedName>
    <definedName name="部门及职务2" localSheetId="5">[3]Sheet1!#REF!</definedName>
    <definedName name="部门及职务2" localSheetId="3">[3]Sheet1!#REF!</definedName>
    <definedName name="部门及职务2" localSheetId="6">[3]Sheet1!#REF!</definedName>
    <definedName name="部门及职务2" localSheetId="4">[3]Sheet1!#REF!</definedName>
    <definedName name="部门及职务3" localSheetId="5">[3]Sheet1!#REF!</definedName>
    <definedName name="部门及职务3" localSheetId="3">[3]Sheet1!#REF!</definedName>
    <definedName name="部门及职务3" localSheetId="6">[3]Sheet1!#REF!</definedName>
    <definedName name="部门及职务3" localSheetId="4">[3]Sheet1!#REF!</definedName>
    <definedName name="财力" localSheetId="5">#REF!</definedName>
    <definedName name="财力" localSheetId="3">#REF!</definedName>
    <definedName name="财力" localSheetId="6">#REF!</definedName>
    <definedName name="财力" localSheetId="4">#REF!</definedName>
    <definedName name="财政供养人员增幅2004年">[10]财政供养人员增幅!$E$6</definedName>
    <definedName name="财政供养人员增幅2004年分县">[10]财政供养人员增幅!$E$4:$E$184</definedName>
    <definedName name="村级标准支出">[11]村级支出!$E$4:$E$184</definedName>
    <definedName name="大幅度" localSheetId="5">#REF!</definedName>
    <definedName name="大幅度" localSheetId="3">#REF!</definedName>
    <definedName name="大幅度" localSheetId="6">#REF!</definedName>
    <definedName name="大幅度" localSheetId="4">#REF!</definedName>
    <definedName name="地区名称" localSheetId="5">#REF!</definedName>
    <definedName name="地区名称" localSheetId="3">#REF!</definedName>
    <definedName name="地区名称" localSheetId="6">#REF!</definedName>
    <definedName name="地区名称" localSheetId="4">#REF!</definedName>
    <definedName name="地域文化有关的" localSheetId="3">#REF!</definedName>
    <definedName name="地域文化有关的" localSheetId="0">#REF!</definedName>
    <definedName name="地域文化有关的">#REF!</definedName>
    <definedName name="第二产业分县2003年">[12]GDP!$G$4:$G$184</definedName>
    <definedName name="第二产业合计2003年">[12]GDP!$G$4</definedName>
    <definedName name="第三产业分县2003年">[12]GDP!$H$4:$H$184</definedName>
    <definedName name="第三产业合计2003年">[12]GDP!$H$4</definedName>
    <definedName name="耕地占用税分县2003年">[13]一般预算收入!$U$4:$U$184</definedName>
    <definedName name="耕地占用税合计2003年">[13]一般预算收入!$U$4</definedName>
    <definedName name="工商税收2004年">[14]工商税收!$S$4:$S$184</definedName>
    <definedName name="工商税收合计2004年">[14]工商税收!$S$4</definedName>
    <definedName name="公检法司部门编制数">[15]公检法司编制!$E$4:$E$184</definedName>
    <definedName name="公用标准支出">[16]合计!$E$4:$E$184</definedName>
    <definedName name="汇款金额" localSheetId="5">[3]Sheet1!#REF!</definedName>
    <definedName name="汇款金额" localSheetId="3">[3]Sheet1!#REF!</definedName>
    <definedName name="汇款金额" localSheetId="6">[3]Sheet1!#REF!</definedName>
    <definedName name="汇款金额" localSheetId="4">[3]Sheet1!#REF!</definedName>
    <definedName name="汇率" localSheetId="5">#REF!</definedName>
    <definedName name="汇率" localSheetId="3">#REF!</definedName>
    <definedName name="汇率" localSheetId="6">#REF!</definedName>
    <definedName name="汇率" localSheetId="4">#REF!</definedName>
    <definedName name="科目编码">[17]编码!$A$2:$A$145</definedName>
    <definedName name="联提醒电话" localSheetId="5">[3]Sheet1!#REF!</definedName>
    <definedName name="联提醒电话" localSheetId="3">[3]Sheet1!#REF!</definedName>
    <definedName name="联提醒电话" localSheetId="6">[3]Sheet1!#REF!</definedName>
    <definedName name="联提醒电话" localSheetId="4">[3]Sheet1!#REF!</definedName>
    <definedName name="联系电话" localSheetId="5">[3]Sheet1!#REF!</definedName>
    <definedName name="联系电话" localSheetId="3">[3]Sheet1!#REF!</definedName>
    <definedName name="联系电话" localSheetId="6">[3]Sheet1!#REF!</definedName>
    <definedName name="联系电话" localSheetId="4">[3]Sheet1!#REF!</definedName>
    <definedName name="联系电话1" localSheetId="5">[3]Sheet1!#REF!</definedName>
    <definedName name="联系电话1" localSheetId="3">[3]Sheet1!#REF!</definedName>
    <definedName name="联系电话1" localSheetId="6">[3]Sheet1!#REF!</definedName>
    <definedName name="联系电话1" localSheetId="4">[3]Sheet1!#REF!</definedName>
    <definedName name="联系电话2" localSheetId="5">[3]Sheet1!#REF!</definedName>
    <definedName name="联系电话2" localSheetId="3">[3]Sheet1!#REF!</definedName>
    <definedName name="联系电话2" localSheetId="6">[3]Sheet1!#REF!</definedName>
    <definedName name="联系电话2" localSheetId="4">[3]Sheet1!#REF!</definedName>
    <definedName name="联系电话3" localSheetId="5">[3]Sheet1!#REF!</definedName>
    <definedName name="联系电话3" localSheetId="3">[3]Sheet1!#REF!</definedName>
    <definedName name="联系电话3" localSheetId="6">[3]Sheet1!#REF!</definedName>
    <definedName name="联系电话3" localSheetId="4">[3]Sheet1!#REF!</definedName>
    <definedName name="联系人" localSheetId="5">[3]Sheet1!#REF!</definedName>
    <definedName name="联系人" localSheetId="3">[3]Sheet1!#REF!</definedName>
    <definedName name="联系人" localSheetId="6">[3]Sheet1!#REF!</definedName>
    <definedName name="联系人" localSheetId="4">[3]Sheet1!#REF!</definedName>
    <definedName name="农业人口2003年">[18]农业人口!$E$4:$E$184</definedName>
    <definedName name="农业税分县2003年">[13]一般预算收入!$S$4:$S$184</definedName>
    <definedName name="农业税合计2003年">[13]一般预算收入!$S$4</definedName>
    <definedName name="农业特产税分县2003年">[13]一般预算收入!$T$4:$T$184</definedName>
    <definedName name="农业特产税合计2003年">[13]一般预算收入!$T$4</definedName>
    <definedName name="农业用地面积">[19]农业用地!$E$4:$E$184</definedName>
    <definedName name="契税分县2003年">[13]一般预算收入!$V$4:$V$184</definedName>
    <definedName name="契税合计2003年">[13]一般预算收入!$V$4</definedName>
    <definedName name="全额差额比例" localSheetId="5">'[20]C01-1'!#REF!</definedName>
    <definedName name="全额差额比例" localSheetId="3">'[20]C01-1'!#REF!</definedName>
    <definedName name="全额差额比例" localSheetId="6">'[20]C01-1'!#REF!</definedName>
    <definedName name="全额差额比例" localSheetId="4">'[20]C01-1'!#REF!</definedName>
    <definedName name="人员标准支出">[21]人员支出!$E$4:$E$184</definedName>
    <definedName name="人员分配情况_查询" localSheetId="5">#REF!</definedName>
    <definedName name="人员分配情况_查询" localSheetId="3">#REF!</definedName>
    <definedName name="人员分配情况_查询" localSheetId="6">#REF!</definedName>
    <definedName name="人员分配情况_查询" localSheetId="4">#REF!</definedName>
    <definedName name="三农" localSheetId="3">#REF!</definedName>
    <definedName name="三农" localSheetId="0">#REF!</definedName>
    <definedName name="三农">#REF!</definedName>
    <definedName name="生产列1" localSheetId="5">#REF!</definedName>
    <definedName name="生产列1" localSheetId="3">#REF!</definedName>
    <definedName name="生产列1" localSheetId="6">#REF!</definedName>
    <definedName name="生产列1" localSheetId="4">#REF!</definedName>
    <definedName name="生产列11" localSheetId="5">#REF!</definedName>
    <definedName name="生产列11" localSheetId="3">#REF!</definedName>
    <definedName name="生产列11" localSheetId="6">#REF!</definedName>
    <definedName name="生产列11" localSheetId="4">#REF!</definedName>
    <definedName name="生产列15" localSheetId="5">#REF!</definedName>
    <definedName name="生产列15" localSheetId="3">#REF!</definedName>
    <definedName name="生产列15" localSheetId="6">#REF!</definedName>
    <definedName name="生产列15" localSheetId="4">#REF!</definedName>
    <definedName name="生产列16" localSheetId="5">#REF!</definedName>
    <definedName name="生产列16" localSheetId="3">#REF!</definedName>
    <definedName name="生产列16" localSheetId="6">#REF!</definedName>
    <definedName name="生产列16" localSheetId="4">#REF!</definedName>
    <definedName name="生产列17" localSheetId="5">#REF!</definedName>
    <definedName name="生产列17" localSheetId="3">#REF!</definedName>
    <definedName name="生产列17" localSheetId="6">#REF!</definedName>
    <definedName name="生产列17" localSheetId="4">#REF!</definedName>
    <definedName name="生产列19" localSheetId="5">#REF!</definedName>
    <definedName name="生产列19" localSheetId="3">#REF!</definedName>
    <definedName name="生产列19" localSheetId="6">#REF!</definedName>
    <definedName name="生产列19" localSheetId="4">#REF!</definedName>
    <definedName name="生产列2" localSheetId="5">#REF!</definedName>
    <definedName name="生产列2" localSheetId="3">#REF!</definedName>
    <definedName name="生产列2" localSheetId="6">#REF!</definedName>
    <definedName name="生产列2" localSheetId="4">#REF!</definedName>
    <definedName name="生产列20" localSheetId="5">#REF!</definedName>
    <definedName name="生产列20" localSheetId="3">#REF!</definedName>
    <definedName name="生产列20" localSheetId="6">#REF!</definedName>
    <definedName name="生产列20" localSheetId="4">#REF!</definedName>
    <definedName name="生产列3" localSheetId="5">#REF!</definedName>
    <definedName name="生产列3" localSheetId="3">#REF!</definedName>
    <definedName name="生产列3" localSheetId="6">#REF!</definedName>
    <definedName name="生产列3" localSheetId="4">#REF!</definedName>
    <definedName name="生产列4" localSheetId="5">#REF!</definedName>
    <definedName name="生产列4" localSheetId="3">#REF!</definedName>
    <definedName name="生产列4" localSheetId="6">#REF!</definedName>
    <definedName name="生产列4" localSheetId="4">#REF!</definedName>
    <definedName name="生产列5" localSheetId="5">#REF!</definedName>
    <definedName name="生产列5" localSheetId="3">#REF!</definedName>
    <definedName name="生产列5" localSheetId="6">#REF!</definedName>
    <definedName name="生产列5" localSheetId="4">#REF!</definedName>
    <definedName name="生产列6" localSheetId="5">#REF!</definedName>
    <definedName name="生产列6" localSheetId="3">#REF!</definedName>
    <definedName name="生产列6" localSheetId="6">#REF!</definedName>
    <definedName name="生产列6" localSheetId="4">#REF!</definedName>
    <definedName name="生产列7" localSheetId="5">#REF!</definedName>
    <definedName name="生产列7" localSheetId="3">#REF!</definedName>
    <definedName name="生产列7" localSheetId="6">#REF!</definedName>
    <definedName name="生产列7" localSheetId="4">#REF!</definedName>
    <definedName name="生产列8" localSheetId="5">#REF!</definedName>
    <definedName name="生产列8" localSheetId="3">#REF!</definedName>
    <definedName name="生产列8" localSheetId="6">#REF!</definedName>
    <definedName name="生产列8" localSheetId="4">#REF!</definedName>
    <definedName name="生产列9" localSheetId="5">#REF!</definedName>
    <definedName name="生产列9" localSheetId="3">#REF!</definedName>
    <definedName name="生产列9" localSheetId="6">#REF!</definedName>
    <definedName name="生产列9" localSheetId="4">#REF!</definedName>
    <definedName name="生产期" localSheetId="5">#REF!</definedName>
    <definedName name="生产期" localSheetId="3">#REF!</definedName>
    <definedName name="生产期" localSheetId="6">#REF!</definedName>
    <definedName name="生产期" localSheetId="4">#REF!</definedName>
    <definedName name="生产期1" localSheetId="5">#REF!</definedName>
    <definedName name="生产期1" localSheetId="3">#REF!</definedName>
    <definedName name="生产期1" localSheetId="6">#REF!</definedName>
    <definedName name="生产期1" localSheetId="4">#REF!</definedName>
    <definedName name="生产期11" localSheetId="5">#REF!</definedName>
    <definedName name="生产期11" localSheetId="3">#REF!</definedName>
    <definedName name="生产期11" localSheetId="6">#REF!</definedName>
    <definedName name="生产期11" localSheetId="4">#REF!</definedName>
    <definedName name="生产期123" localSheetId="5">#REF!</definedName>
    <definedName name="生产期123" localSheetId="3">#REF!</definedName>
    <definedName name="生产期123" localSheetId="6">#REF!</definedName>
    <definedName name="生产期123" localSheetId="4">#REF!</definedName>
    <definedName name="生产期15" localSheetId="5">#REF!</definedName>
    <definedName name="生产期15" localSheetId="3">#REF!</definedName>
    <definedName name="生产期15" localSheetId="6">#REF!</definedName>
    <definedName name="生产期15" localSheetId="4">#REF!</definedName>
    <definedName name="生产期16" localSheetId="5">#REF!</definedName>
    <definedName name="生产期16" localSheetId="3">#REF!</definedName>
    <definedName name="生产期16" localSheetId="6">#REF!</definedName>
    <definedName name="生产期16" localSheetId="4">#REF!</definedName>
    <definedName name="生产期17" localSheetId="5">#REF!</definedName>
    <definedName name="生产期17" localSheetId="3">#REF!</definedName>
    <definedName name="生产期17" localSheetId="6">#REF!</definedName>
    <definedName name="生产期17" localSheetId="4">#REF!</definedName>
    <definedName name="生产期19" localSheetId="5">#REF!</definedName>
    <definedName name="生产期19" localSheetId="3">#REF!</definedName>
    <definedName name="生产期19" localSheetId="6">#REF!</definedName>
    <definedName name="生产期19" localSheetId="4">#REF!</definedName>
    <definedName name="生产期2" localSheetId="5">#REF!</definedName>
    <definedName name="生产期2" localSheetId="3">#REF!</definedName>
    <definedName name="生产期2" localSheetId="6">#REF!</definedName>
    <definedName name="生产期2" localSheetId="4">#REF!</definedName>
    <definedName name="生产期20" localSheetId="5">#REF!</definedName>
    <definedName name="生产期20" localSheetId="3">#REF!</definedName>
    <definedName name="生产期20" localSheetId="6">#REF!</definedName>
    <definedName name="生产期20" localSheetId="4">#REF!</definedName>
    <definedName name="生产期3" localSheetId="5">#REF!</definedName>
    <definedName name="生产期3" localSheetId="3">#REF!</definedName>
    <definedName name="生产期3" localSheetId="6">#REF!</definedName>
    <definedName name="生产期3" localSheetId="4">#REF!</definedName>
    <definedName name="生产期4" localSheetId="5">#REF!</definedName>
    <definedName name="生产期4" localSheetId="3">#REF!</definedName>
    <definedName name="生产期4" localSheetId="6">#REF!</definedName>
    <definedName name="生产期4" localSheetId="4">#REF!</definedName>
    <definedName name="生产期5" localSheetId="5">#REF!</definedName>
    <definedName name="生产期5" localSheetId="3">#REF!</definedName>
    <definedName name="生产期5" localSheetId="6">#REF!</definedName>
    <definedName name="生产期5" localSheetId="4">#REF!</definedName>
    <definedName name="生产期6" localSheetId="5">#REF!</definedName>
    <definedName name="生产期6" localSheetId="3">#REF!</definedName>
    <definedName name="生产期6" localSheetId="6">#REF!</definedName>
    <definedName name="生产期6" localSheetId="4">#REF!</definedName>
    <definedName name="生产期7" localSheetId="5">#REF!</definedName>
    <definedName name="生产期7" localSheetId="3">#REF!</definedName>
    <definedName name="生产期7" localSheetId="6">#REF!</definedName>
    <definedName name="生产期7" localSheetId="4">#REF!</definedName>
    <definedName name="生产期8" localSheetId="5">#REF!</definedName>
    <definedName name="生产期8" localSheetId="3">#REF!</definedName>
    <definedName name="生产期8" localSheetId="6">#REF!</definedName>
    <definedName name="生产期8" localSheetId="4">#REF!</definedName>
    <definedName name="生产期9" localSheetId="5">#REF!</definedName>
    <definedName name="生产期9" localSheetId="3">#REF!</definedName>
    <definedName name="生产期9" localSheetId="6">#REF!</definedName>
    <definedName name="生产期9" localSheetId="4">#REF!</definedName>
    <definedName name="事业发展支出">[22]事业发展!$E$4:$E$184</definedName>
    <definedName name="是" localSheetId="5">#REF!</definedName>
    <definedName name="是" localSheetId="3">#REF!</definedName>
    <definedName name="是" localSheetId="6">#REF!</definedName>
    <definedName name="是" localSheetId="4">#REF!</definedName>
    <definedName name="位次d" localSheetId="5">[23]四月份月报!#REF!</definedName>
    <definedName name="位次d" localSheetId="3">[23]四月份月报!#REF!</definedName>
    <definedName name="位次d" localSheetId="6">[23]四月份月报!#REF!</definedName>
    <definedName name="位次d" localSheetId="4">[23]四月份月报!#REF!</definedName>
    <definedName name="物流管理" localSheetId="3">#REF!</definedName>
    <definedName name="物流管理" localSheetId="0">#REF!</definedName>
    <definedName name="物流管理">#REF!</definedName>
    <definedName name="乡镇个数">[24]行政区划!$D$6:$D$184</definedName>
    <definedName name="行政管理部门编制数">[15]行政编制!$E$4:$E$184</definedName>
    <definedName name="性别">[25]基础编码!$H$2:$H$3</definedName>
    <definedName name="姓名1" localSheetId="5">[3]Sheet1!#REF!</definedName>
    <definedName name="姓名1" localSheetId="3">[3]Sheet1!#REF!</definedName>
    <definedName name="姓名1" localSheetId="6">[3]Sheet1!#REF!</definedName>
    <definedName name="姓名1" localSheetId="4">[3]Sheet1!#REF!</definedName>
    <definedName name="姓名2" localSheetId="5">[3]Sheet1!#REF!</definedName>
    <definedName name="姓名2" localSheetId="3">[3]Sheet1!#REF!</definedName>
    <definedName name="姓名2" localSheetId="6">[3]Sheet1!#REF!</definedName>
    <definedName name="姓名2" localSheetId="4">[3]Sheet1!#REF!</definedName>
    <definedName name="姓名3" localSheetId="5">[3]Sheet1!#REF!</definedName>
    <definedName name="姓名3" localSheetId="3">[3]Sheet1!#REF!</definedName>
    <definedName name="姓名3" localSheetId="6">[3]Sheet1!#REF!</definedName>
    <definedName name="姓名3" localSheetId="4">[3]Sheet1!#REF!</definedName>
    <definedName name="学历">[25]基础编码!$S$2:$S$9</definedName>
    <definedName name="业务量_外" localSheetId="5">#REF!</definedName>
    <definedName name="业务量_外" localSheetId="3">#REF!</definedName>
    <definedName name="业务量_外" localSheetId="6">#REF!</definedName>
    <definedName name="业务量_外" localSheetId="4">#REF!</definedName>
    <definedName name="一般预算收入2002年">'[26]2002年一般预算收入'!$AC$4:$AC$184</definedName>
    <definedName name="一般预算收入2003年">[13]一般预算收入!$AD$4:$AD$184</definedName>
    <definedName name="一般预算收入合计2003年">[13]一般预算收入!$AC$4</definedName>
    <definedName name="预开" localSheetId="3">#REF!</definedName>
    <definedName name="预开" localSheetId="0">#REF!</definedName>
    <definedName name="预开">#REF!</definedName>
    <definedName name="支出">[27]P1012001!$A$6:$E$117</definedName>
    <definedName name="中国" localSheetId="5">#REF!</definedName>
    <definedName name="中国" localSheetId="3">#REF!</definedName>
    <definedName name="中国" localSheetId="6">#REF!</definedName>
    <definedName name="中国" localSheetId="4">#REF!</definedName>
    <definedName name="中国1" localSheetId="4">总表!#REF!</definedName>
    <definedName name="总人口2003年">[28]总人口!$E$4:$E$184</definedName>
    <definedName name="전" localSheetId="5">#REF!</definedName>
    <definedName name="전" localSheetId="3">#REF!</definedName>
    <definedName name="전" localSheetId="6">#REF!</definedName>
    <definedName name="전" localSheetId="4">#REF!</definedName>
    <definedName name="주택사업본부" localSheetId="5">#REF!</definedName>
    <definedName name="주택사업본부" localSheetId="3">#REF!</definedName>
    <definedName name="주택사업본부" localSheetId="6">#REF!</definedName>
    <definedName name="주택사업본부" localSheetId="4">#REF!</definedName>
    <definedName name="철구사업본부" localSheetId="5">#REF!</definedName>
    <definedName name="철구사업본부" localSheetId="3">#REF!</definedName>
    <definedName name="철구사업본부" localSheetId="6">#REF!</definedName>
    <definedName name="철구사업본부" localSheetId="4">#REF!</definedName>
  </definedNames>
  <calcPr calcId="145621"/>
</workbook>
</file>

<file path=xl/calcChain.xml><?xml version="1.0" encoding="utf-8"?>
<calcChain xmlns="http://schemas.openxmlformats.org/spreadsheetml/2006/main">
  <c r="D1884" i="8" l="1"/>
  <c r="E1884" i="8" s="1"/>
  <c r="D851" i="8"/>
  <c r="E851" i="8" s="1"/>
  <c r="D805" i="8"/>
  <c r="E805" i="8" s="1"/>
  <c r="D726" i="8"/>
  <c r="E726" i="8" s="1"/>
  <c r="D674" i="8"/>
  <c r="E674" i="8" s="1"/>
  <c r="D177" i="8"/>
  <c r="E177" i="8" s="1"/>
  <c r="D178" i="8"/>
  <c r="E178" i="8" s="1"/>
  <c r="D106" i="8"/>
  <c r="E106" i="8" s="1"/>
  <c r="D105" i="8"/>
  <c r="E105" i="8" s="1"/>
  <c r="D616" i="8" l="1"/>
  <c r="E616" i="8" s="1"/>
  <c r="D1735" i="8" l="1"/>
  <c r="E1735" i="8" s="1"/>
  <c r="D1690" i="8"/>
  <c r="E1690" i="8" s="1"/>
  <c r="D2191" i="8"/>
  <c r="E2191" i="8" s="1"/>
  <c r="D2374" i="8"/>
  <c r="E2374" i="8" s="1"/>
  <c r="D660" i="8" l="1"/>
  <c r="E660" i="8" s="1"/>
  <c r="D715" i="8"/>
  <c r="E715" i="8" s="1"/>
  <c r="D806" i="8"/>
  <c r="E806" i="8" s="1"/>
  <c r="D1882" i="8"/>
  <c r="E1882" i="8" s="1"/>
  <c r="D152" i="6" l="1"/>
  <c r="D151" i="6"/>
  <c r="D150" i="6"/>
  <c r="D149" i="6"/>
  <c r="D146" i="6"/>
  <c r="D144" i="6"/>
  <c r="D142" i="6"/>
  <c r="D141" i="6"/>
  <c r="D140" i="6"/>
  <c r="D139" i="6"/>
  <c r="D137" i="6"/>
  <c r="D135" i="6"/>
  <c r="D132" i="6"/>
  <c r="D130" i="6"/>
  <c r="D129" i="6"/>
  <c r="D128" i="6"/>
  <c r="D120" i="6"/>
  <c r="G120" i="6" s="1"/>
  <c r="D118" i="6"/>
  <c r="D115" i="6"/>
  <c r="D112" i="6"/>
  <c r="D109" i="6"/>
  <c r="D107" i="6"/>
  <c r="D105" i="6"/>
  <c r="D102" i="6"/>
  <c r="D100" i="6"/>
  <c r="D98" i="6"/>
  <c r="D96" i="6"/>
  <c r="D94" i="6"/>
  <c r="D91" i="6"/>
  <c r="D89" i="6"/>
  <c r="D87" i="6"/>
  <c r="D86" i="6"/>
  <c r="D85" i="6"/>
  <c r="D83" i="6"/>
  <c r="D81" i="6"/>
  <c r="D79" i="6"/>
  <c r="D75" i="6"/>
  <c r="G75" i="6" s="1"/>
  <c r="D73" i="6"/>
  <c r="D71" i="6"/>
  <c r="D70" i="6"/>
  <c r="D67" i="6"/>
  <c r="D65" i="6"/>
  <c r="D64" i="6"/>
  <c r="D61" i="6"/>
  <c r="D58" i="6"/>
  <c r="G58" i="6" s="1"/>
  <c r="D56" i="6"/>
  <c r="D53" i="6"/>
  <c r="D52" i="6"/>
  <c r="D51" i="6"/>
  <c r="D48" i="6"/>
  <c r="D47" i="6"/>
  <c r="D45" i="6"/>
  <c r="D43" i="6"/>
  <c r="D41" i="6"/>
  <c r="D39" i="6"/>
  <c r="D38" i="6"/>
  <c r="D35" i="6"/>
  <c r="D32" i="6"/>
  <c r="D31" i="6"/>
  <c r="D28" i="6"/>
  <c r="D26" i="6"/>
  <c r="D24" i="6"/>
  <c r="D23" i="6"/>
  <c r="D21" i="6"/>
  <c r="D19" i="6"/>
  <c r="D17" i="6"/>
  <c r="D15" i="6"/>
  <c r="D12" i="6"/>
  <c r="D10" i="6"/>
  <c r="D8" i="6"/>
  <c r="D6" i="6"/>
  <c r="D4" i="6"/>
  <c r="D2729" i="8"/>
  <c r="D2725" i="8"/>
  <c r="D2724" i="8"/>
  <c r="D2722" i="8"/>
  <c r="D2720" i="8"/>
  <c r="D2718" i="8"/>
  <c r="D2716" i="8"/>
  <c r="D2714" i="8"/>
  <c r="D2710" i="8"/>
  <c r="D2708" i="8"/>
  <c r="D2706" i="8"/>
  <c r="D2703" i="8"/>
  <c r="D2702" i="8"/>
  <c r="D2701" i="8"/>
  <c r="D2700" i="8"/>
  <c r="D2699" i="8"/>
  <c r="D2697" i="8"/>
  <c r="D2696" i="8"/>
  <c r="D2694" i="8"/>
  <c r="D2688" i="8"/>
  <c r="D2686" i="8"/>
  <c r="D2683" i="8"/>
  <c r="D2681" i="8"/>
  <c r="D2678" i="8"/>
  <c r="D2676" i="8"/>
  <c r="D2674" i="8"/>
  <c r="D2671" i="8"/>
  <c r="D2669" i="8"/>
  <c r="D2664" i="8"/>
  <c r="D2662" i="8"/>
  <c r="D2660" i="8"/>
  <c r="D2659" i="8"/>
  <c r="D2658" i="8"/>
  <c r="D2657" i="8"/>
  <c r="D2656" i="8"/>
  <c r="D2654" i="8"/>
  <c r="D2653" i="8"/>
  <c r="D2651" i="8"/>
  <c r="D2644" i="8"/>
  <c r="D2642" i="8"/>
  <c r="D2640" i="8"/>
  <c r="D2637" i="8"/>
  <c r="D2635" i="8"/>
  <c r="D2633" i="8"/>
  <c r="D2631" i="8"/>
  <c r="D2628" i="8"/>
  <c r="D2626" i="8"/>
  <c r="D2623" i="8"/>
  <c r="D2621" i="8"/>
  <c r="D2617" i="8"/>
  <c r="D2616" i="8"/>
  <c r="D2615" i="8"/>
  <c r="D2614" i="8"/>
  <c r="D2613" i="8"/>
  <c r="D2611" i="8"/>
  <c r="D2610" i="8"/>
  <c r="D2608" i="8"/>
  <c r="D2603" i="8"/>
  <c r="D2601" i="8"/>
  <c r="D2599" i="8"/>
  <c r="D2597" i="8"/>
  <c r="D2591" i="8"/>
  <c r="D2589" i="8"/>
  <c r="D2586" i="8"/>
  <c r="D2584" i="8"/>
  <c r="D2581" i="8"/>
  <c r="D2579" i="8"/>
  <c r="D2575" i="8"/>
  <c r="D2574" i="8"/>
  <c r="D2573" i="8"/>
  <c r="D2572" i="8"/>
  <c r="D2571" i="8"/>
  <c r="D2569" i="8"/>
  <c r="D2568" i="8"/>
  <c r="D2566" i="8"/>
  <c r="D2561" i="8"/>
  <c r="D2557" i="8"/>
  <c r="D2554" i="8"/>
  <c r="D2542" i="8"/>
  <c r="D2541" i="8"/>
  <c r="D2540" i="8"/>
  <c r="D2539" i="8"/>
  <c r="D2538" i="8"/>
  <c r="D2536" i="8"/>
  <c r="D2535" i="8"/>
  <c r="D2533" i="8"/>
  <c r="D2529" i="8"/>
  <c r="D2527" i="8"/>
  <c r="D2525" i="8"/>
  <c r="D2523" i="8"/>
  <c r="D2522" i="8"/>
  <c r="D2521" i="8"/>
  <c r="D2520" i="8"/>
  <c r="D2517" i="8"/>
  <c r="D2515" i="8"/>
  <c r="D2511" i="8"/>
  <c r="D2506" i="8"/>
  <c r="D2502" i="8"/>
  <c r="D2499" i="8"/>
  <c r="D2497" i="8"/>
  <c r="D2492" i="8"/>
  <c r="D2491" i="8"/>
  <c r="D2490" i="8"/>
  <c r="D2489" i="8"/>
  <c r="D2488" i="8"/>
  <c r="D2486" i="8"/>
  <c r="D2485" i="8"/>
  <c r="D2483" i="8"/>
  <c r="D2479" i="8"/>
  <c r="D2477" i="8"/>
  <c r="D2476" i="8"/>
  <c r="D2474" i="8"/>
  <c r="D2473" i="8"/>
  <c r="D2470" i="8"/>
  <c r="D2467" i="8"/>
  <c r="D2465" i="8"/>
  <c r="D2462" i="8"/>
  <c r="D2460" i="8"/>
  <c r="D2458" i="8"/>
  <c r="D2456" i="8"/>
  <c r="D2455" i="8"/>
  <c r="D2452" i="8"/>
  <c r="D2451" i="8"/>
  <c r="D2449" i="8"/>
  <c r="D2446" i="8"/>
  <c r="D2445" i="8"/>
  <c r="D2443" i="8"/>
  <c r="D2441" i="8"/>
  <c r="D2440" i="8"/>
  <c r="D2439" i="8"/>
  <c r="D2438" i="8"/>
  <c r="D2437" i="8"/>
  <c r="D2436" i="8"/>
  <c r="D2434" i="8"/>
  <c r="D2433" i="8"/>
  <c r="D2431" i="8"/>
  <c r="D2426" i="8"/>
  <c r="D2424" i="8"/>
  <c r="D2422" i="8"/>
  <c r="D2420" i="8"/>
  <c r="D2417" i="8"/>
  <c r="D2415" i="8"/>
  <c r="D2410" i="8"/>
  <c r="D2409" i="8"/>
  <c r="D2407" i="8"/>
  <c r="D2404" i="8"/>
  <c r="D2402" i="8"/>
  <c r="D2399" i="8"/>
  <c r="D2396" i="8"/>
  <c r="D2394" i="8"/>
  <c r="D2391" i="8"/>
  <c r="D2389" i="8"/>
  <c r="D2387" i="8"/>
  <c r="D2386" i="8"/>
  <c r="D2385" i="8"/>
  <c r="D2384" i="8"/>
  <c r="D2383" i="8"/>
  <c r="D2381" i="8"/>
  <c r="D2380" i="8"/>
  <c r="D2378" i="8"/>
  <c r="D2371" i="8"/>
  <c r="D2369" i="8"/>
  <c r="D2366" i="8"/>
  <c r="D2364" i="8"/>
  <c r="D2361" i="8"/>
  <c r="D2359" i="8"/>
  <c r="D2357" i="8"/>
  <c r="D2356" i="8"/>
  <c r="D2355" i="8"/>
  <c r="D2354" i="8"/>
  <c r="D2352" i="8"/>
  <c r="D2351" i="8"/>
  <c r="D2350" i="8"/>
  <c r="D2349" i="8"/>
  <c r="D2348" i="8"/>
  <c r="D2346" i="8"/>
  <c r="D2343" i="8"/>
  <c r="D2342" i="8"/>
  <c r="D2341" i="8"/>
  <c r="D2340" i="8"/>
  <c r="D2339" i="8"/>
  <c r="D2338" i="8"/>
  <c r="D2336" i="8"/>
  <c r="D2335" i="8"/>
  <c r="D2333" i="8"/>
  <c r="D2328" i="8"/>
  <c r="D2327" i="8"/>
  <c r="D2325" i="8"/>
  <c r="D2324" i="8"/>
  <c r="D2321" i="8"/>
  <c r="D2318" i="8"/>
  <c r="D2315" i="8"/>
  <c r="D2313" i="8"/>
  <c r="D2310" i="8"/>
  <c r="D2309" i="8"/>
  <c r="D2307" i="8"/>
  <c r="D2305" i="8"/>
  <c r="D2302" i="8"/>
  <c r="D2299" i="8"/>
  <c r="D2298" i="8"/>
  <c r="D2297" i="8"/>
  <c r="D2296" i="8"/>
  <c r="D2295" i="8"/>
  <c r="D2293" i="8"/>
  <c r="D2292" i="8"/>
  <c r="D2290" i="8"/>
  <c r="D2284" i="8"/>
  <c r="D2279" i="8"/>
  <c r="D2277" i="8"/>
  <c r="D2275" i="8"/>
  <c r="D2273" i="8"/>
  <c r="D2271" i="8"/>
  <c r="D2269" i="8"/>
  <c r="D2267" i="8"/>
  <c r="D2264" i="8"/>
  <c r="D2263" i="8"/>
  <c r="D2262" i="8"/>
  <c r="D2261" i="8"/>
  <c r="D2260" i="8"/>
  <c r="D2259" i="8"/>
  <c r="D2257" i="8"/>
  <c r="D2256" i="8"/>
  <c r="D2254" i="8"/>
  <c r="D2249" i="8"/>
  <c r="D2246" i="8"/>
  <c r="D2245" i="8"/>
  <c r="D2243" i="8"/>
  <c r="D2238" i="8"/>
  <c r="D2235" i="8"/>
  <c r="D2234" i="8"/>
  <c r="D2233" i="8"/>
  <c r="D2232" i="8"/>
  <c r="D2231" i="8"/>
  <c r="D2229" i="8"/>
  <c r="D2228" i="8"/>
  <c r="D2226" i="8"/>
  <c r="D2221" i="8"/>
  <c r="D2219" i="8"/>
  <c r="D2216" i="8"/>
  <c r="D2215" i="8"/>
  <c r="D2213" i="8"/>
  <c r="D2210" i="8"/>
  <c r="D2209" i="8"/>
  <c r="D2208" i="8"/>
  <c r="D2205" i="8"/>
  <c r="D2204" i="8"/>
  <c r="D2203" i="8"/>
  <c r="D2202" i="8"/>
  <c r="D2201" i="8"/>
  <c r="D2200" i="8"/>
  <c r="D2198" i="8"/>
  <c r="D2197" i="8"/>
  <c r="D2195" i="8"/>
  <c r="D2188" i="8"/>
  <c r="D2185" i="8"/>
  <c r="D2184" i="8"/>
  <c r="D2183" i="8"/>
  <c r="D2182" i="8"/>
  <c r="D2179" i="8"/>
  <c r="D2177" i="8"/>
  <c r="D2174" i="8"/>
  <c r="D2172" i="8"/>
  <c r="D2171" i="8"/>
  <c r="D2166" i="8"/>
  <c r="D2164" i="8"/>
  <c r="D2162" i="8"/>
  <c r="D2161" i="8"/>
  <c r="D2159" i="8"/>
  <c r="D2157" i="8"/>
  <c r="D2155" i="8"/>
  <c r="D2153" i="8"/>
  <c r="D2152" i="8"/>
  <c r="D2151" i="8"/>
  <c r="D2150" i="8"/>
  <c r="D2149" i="8"/>
  <c r="D2147" i="8"/>
  <c r="D2146" i="8"/>
  <c r="D2144" i="8"/>
  <c r="D2137" i="8"/>
  <c r="D2133" i="8"/>
  <c r="D2130" i="8"/>
  <c r="D2127" i="8"/>
  <c r="D2125" i="8"/>
  <c r="D2121" i="8"/>
  <c r="D2119" i="8"/>
  <c r="D2117" i="8"/>
  <c r="D2115" i="8"/>
  <c r="D2112" i="8"/>
  <c r="D2111" i="8"/>
  <c r="D2110" i="8"/>
  <c r="D2109" i="8"/>
  <c r="D2108" i="8"/>
  <c r="D2106" i="8"/>
  <c r="D2105" i="8"/>
  <c r="D2103" i="8"/>
  <c r="D2099" i="8"/>
  <c r="D2096" i="8"/>
  <c r="D2094" i="8"/>
  <c r="D2092" i="8"/>
  <c r="D2091" i="8"/>
  <c r="D2090" i="8"/>
  <c r="D2089" i="8"/>
  <c r="D2088" i="8"/>
  <c r="D2087" i="8"/>
  <c r="D2086" i="8"/>
  <c r="D2085" i="8"/>
  <c r="D2084" i="8"/>
  <c r="D2083" i="8"/>
  <c r="D2082" i="8"/>
  <c r="D2081" i="8"/>
  <c r="D2080" i="8"/>
  <c r="D2078" i="8"/>
  <c r="D2077" i="8"/>
  <c r="D2076" i="8"/>
  <c r="D2074" i="8"/>
  <c r="D2070" i="8"/>
  <c r="D2068" i="8"/>
  <c r="D2066" i="8"/>
  <c r="D2062" i="8"/>
  <c r="D2059" i="8"/>
  <c r="D2057" i="8"/>
  <c r="D2055" i="8"/>
  <c r="D2054" i="8"/>
  <c r="D2052" i="8"/>
  <c r="D2051" i="8"/>
  <c r="D2050" i="8"/>
  <c r="D2048" i="8"/>
  <c r="D2046" i="8"/>
  <c r="D2045" i="8"/>
  <c r="D2044" i="8"/>
  <c r="D2043" i="8"/>
  <c r="D2042" i="8"/>
  <c r="D2040" i="8"/>
  <c r="D2039" i="8"/>
  <c r="D2037" i="8"/>
  <c r="D2032" i="8"/>
  <c r="D2030" i="8"/>
  <c r="D2027" i="8"/>
  <c r="D2025" i="8"/>
  <c r="D2022" i="8"/>
  <c r="D2020" i="8"/>
  <c r="D2018" i="8"/>
  <c r="D2016" i="8"/>
  <c r="D2013" i="8"/>
  <c r="D2010" i="8"/>
  <c r="D2009" i="8"/>
  <c r="D2007" i="8"/>
  <c r="D2005" i="8"/>
  <c r="D2004" i="8"/>
  <c r="D2003" i="8"/>
  <c r="D2002" i="8"/>
  <c r="D2000" i="8"/>
  <c r="D1999" i="8"/>
  <c r="D1997" i="8"/>
  <c r="D1992" i="8"/>
  <c r="D1988" i="8"/>
  <c r="D1987" i="8"/>
  <c r="D1986" i="8"/>
  <c r="D1985" i="8"/>
  <c r="D1984" i="8"/>
  <c r="D1983" i="8"/>
  <c r="D1982" i="8"/>
  <c r="D1981" i="8"/>
  <c r="D1980" i="8"/>
  <c r="D1979" i="8"/>
  <c r="D1978" i="8"/>
  <c r="D1977" i="8"/>
  <c r="D1976" i="8"/>
  <c r="D1975" i="8"/>
  <c r="D1974" i="8"/>
  <c r="D1973" i="8"/>
  <c r="D1972" i="8"/>
  <c r="D1971" i="8"/>
  <c r="D1969" i="8"/>
  <c r="D1968" i="8"/>
  <c r="D1966" i="8"/>
  <c r="D1962" i="8"/>
  <c r="D1960" i="8"/>
  <c r="D1958" i="8"/>
  <c r="D1955" i="8"/>
  <c r="D1953" i="8"/>
  <c r="D1951" i="8"/>
  <c r="D1950" i="8"/>
  <c r="D1948" i="8"/>
  <c r="D1946" i="8"/>
  <c r="D1945" i="8"/>
  <c r="D1943" i="8"/>
  <c r="D1941" i="8"/>
  <c r="D1940" i="8"/>
  <c r="D1939" i="8"/>
  <c r="D1938" i="8"/>
  <c r="D1937" i="8"/>
  <c r="D1936" i="8"/>
  <c r="D1934" i="8"/>
  <c r="D1933" i="8"/>
  <c r="D1931" i="8"/>
  <c r="D1926" i="8"/>
  <c r="D1925" i="8"/>
  <c r="D1923" i="8"/>
  <c r="D1921" i="8"/>
  <c r="D1920" i="8"/>
  <c r="D1918" i="8"/>
  <c r="D1916" i="8"/>
  <c r="D1914" i="8"/>
  <c r="D1912" i="8"/>
  <c r="D1910" i="8"/>
  <c r="D1908" i="8"/>
  <c r="D1906" i="8"/>
  <c r="D1904" i="8"/>
  <c r="D1902" i="8"/>
  <c r="D1900" i="8"/>
  <c r="D1897" i="8"/>
  <c r="D1896" i="8"/>
  <c r="D1895" i="8"/>
  <c r="D1894" i="8"/>
  <c r="D1893" i="8"/>
  <c r="D1891" i="8"/>
  <c r="D1890" i="8"/>
  <c r="D1888" i="8"/>
  <c r="D1880" i="8"/>
  <c r="D1879" i="8"/>
  <c r="D1877" i="8"/>
  <c r="D1875" i="8"/>
  <c r="D1874" i="8"/>
  <c r="D1871" i="8"/>
  <c r="D1870" i="8"/>
  <c r="D1869" i="8"/>
  <c r="D1867" i="8"/>
  <c r="D1866" i="8"/>
  <c r="D1865" i="8"/>
  <c r="D1864" i="8"/>
  <c r="D1863" i="8"/>
  <c r="D1862" i="8"/>
  <c r="D1861" i="8"/>
  <c r="D1859" i="8"/>
  <c r="D1858" i="8"/>
  <c r="D1856" i="8"/>
  <c r="D1850" i="8"/>
  <c r="D1848" i="8"/>
  <c r="D1845" i="8"/>
  <c r="D1843" i="8"/>
  <c r="D1841" i="8"/>
  <c r="D1840" i="8"/>
  <c r="D1838" i="8"/>
  <c r="D1836" i="8"/>
  <c r="D1834" i="8"/>
  <c r="D1833" i="8"/>
  <c r="D1830" i="8"/>
  <c r="D1829" i="8"/>
  <c r="D1828" i="8"/>
  <c r="D1827" i="8"/>
  <c r="D1826" i="8"/>
  <c r="D1825" i="8"/>
  <c r="D1823" i="8"/>
  <c r="D1822" i="8"/>
  <c r="D1820" i="8"/>
  <c r="D1815" i="8"/>
  <c r="D1813" i="8"/>
  <c r="D1811" i="8"/>
  <c r="D1808" i="8"/>
  <c r="D1806" i="8"/>
  <c r="D1803" i="8"/>
  <c r="D1801" i="8"/>
  <c r="D1800" i="8"/>
  <c r="D1797" i="8"/>
  <c r="D1795" i="8"/>
  <c r="D1793" i="8"/>
  <c r="D1791" i="8"/>
  <c r="D1788" i="8"/>
  <c r="D1785" i="8"/>
  <c r="D1782" i="8"/>
  <c r="D1781" i="8"/>
  <c r="D1780" i="8"/>
  <c r="D1779" i="8"/>
  <c r="D1778" i="8"/>
  <c r="D1777" i="8"/>
  <c r="D1775" i="8"/>
  <c r="D1774" i="8"/>
  <c r="D1772" i="8"/>
  <c r="D1767" i="8"/>
  <c r="D1764" i="8"/>
  <c r="D1762" i="8"/>
  <c r="D1759" i="8"/>
  <c r="D1756" i="8"/>
  <c r="D1755" i="8"/>
  <c r="D1752" i="8"/>
  <c r="D1751" i="8"/>
  <c r="D1748" i="8"/>
  <c r="D1747" i="8"/>
  <c r="D1746" i="8"/>
  <c r="D1745" i="8"/>
  <c r="D1744" i="8"/>
  <c r="D1742" i="8"/>
  <c r="D1741" i="8"/>
  <c r="D1739" i="8"/>
  <c r="D1733" i="8"/>
  <c r="D1731" i="8"/>
  <c r="D1729" i="8"/>
  <c r="D1726" i="8"/>
  <c r="D1724" i="8"/>
  <c r="D1722" i="8"/>
  <c r="D1719" i="8"/>
  <c r="D1716" i="8"/>
  <c r="D1715" i="8"/>
  <c r="D1713" i="8"/>
  <c r="D1712" i="8"/>
  <c r="D1709" i="8"/>
  <c r="D1707" i="8"/>
  <c r="D1706" i="8"/>
  <c r="D1703" i="8"/>
  <c r="D1702" i="8"/>
  <c r="D1701" i="8"/>
  <c r="D1700" i="8"/>
  <c r="D1699" i="8"/>
  <c r="D1697" i="8"/>
  <c r="D1696" i="8"/>
  <c r="D1694" i="8"/>
  <c r="D1688" i="8"/>
  <c r="D1686" i="8"/>
  <c r="D1685" i="8"/>
  <c r="D1684" i="8"/>
  <c r="D1682" i="8"/>
  <c r="D1679" i="8"/>
  <c r="D1677" i="8"/>
  <c r="D1676" i="8"/>
  <c r="D1674" i="8"/>
  <c r="D1672" i="8"/>
  <c r="D1670" i="8"/>
  <c r="D1669" i="8"/>
  <c r="D1666" i="8"/>
  <c r="D1665" i="8"/>
  <c r="D1663" i="8"/>
  <c r="D1661" i="8"/>
  <c r="D1660" i="8"/>
  <c r="D1659" i="8"/>
  <c r="D1658" i="8"/>
  <c r="D1657" i="8"/>
  <c r="D1654" i="8"/>
  <c r="D1653" i="8"/>
  <c r="D1650" i="8"/>
  <c r="D1649" i="8"/>
  <c r="D1648" i="8"/>
  <c r="D1647" i="8"/>
  <c r="D1646" i="8"/>
  <c r="D1645" i="8"/>
  <c r="D1643" i="8"/>
  <c r="D1642" i="8"/>
  <c r="D1640" i="8"/>
  <c r="D1634" i="8"/>
  <c r="D1633" i="8"/>
  <c r="D1631" i="8"/>
  <c r="D1630" i="8"/>
  <c r="D1628" i="8"/>
  <c r="D1625" i="8"/>
  <c r="D1623" i="8"/>
  <c r="D1621" i="8"/>
  <c r="D1620" i="8"/>
  <c r="D1618" i="8"/>
  <c r="D1615" i="8"/>
  <c r="D1614" i="8"/>
  <c r="D1611" i="8"/>
  <c r="D1610" i="8"/>
  <c r="D1607" i="8"/>
  <c r="D1606" i="8"/>
  <c r="D1605" i="8"/>
  <c r="D1604" i="8"/>
  <c r="D1603" i="8"/>
  <c r="D1601" i="8"/>
  <c r="D1600" i="8"/>
  <c r="D1598" i="8"/>
  <c r="D1593" i="8"/>
  <c r="D1591" i="8"/>
  <c r="D1590" i="8"/>
  <c r="D1587" i="8"/>
  <c r="D1586" i="8"/>
  <c r="D1585" i="8"/>
  <c r="D1584" i="8"/>
  <c r="D1583" i="8"/>
  <c r="D1581" i="8"/>
  <c r="D1580" i="8"/>
  <c r="D1578" i="8"/>
  <c r="D1573" i="8"/>
  <c r="D1571" i="8"/>
  <c r="D1570" i="8"/>
  <c r="D1569" i="8"/>
  <c r="D1568" i="8"/>
  <c r="D1567" i="8"/>
  <c r="D1564" i="8"/>
  <c r="D1563" i="8"/>
  <c r="D1562" i="8"/>
  <c r="D1561" i="8"/>
  <c r="D1560" i="8"/>
  <c r="D1558" i="8"/>
  <c r="D1557" i="8"/>
  <c r="D1555" i="8"/>
  <c r="D1549" i="8"/>
  <c r="D1548" i="8"/>
  <c r="D1546" i="8"/>
  <c r="D1542" i="8"/>
  <c r="D1539" i="8"/>
  <c r="D1536" i="8"/>
  <c r="D1534" i="8"/>
  <c r="D1533" i="8"/>
  <c r="D1532" i="8"/>
  <c r="D1531" i="8"/>
  <c r="D1530" i="8"/>
  <c r="D1529" i="8"/>
  <c r="D1528" i="8"/>
  <c r="D1527" i="8"/>
  <c r="D1526" i="8"/>
  <c r="D1525" i="8"/>
  <c r="D1524" i="8"/>
  <c r="D1523" i="8"/>
  <c r="D1522" i="8"/>
  <c r="D1520" i="8"/>
  <c r="D1519" i="8"/>
  <c r="D1517" i="8"/>
  <c r="D1512" i="8"/>
  <c r="D1509" i="8"/>
  <c r="D1507" i="8"/>
  <c r="D1505" i="8"/>
  <c r="D1503" i="8"/>
  <c r="D1500" i="8"/>
  <c r="D1498" i="8"/>
  <c r="D1497" i="8"/>
  <c r="D1495" i="8"/>
  <c r="D1491" i="8"/>
  <c r="D1490" i="8"/>
  <c r="D1488" i="8"/>
  <c r="D1485" i="8"/>
  <c r="D1484" i="8"/>
  <c r="D1482" i="8"/>
  <c r="D1479" i="8"/>
  <c r="D1478" i="8"/>
  <c r="D1476" i="8"/>
  <c r="D1475" i="8"/>
  <c r="D1473" i="8"/>
  <c r="D1471" i="8"/>
  <c r="D1470" i="8"/>
  <c r="D1467" i="8"/>
  <c r="D1466" i="8"/>
  <c r="D1465" i="8"/>
  <c r="D1464" i="8"/>
  <c r="D1463" i="8"/>
  <c r="D1461" i="8"/>
  <c r="D1460" i="8"/>
  <c r="D1458" i="8"/>
  <c r="D1453" i="8"/>
  <c r="D1450" i="8"/>
  <c r="D1448" i="8"/>
  <c r="D1446" i="8"/>
  <c r="D1443" i="8"/>
  <c r="D1441" i="8"/>
  <c r="D1439" i="8"/>
  <c r="D1438" i="8"/>
  <c r="D1436" i="8"/>
  <c r="D1432" i="8"/>
  <c r="D1431" i="8"/>
  <c r="D1429" i="8"/>
  <c r="D1426" i="8"/>
  <c r="D1425" i="8"/>
  <c r="D1423" i="8"/>
  <c r="D1421" i="8"/>
  <c r="D1418" i="8"/>
  <c r="D1417" i="8"/>
  <c r="D1415" i="8"/>
  <c r="D1414" i="8"/>
  <c r="D1412" i="8"/>
  <c r="D1410" i="8"/>
  <c r="D1409" i="8"/>
  <c r="D1406" i="8"/>
  <c r="D1405" i="8"/>
  <c r="D1404" i="8"/>
  <c r="D1403" i="8"/>
  <c r="D1402" i="8"/>
  <c r="D1400" i="8"/>
  <c r="D1399" i="8"/>
  <c r="D1397" i="8"/>
  <c r="D1392" i="8"/>
  <c r="D1390" i="8"/>
  <c r="D1388" i="8"/>
  <c r="D1385" i="8"/>
  <c r="D1383" i="8"/>
  <c r="D1381" i="8"/>
  <c r="D1380" i="8"/>
  <c r="D1378" i="8"/>
  <c r="D1376" i="8"/>
  <c r="D1373" i="8"/>
  <c r="D1370" i="8"/>
  <c r="D1367" i="8"/>
  <c r="D1366" i="8"/>
  <c r="D1363" i="8"/>
  <c r="D1362" i="8"/>
  <c r="D1359" i="8"/>
  <c r="D1358" i="8"/>
  <c r="D1356" i="8"/>
  <c r="D1355" i="8"/>
  <c r="D1353" i="8"/>
  <c r="D1351" i="8"/>
  <c r="D1350" i="8"/>
  <c r="D1349" i="8"/>
  <c r="D1348" i="8"/>
  <c r="D1347" i="8"/>
  <c r="D1346" i="8"/>
  <c r="D1344" i="8"/>
  <c r="D1343" i="8"/>
  <c r="D1341" i="8"/>
  <c r="D1337" i="8"/>
  <c r="D1335" i="8"/>
  <c r="D1332" i="8"/>
  <c r="D1330" i="8"/>
  <c r="D1328" i="8"/>
  <c r="D1327" i="8"/>
  <c r="D1326" i="8"/>
  <c r="D1324" i="8"/>
  <c r="D1322" i="8"/>
  <c r="D1320" i="8"/>
  <c r="D1317" i="8"/>
  <c r="D1316" i="8"/>
  <c r="D1314" i="8"/>
  <c r="D1312" i="8"/>
  <c r="D1311" i="8"/>
  <c r="D1309" i="8"/>
  <c r="D1307" i="8"/>
  <c r="D1306" i="8"/>
  <c r="D1303" i="8"/>
  <c r="D1302" i="8"/>
  <c r="D1300" i="8"/>
  <c r="D1299" i="8"/>
  <c r="D1296" i="8"/>
  <c r="D1295" i="8"/>
  <c r="D1294" i="8"/>
  <c r="D1293" i="8"/>
  <c r="D1292" i="8"/>
  <c r="D1290" i="8"/>
  <c r="D1289" i="8"/>
  <c r="D1287" i="8"/>
  <c r="D1282" i="8"/>
  <c r="D1281" i="8"/>
  <c r="D1278" i="8"/>
  <c r="D1276" i="8"/>
  <c r="D1275" i="8"/>
  <c r="D1273" i="8"/>
  <c r="D1270" i="8"/>
  <c r="D1269" i="8"/>
  <c r="D1268" i="8"/>
  <c r="D1266" i="8"/>
  <c r="D1264" i="8"/>
  <c r="D1263" i="8"/>
  <c r="D1261" i="8"/>
  <c r="D1260" i="8"/>
  <c r="D1256" i="8"/>
  <c r="D1255" i="8"/>
  <c r="D1252" i="8"/>
  <c r="D1251" i="8"/>
  <c r="D1250" i="8"/>
  <c r="D1248" i="8"/>
  <c r="D1245" i="8"/>
  <c r="D1243" i="8"/>
  <c r="D1241" i="8"/>
  <c r="D1238" i="8"/>
  <c r="D1237" i="8"/>
  <c r="D1234" i="8"/>
  <c r="D1232" i="8"/>
  <c r="D1231" i="8"/>
  <c r="G1231" i="8" s="1"/>
  <c r="D1230" i="8"/>
  <c r="D1229" i="8"/>
  <c r="D1228" i="8"/>
  <c r="D1226" i="8"/>
  <c r="D1225" i="8"/>
  <c r="D1223" i="8"/>
  <c r="D1217" i="8"/>
  <c r="D1214" i="8"/>
  <c r="D1213" i="8"/>
  <c r="D1211" i="8"/>
  <c r="D1210" i="8"/>
  <c r="D1208" i="8"/>
  <c r="D1207" i="8"/>
  <c r="D1205" i="8"/>
  <c r="D1203" i="8"/>
  <c r="D1202" i="8"/>
  <c r="D1201" i="8"/>
  <c r="D1200" i="8"/>
  <c r="D1199" i="8"/>
  <c r="D1197" i="8"/>
  <c r="D1196" i="8"/>
  <c r="D1194" i="8"/>
  <c r="D1191" i="8"/>
  <c r="D1190" i="8"/>
  <c r="D1189" i="8"/>
  <c r="D1188" i="8"/>
  <c r="D1187" i="8"/>
  <c r="D1185" i="8"/>
  <c r="D1184" i="8"/>
  <c r="D1182" i="8"/>
  <c r="D1175" i="8"/>
  <c r="D1174" i="8"/>
  <c r="D1173" i="8"/>
  <c r="D1172" i="8"/>
  <c r="D1169" i="8"/>
  <c r="D1168" i="8"/>
  <c r="D1166" i="8"/>
  <c r="D1165" i="8"/>
  <c r="D1163" i="8"/>
  <c r="D1159" i="8"/>
  <c r="D1156" i="8"/>
  <c r="D1154" i="8"/>
  <c r="D1151" i="8"/>
  <c r="D1149" i="8"/>
  <c r="D1146" i="8"/>
  <c r="D1144" i="8"/>
  <c r="D1141" i="8"/>
  <c r="D1138" i="8"/>
  <c r="D1136" i="8"/>
  <c r="D1134" i="8"/>
  <c r="D1133" i="8"/>
  <c r="D1132" i="8"/>
  <c r="D1131" i="8"/>
  <c r="D1130" i="8"/>
  <c r="D1129" i="8"/>
  <c r="D1127" i="8"/>
  <c r="D1126" i="8"/>
  <c r="D1124" i="8"/>
  <c r="D1118" i="8"/>
  <c r="D1117" i="8"/>
  <c r="D1115" i="8"/>
  <c r="D1114" i="8"/>
  <c r="D1112" i="8"/>
  <c r="D1108" i="8"/>
  <c r="D1106" i="8"/>
  <c r="D1103" i="8"/>
  <c r="D1100" i="8"/>
  <c r="D1098" i="8"/>
  <c r="D1096" i="8"/>
  <c r="D1094" i="8"/>
  <c r="D1091" i="8"/>
  <c r="D1088" i="8"/>
  <c r="D1086" i="8"/>
  <c r="D1084" i="8"/>
  <c r="D1083" i="8"/>
  <c r="D1082" i="8"/>
  <c r="D1081" i="8"/>
  <c r="D1080" i="8"/>
  <c r="D1079" i="8"/>
  <c r="D1077" i="8"/>
  <c r="D1076" i="8"/>
  <c r="D1074" i="8"/>
  <c r="D1068" i="8"/>
  <c r="D1067" i="8"/>
  <c r="D1065" i="8"/>
  <c r="D1064" i="8"/>
  <c r="D1062" i="8"/>
  <c r="D1060" i="8"/>
  <c r="D1057" i="8"/>
  <c r="D1055" i="8"/>
  <c r="D1052" i="8"/>
  <c r="D1049" i="8"/>
  <c r="D1046" i="8"/>
  <c r="D1043" i="8"/>
  <c r="D1040" i="8"/>
  <c r="D1039" i="8"/>
  <c r="D1036" i="8"/>
  <c r="D1034" i="8"/>
  <c r="D1032" i="8"/>
  <c r="D1031" i="8"/>
  <c r="D1029" i="8"/>
  <c r="D1028" i="8"/>
  <c r="D1027" i="8"/>
  <c r="D1026" i="8"/>
  <c r="D1025" i="8"/>
  <c r="D1023" i="8"/>
  <c r="D1022" i="8"/>
  <c r="D1020" i="8"/>
  <c r="D1015" i="8"/>
  <c r="D1013" i="8"/>
  <c r="D1010" i="8"/>
  <c r="D1008" i="8"/>
  <c r="D1005" i="8"/>
  <c r="D1004" i="8"/>
  <c r="D1003" i="8"/>
  <c r="D1002" i="8"/>
  <c r="D1001" i="8"/>
  <c r="D1000" i="8"/>
  <c r="D998" i="8"/>
  <c r="D997" i="8"/>
  <c r="D995" i="8"/>
  <c r="D990" i="8"/>
  <c r="D986" i="8"/>
  <c r="D984" i="8"/>
  <c r="D982" i="8"/>
  <c r="D980" i="8"/>
  <c r="D978" i="8"/>
  <c r="D976" i="8"/>
  <c r="D974" i="8"/>
  <c r="D972" i="8"/>
  <c r="D969" i="8"/>
  <c r="D968" i="8"/>
  <c r="D967" i="8"/>
  <c r="D966" i="8"/>
  <c r="D965" i="8"/>
  <c r="D963" i="8"/>
  <c r="D962" i="8"/>
  <c r="D960" i="8"/>
  <c r="D955" i="8"/>
  <c r="D953" i="8"/>
  <c r="D951" i="8"/>
  <c r="D950" i="8"/>
  <c r="D948" i="8"/>
  <c r="D946" i="8"/>
  <c r="D945" i="8"/>
  <c r="D942" i="8"/>
  <c r="D940" i="8"/>
  <c r="D938" i="8"/>
  <c r="D936" i="8"/>
  <c r="D934" i="8"/>
  <c r="D931" i="8"/>
  <c r="D929" i="8"/>
  <c r="D927" i="8"/>
  <c r="D925" i="8"/>
  <c r="D923" i="8"/>
  <c r="D921" i="8"/>
  <c r="D919" i="8"/>
  <c r="D917" i="8"/>
  <c r="D915" i="8"/>
  <c r="D914" i="8"/>
  <c r="D913" i="8"/>
  <c r="D912" i="8"/>
  <c r="D911" i="8"/>
  <c r="D909" i="8"/>
  <c r="D908" i="8"/>
  <c r="D906" i="8"/>
  <c r="D899" i="8"/>
  <c r="F899" i="8" s="1"/>
  <c r="D898" i="8"/>
  <c r="D896" i="8"/>
  <c r="D895" i="8"/>
  <c r="D892" i="8"/>
  <c r="D890" i="8"/>
  <c r="D887" i="8"/>
  <c r="D884" i="8"/>
  <c r="D882" i="8"/>
  <c r="D879" i="8"/>
  <c r="D877" i="8"/>
  <c r="D875" i="8"/>
  <c r="D872" i="8"/>
  <c r="D870" i="8"/>
  <c r="D868" i="8"/>
  <c r="D866" i="8"/>
  <c r="D864" i="8"/>
  <c r="D863" i="8"/>
  <c r="D862" i="8"/>
  <c r="D861" i="8"/>
  <c r="D860" i="8"/>
  <c r="D858" i="8"/>
  <c r="D857" i="8"/>
  <c r="D855" i="8"/>
  <c r="D849" i="8"/>
  <c r="D846" i="8"/>
  <c r="D843" i="8"/>
  <c r="D841" i="8"/>
  <c r="D838" i="8"/>
  <c r="D835" i="8"/>
  <c r="D832" i="8"/>
  <c r="D830" i="8"/>
  <c r="D828" i="8"/>
  <c r="D825" i="8"/>
  <c r="D822" i="8"/>
  <c r="D819" i="8"/>
  <c r="D818" i="8"/>
  <c r="D817" i="8"/>
  <c r="D816" i="8"/>
  <c r="D815" i="8"/>
  <c r="D813" i="8"/>
  <c r="D812" i="8"/>
  <c r="D810" i="8"/>
  <c r="D803" i="8"/>
  <c r="D801" i="8"/>
  <c r="D798" i="8"/>
  <c r="D796" i="8"/>
  <c r="D793" i="8"/>
  <c r="D790" i="8"/>
  <c r="D788" i="8"/>
  <c r="D786" i="8"/>
  <c r="D784" i="8"/>
  <c r="D782" i="8"/>
  <c r="D779" i="8"/>
  <c r="D776" i="8"/>
  <c r="D775" i="8"/>
  <c r="D772" i="8"/>
  <c r="D771" i="8"/>
  <c r="D770" i="8"/>
  <c r="D769" i="8"/>
  <c r="D768" i="8"/>
  <c r="D766" i="8"/>
  <c r="D765" i="8"/>
  <c r="D763" i="8"/>
  <c r="D759" i="8"/>
  <c r="D758" i="8"/>
  <c r="D755" i="8"/>
  <c r="D753" i="8"/>
  <c r="D750" i="8"/>
  <c r="D748" i="8"/>
  <c r="D746" i="8"/>
  <c r="D743" i="8"/>
  <c r="D740" i="8"/>
  <c r="D739" i="8"/>
  <c r="D738" i="8"/>
  <c r="D737" i="8"/>
  <c r="D736" i="8"/>
  <c r="D735" i="8"/>
  <c r="D733" i="8"/>
  <c r="D732" i="8"/>
  <c r="D730" i="8"/>
  <c r="D723" i="8"/>
  <c r="D721" i="8"/>
  <c r="D719" i="8"/>
  <c r="D717" i="8"/>
  <c r="D713" i="8"/>
  <c r="D710" i="8"/>
  <c r="D708" i="8"/>
  <c r="D705" i="8"/>
  <c r="D702" i="8"/>
  <c r="D699" i="8"/>
  <c r="D698" i="8"/>
  <c r="D696" i="8"/>
  <c r="D693" i="8"/>
  <c r="D690" i="8"/>
  <c r="D687" i="8"/>
  <c r="D686" i="8"/>
  <c r="D685" i="8"/>
  <c r="D684" i="8"/>
  <c r="D683" i="8"/>
  <c r="D681" i="8"/>
  <c r="D680" i="8"/>
  <c r="D678" i="8"/>
  <c r="D671" i="8"/>
  <c r="D669" i="8"/>
  <c r="D666" i="8"/>
  <c r="D664" i="8"/>
  <c r="D662" i="8"/>
  <c r="D657" i="8"/>
  <c r="D654" i="8"/>
  <c r="D652" i="8"/>
  <c r="D650" i="8"/>
  <c r="D647" i="8"/>
  <c r="D644" i="8"/>
  <c r="D642" i="8"/>
  <c r="D640" i="8"/>
  <c r="D638" i="8"/>
  <c r="D636" i="8"/>
  <c r="D633" i="8"/>
  <c r="D632" i="8"/>
  <c r="D629" i="8"/>
  <c r="D628" i="8"/>
  <c r="D627" i="8"/>
  <c r="D626" i="8"/>
  <c r="D625" i="8"/>
  <c r="D623" i="8"/>
  <c r="D622" i="8"/>
  <c r="D620" i="8"/>
  <c r="D613" i="8"/>
  <c r="D611" i="8"/>
  <c r="D609" i="8"/>
  <c r="D608" i="8"/>
  <c r="D606" i="8"/>
  <c r="D604" i="8"/>
  <c r="D602" i="8"/>
  <c r="D601" i="8"/>
  <c r="D600" i="8"/>
  <c r="D598" i="8"/>
  <c r="D596" i="8"/>
  <c r="D595" i="8"/>
  <c r="D594" i="8"/>
  <c r="D593" i="8"/>
  <c r="G593" i="8" s="1"/>
  <c r="D592" i="8"/>
  <c r="D591" i="8"/>
  <c r="D589" i="8"/>
  <c r="D586" i="8"/>
  <c r="D585" i="8"/>
  <c r="D582" i="8"/>
  <c r="D581" i="8"/>
  <c r="D580" i="8"/>
  <c r="D579" i="8"/>
  <c r="D578" i="8"/>
  <c r="D577" i="8"/>
  <c r="D575" i="8"/>
  <c r="D574" i="8"/>
  <c r="D572" i="8"/>
  <c r="D567" i="8"/>
  <c r="D563" i="8"/>
  <c r="D560" i="8"/>
  <c r="D557" i="8"/>
  <c r="D555" i="8"/>
  <c r="D554" i="8"/>
  <c r="D553" i="8"/>
  <c r="D552" i="8"/>
  <c r="D551" i="8"/>
  <c r="D550" i="8"/>
  <c r="D549" i="8"/>
  <c r="D548" i="8"/>
  <c r="D547" i="8"/>
  <c r="D546" i="8"/>
  <c r="D545" i="8"/>
  <c r="D544" i="8"/>
  <c r="D543" i="8"/>
  <c r="D542" i="8"/>
  <c r="D540" i="8"/>
  <c r="D539" i="8"/>
  <c r="D537" i="8"/>
  <c r="D532" i="8"/>
  <c r="G532" i="8" s="1"/>
  <c r="D530" i="8"/>
  <c r="D528" i="8"/>
  <c r="D525" i="8"/>
  <c r="D522" i="8"/>
  <c r="D519" i="8"/>
  <c r="D516" i="8"/>
  <c r="D514" i="8"/>
  <c r="D512" i="8"/>
  <c r="D510" i="8"/>
  <c r="D507" i="8"/>
  <c r="D505" i="8"/>
  <c r="D502" i="8"/>
  <c r="D500" i="8"/>
  <c r="D498" i="8"/>
  <c r="D496" i="8"/>
  <c r="D495" i="8"/>
  <c r="D494" i="8"/>
  <c r="D493" i="8"/>
  <c r="D492" i="8"/>
  <c r="D490" i="8"/>
  <c r="D489" i="8"/>
  <c r="D487" i="8"/>
  <c r="D482" i="8"/>
  <c r="D480" i="8"/>
  <c r="D477" i="8"/>
  <c r="D476" i="8"/>
  <c r="D474" i="8"/>
  <c r="D473" i="8"/>
  <c r="D471" i="8"/>
  <c r="D468" i="8"/>
  <c r="D466" i="8"/>
  <c r="D464" i="8"/>
  <c r="D462" i="8"/>
  <c r="D460" i="8"/>
  <c r="D457" i="8"/>
  <c r="D455" i="8"/>
  <c r="D453" i="8"/>
  <c r="D451" i="8"/>
  <c r="D449" i="8"/>
  <c r="D447" i="8"/>
  <c r="D445" i="8"/>
  <c r="D443" i="8"/>
  <c r="D442" i="8"/>
  <c r="D441" i="8"/>
  <c r="D440" i="8"/>
  <c r="D439" i="8"/>
  <c r="D437" i="8"/>
  <c r="D436" i="8"/>
  <c r="D434" i="8"/>
  <c r="D430" i="8"/>
  <c r="D428" i="8"/>
  <c r="D425" i="8"/>
  <c r="D423" i="8"/>
  <c r="D421" i="8"/>
  <c r="D419" i="8"/>
  <c r="D417" i="8"/>
  <c r="D415" i="8"/>
  <c r="D412" i="8"/>
  <c r="D409" i="8"/>
  <c r="D406" i="8"/>
  <c r="D404" i="8"/>
  <c r="D401" i="8"/>
  <c r="D399" i="8"/>
  <c r="D397" i="8"/>
  <c r="D395" i="8"/>
  <c r="D393" i="8"/>
  <c r="D390" i="8"/>
  <c r="D388" i="8"/>
  <c r="D386" i="8"/>
  <c r="D383" i="8"/>
  <c r="D382" i="8"/>
  <c r="D381" i="8"/>
  <c r="D380" i="8"/>
  <c r="D379" i="8"/>
  <c r="D377" i="8"/>
  <c r="D376" i="8"/>
  <c r="D374" i="8"/>
  <c r="D370" i="8"/>
  <c r="D368" i="8"/>
  <c r="D366" i="8"/>
  <c r="D363" i="8"/>
  <c r="D362" i="8"/>
  <c r="D360" i="8"/>
  <c r="D357" i="8"/>
  <c r="D355" i="8"/>
  <c r="D353" i="8"/>
  <c r="D352" i="8"/>
  <c r="D350" i="8"/>
  <c r="D348" i="8"/>
  <c r="D345" i="8"/>
  <c r="D343" i="8"/>
  <c r="D339" i="8"/>
  <c r="D337" i="8"/>
  <c r="D335" i="8"/>
  <c r="D333" i="8"/>
  <c r="D331" i="8"/>
  <c r="D328" i="8"/>
  <c r="D326" i="8"/>
  <c r="D324" i="8"/>
  <c r="D323" i="8"/>
  <c r="G323" i="8" s="1"/>
  <c r="D322" i="8"/>
  <c r="D321" i="8"/>
  <c r="D320" i="8"/>
  <c r="D318" i="8"/>
  <c r="D317" i="8"/>
  <c r="D315" i="8"/>
  <c r="D310" i="8"/>
  <c r="D307" i="8"/>
  <c r="D304" i="8"/>
  <c r="D302" i="8"/>
  <c r="D300" i="8"/>
  <c r="D298" i="8"/>
  <c r="D295" i="8"/>
  <c r="D293" i="8"/>
  <c r="D291" i="8"/>
  <c r="D288" i="8"/>
  <c r="D286" i="8"/>
  <c r="D284" i="8"/>
  <c r="D281" i="8"/>
  <c r="D279" i="8"/>
  <c r="G279" i="8" s="1"/>
  <c r="D277" i="8"/>
  <c r="D276" i="8"/>
  <c r="D275" i="8"/>
  <c r="D274" i="8"/>
  <c r="D273" i="8"/>
  <c r="D271" i="8"/>
  <c r="D270" i="8"/>
  <c r="D268" i="8"/>
  <c r="D262" i="8"/>
  <c r="D261" i="8"/>
  <c r="D259" i="8"/>
  <c r="D257" i="8"/>
  <c r="D256" i="8"/>
  <c r="D255" i="8"/>
  <c r="D254" i="8"/>
  <c r="D253" i="8"/>
  <c r="D252" i="8"/>
  <c r="D251" i="8"/>
  <c r="D250" i="8"/>
  <c r="D249" i="8"/>
  <c r="D246" i="8"/>
  <c r="D245" i="8"/>
  <c r="D244" i="8"/>
  <c r="D243" i="8"/>
  <c r="D242" i="8"/>
  <c r="D241" i="8"/>
  <c r="D239" i="8"/>
  <c r="D238" i="8"/>
  <c r="D236" i="8"/>
  <c r="D231" i="8"/>
  <c r="D229" i="8"/>
  <c r="D228" i="8"/>
  <c r="D227" i="8"/>
  <c r="D225" i="8"/>
  <c r="D222" i="8"/>
  <c r="D220" i="8"/>
  <c r="D217" i="8"/>
  <c r="D214" i="8"/>
  <c r="D211" i="8"/>
  <c r="D209" i="8"/>
  <c r="D207" i="8"/>
  <c r="D205" i="8"/>
  <c r="D203" i="8"/>
  <c r="D201" i="8"/>
  <c r="D199" i="8"/>
  <c r="D197" i="8"/>
  <c r="D194" i="8"/>
  <c r="D191" i="8"/>
  <c r="D190" i="8"/>
  <c r="D189" i="8"/>
  <c r="D188" i="8"/>
  <c r="D187" i="8"/>
  <c r="D185" i="8"/>
  <c r="D184" i="8"/>
  <c r="D182" i="8"/>
  <c r="D176" i="8"/>
  <c r="D173" i="8"/>
  <c r="D171" i="8"/>
  <c r="D169" i="8"/>
  <c r="D166" i="8"/>
  <c r="D165" i="8"/>
  <c r="D162" i="8"/>
  <c r="D161" i="8"/>
  <c r="D160" i="8"/>
  <c r="D159" i="8"/>
  <c r="D158" i="8"/>
  <c r="D156" i="8"/>
  <c r="D155" i="8"/>
  <c r="D153" i="8"/>
  <c r="D150" i="8"/>
  <c r="D147" i="8"/>
  <c r="D144" i="8"/>
  <c r="D140" i="8"/>
  <c r="D137" i="8"/>
  <c r="D135" i="8"/>
  <c r="F135" i="8" s="1"/>
  <c r="D133" i="8"/>
  <c r="D131" i="8"/>
  <c r="D129" i="8"/>
  <c r="D127" i="8"/>
  <c r="D125" i="8"/>
  <c r="D123" i="8"/>
  <c r="D121" i="8"/>
  <c r="D119" i="8"/>
  <c r="D118" i="8"/>
  <c r="D117" i="8"/>
  <c r="D116" i="8"/>
  <c r="D115" i="8"/>
  <c r="D113" i="8"/>
  <c r="D112" i="8"/>
  <c r="D110" i="8"/>
  <c r="D102" i="8"/>
  <c r="D100" i="8"/>
  <c r="D98" i="8"/>
  <c r="D97" i="8"/>
  <c r="D95" i="8"/>
  <c r="D92" i="8"/>
  <c r="D91" i="8"/>
  <c r="D90" i="8"/>
  <c r="D89" i="8"/>
  <c r="D88" i="8"/>
  <c r="D87" i="8"/>
  <c r="D86" i="8"/>
  <c r="D84" i="8"/>
  <c r="D83" i="8"/>
  <c r="D81" i="8"/>
  <c r="D78" i="8"/>
  <c r="D75" i="8"/>
  <c r="D72" i="8"/>
  <c r="D68" i="8"/>
  <c r="D65" i="8"/>
  <c r="D62" i="8"/>
  <c r="D60" i="8"/>
  <c r="D58" i="8"/>
  <c r="D56" i="8"/>
  <c r="D54" i="8"/>
  <c r="D51" i="8"/>
  <c r="D49" i="8"/>
  <c r="D47" i="8"/>
  <c r="D45" i="8"/>
  <c r="D44" i="8"/>
  <c r="D43" i="8"/>
  <c r="D42" i="8"/>
  <c r="D41" i="8"/>
  <c r="D39" i="8"/>
  <c r="D38" i="8"/>
  <c r="D36" i="8"/>
  <c r="D31" i="8"/>
  <c r="D29" i="8"/>
  <c r="D25" i="8"/>
  <c r="D23" i="8"/>
  <c r="D21" i="8"/>
  <c r="D19" i="8"/>
  <c r="D16" i="8"/>
  <c r="D13" i="8"/>
  <c r="D12" i="8"/>
  <c r="F12" i="8" s="1"/>
  <c r="D11" i="8"/>
  <c r="D10" i="8"/>
  <c r="D9" i="8"/>
  <c r="D7" i="8"/>
  <c r="D6" i="8"/>
  <c r="D4" i="8"/>
  <c r="F58" i="6" l="1"/>
  <c r="F75" i="6"/>
  <c r="F120" i="6"/>
  <c r="F29" i="8"/>
  <c r="G29" i="8"/>
  <c r="F100" i="8"/>
  <c r="G100" i="8"/>
  <c r="G276" i="8"/>
  <c r="F276" i="8"/>
  <c r="F598" i="8"/>
  <c r="G598" i="8"/>
  <c r="G719" i="8"/>
  <c r="F719" i="8"/>
  <c r="G54" i="8"/>
  <c r="G190" i="8"/>
  <c r="F190" i="8"/>
  <c r="G1573" i="8"/>
  <c r="F1573" i="8"/>
  <c r="G1606" i="8"/>
  <c r="F1606" i="8"/>
  <c r="G1618" i="8"/>
  <c r="F1618" i="8"/>
  <c r="G1729" i="8"/>
  <c r="F1729" i="8"/>
  <c r="G1767" i="8"/>
  <c r="F1767" i="8"/>
  <c r="G1828" i="8"/>
  <c r="F1828" i="8"/>
  <c r="G1918" i="8"/>
  <c r="F1918" i="8"/>
  <c r="G1939" i="8"/>
  <c r="F1939" i="8"/>
  <c r="G1984" i="8"/>
  <c r="F1984" i="8"/>
  <c r="G2005" i="8"/>
  <c r="F2005" i="8"/>
  <c r="F2066" i="8"/>
  <c r="G2066" i="8"/>
  <c r="F2091" i="8"/>
  <c r="G2091" i="8"/>
  <c r="G2328" i="8"/>
  <c r="F2328" i="8"/>
  <c r="G2369" i="8"/>
  <c r="F2369" i="8"/>
  <c r="G2456" i="8"/>
  <c r="F2456" i="8"/>
  <c r="G2491" i="8"/>
  <c r="F2491" i="8"/>
  <c r="F580" i="8"/>
  <c r="G591" i="8"/>
  <c r="F591" i="8"/>
  <c r="G84" i="8"/>
  <c r="G156" i="8"/>
  <c r="G466" i="8"/>
  <c r="F466" i="8"/>
  <c r="G530" i="8"/>
  <c r="F530" i="8"/>
  <c r="G592" i="8"/>
  <c r="F592" i="8"/>
  <c r="G746" i="8"/>
  <c r="F746" i="8"/>
  <c r="G838" i="8"/>
  <c r="F838" i="8"/>
  <c r="G940" i="8"/>
  <c r="F940" i="8"/>
  <c r="F593" i="8"/>
  <c r="G650" i="8"/>
  <c r="F650" i="8"/>
  <c r="G748" i="8"/>
  <c r="F748" i="8"/>
  <c r="G771" i="8"/>
  <c r="F771" i="8"/>
  <c r="F1840" i="8"/>
  <c r="G1840" i="8"/>
  <c r="F1864" i="8"/>
  <c r="G1864" i="8"/>
  <c r="F1896" i="8"/>
  <c r="G1896" i="8"/>
  <c r="G2045" i="8"/>
  <c r="F2045" i="8"/>
  <c r="G2092" i="8"/>
  <c r="F2092" i="8"/>
  <c r="F2243" i="8"/>
  <c r="G2243" i="8"/>
  <c r="F2341" i="8"/>
  <c r="G2341" i="8"/>
  <c r="G2515" i="8"/>
  <c r="F2515" i="8"/>
  <c r="G2640" i="8"/>
  <c r="F2640" i="8"/>
  <c r="G2681" i="8"/>
  <c r="F2681" i="8"/>
  <c r="F54" i="8"/>
  <c r="F84" i="8"/>
  <c r="F156" i="8"/>
  <c r="G229" i="8"/>
  <c r="F229" i="8"/>
  <c r="G1295" i="8"/>
  <c r="F1295" i="8"/>
  <c r="G1466" i="8"/>
  <c r="F1466" i="8"/>
  <c r="G1586" i="8"/>
  <c r="F1586" i="8"/>
  <c r="G1672" i="8"/>
  <c r="F1672" i="8"/>
  <c r="G244" i="8"/>
  <c r="F244" i="8"/>
  <c r="G259" i="8"/>
  <c r="F259" i="8"/>
  <c r="G382" i="8"/>
  <c r="F382" i="8"/>
  <c r="G409" i="8"/>
  <c r="F409" i="8"/>
  <c r="G482" i="8"/>
  <c r="F482" i="8"/>
  <c r="G505" i="8"/>
  <c r="F505" i="8"/>
  <c r="G545" i="8"/>
  <c r="F545" i="8"/>
  <c r="G594" i="8"/>
  <c r="F594" i="8"/>
  <c r="G738" i="8"/>
  <c r="F738" i="8"/>
  <c r="F125" i="8"/>
  <c r="G125" i="8"/>
  <c r="F201" i="8"/>
  <c r="G662" i="8"/>
  <c r="F662" i="8"/>
  <c r="G1062" i="8"/>
  <c r="F1062" i="8"/>
  <c r="G1112" i="8"/>
  <c r="F1112" i="8"/>
  <c r="G1163" i="8"/>
  <c r="F1163" i="8"/>
  <c r="G1314" i="8"/>
  <c r="F1314" i="8"/>
  <c r="G1405" i="8"/>
  <c r="F1405" i="8"/>
  <c r="G841" i="8"/>
  <c r="F841" i="8"/>
  <c r="G1525" i="8"/>
  <c r="F1525" i="8"/>
  <c r="G1780" i="8"/>
  <c r="F1780" i="8"/>
  <c r="G225" i="8"/>
  <c r="F225" i="8"/>
  <c r="F323" i="8"/>
  <c r="F350" i="8"/>
  <c r="F447" i="8"/>
  <c r="F495" i="8"/>
  <c r="G595" i="8"/>
  <c r="F595" i="8"/>
  <c r="G628" i="8"/>
  <c r="F628" i="8"/>
  <c r="G640" i="8"/>
  <c r="F640" i="8"/>
  <c r="G713" i="8"/>
  <c r="F713" i="8"/>
  <c r="G753" i="8"/>
  <c r="F753" i="8"/>
  <c r="G201" i="8"/>
  <c r="G580" i="8"/>
  <c r="F65" i="8"/>
  <c r="G65" i="8"/>
  <c r="F137" i="8"/>
  <c r="G137" i="8"/>
  <c r="G255" i="8"/>
  <c r="F255" i="8"/>
  <c r="G302" i="8"/>
  <c r="F302" i="8"/>
  <c r="G793" i="8"/>
  <c r="F793" i="8"/>
  <c r="G256" i="8"/>
  <c r="F256" i="8"/>
  <c r="G442" i="8"/>
  <c r="F442" i="8"/>
  <c r="F44" i="8"/>
  <c r="G44" i="8"/>
  <c r="F118" i="8"/>
  <c r="G118" i="8"/>
  <c r="F279" i="8"/>
  <c r="F532" i="8"/>
  <c r="G990" i="8"/>
  <c r="F990" i="8"/>
  <c r="G1205" i="8"/>
  <c r="F1205" i="8"/>
  <c r="G1349" i="8"/>
  <c r="F1349" i="8"/>
  <c r="G12" i="8"/>
  <c r="G135" i="8"/>
  <c r="G510" i="8"/>
  <c r="F510" i="8"/>
  <c r="G567" i="8"/>
  <c r="F567" i="8"/>
  <c r="G596" i="8"/>
  <c r="F596" i="8"/>
  <c r="G686" i="8"/>
  <c r="F686" i="8"/>
  <c r="G818" i="8"/>
  <c r="F818" i="8"/>
  <c r="G350" i="8"/>
  <c r="G447" i="8"/>
  <c r="G495" i="8"/>
  <c r="G863" i="8"/>
  <c r="F863" i="8"/>
  <c r="G890" i="8"/>
  <c r="F890" i="8"/>
  <c r="G914" i="8"/>
  <c r="F914" i="8"/>
  <c r="G1082" i="8"/>
  <c r="F1082" i="8"/>
  <c r="G1132" i="8"/>
  <c r="F1132" i="8"/>
  <c r="G1324" i="8"/>
  <c r="F1324" i="8"/>
  <c r="G1563" i="8"/>
  <c r="F1563" i="8"/>
  <c r="G1571" i="8"/>
  <c r="F1571" i="8"/>
  <c r="G1593" i="8"/>
  <c r="F1593" i="8"/>
  <c r="G1628" i="8"/>
  <c r="G1702" i="8"/>
  <c r="F1702" i="8"/>
  <c r="F1848" i="8"/>
  <c r="G1848" i="8"/>
  <c r="F1958" i="8"/>
  <c r="G1958" i="8"/>
  <c r="F1992" i="8"/>
  <c r="G1992" i="8"/>
  <c r="G2090" i="8"/>
  <c r="F2090" i="8"/>
  <c r="G2111" i="8"/>
  <c r="F2111" i="8"/>
  <c r="F2164" i="8"/>
  <c r="G2164" i="8"/>
  <c r="F2203" i="8"/>
  <c r="G2203" i="8"/>
  <c r="F2213" i="8"/>
  <c r="G2213" i="8"/>
  <c r="F2262" i="8"/>
  <c r="G2262" i="8"/>
  <c r="G2506" i="8"/>
  <c r="F2506" i="8"/>
  <c r="G2597" i="8"/>
  <c r="F2597" i="8"/>
  <c r="G2702" i="8"/>
  <c r="F2702" i="8"/>
  <c r="G2729" i="8"/>
  <c r="F2729" i="8"/>
  <c r="F1628" i="8"/>
  <c r="G801" i="8"/>
  <c r="G978" i="8"/>
  <c r="G1003" i="8"/>
  <c r="G1015" i="8"/>
  <c r="F1015" i="8"/>
  <c r="G1264" i="8"/>
  <c r="F1264" i="8"/>
  <c r="G1546" i="8"/>
  <c r="F1546" i="8"/>
  <c r="G1663" i="8"/>
  <c r="F1663" i="8"/>
  <c r="G1921" i="8"/>
  <c r="F1921" i="8"/>
  <c r="G1951" i="8"/>
  <c r="F1951" i="8"/>
  <c r="G1974" i="8"/>
  <c r="F1974" i="8"/>
  <c r="F2094" i="8"/>
  <c r="G2094" i="8"/>
  <c r="F2359" i="8"/>
  <c r="G2359" i="8"/>
  <c r="F2386" i="8"/>
  <c r="G2386" i="8"/>
  <c r="F2415" i="8"/>
  <c r="G2415" i="8"/>
  <c r="F2439" i="8"/>
  <c r="G2439" i="8"/>
  <c r="G2449" i="8"/>
  <c r="F2449" i="8"/>
  <c r="G2561" i="8"/>
  <c r="F2561" i="8"/>
  <c r="F801" i="8"/>
  <c r="F978" i="8"/>
  <c r="F1003" i="8"/>
  <c r="G921" i="8"/>
  <c r="F921" i="8"/>
  <c r="G968" i="8"/>
  <c r="F968" i="8"/>
  <c r="G1028" i="8"/>
  <c r="F1028" i="8"/>
  <c r="G1055" i="8"/>
  <c r="F1055" i="8"/>
  <c r="G1154" i="8"/>
  <c r="F1154" i="8"/>
  <c r="F1190" i="8"/>
  <c r="F1231" i="8"/>
  <c r="G1309" i="8"/>
  <c r="F1309" i="8"/>
  <c r="G1376" i="8"/>
  <c r="F1376" i="8"/>
  <c r="G1590" i="8"/>
  <c r="F1590" i="8"/>
  <c r="G1747" i="8"/>
  <c r="F1747" i="8"/>
  <c r="F1811" i="8"/>
  <c r="G1811" i="8"/>
  <c r="F1953" i="8"/>
  <c r="G1953" i="8"/>
  <c r="F1987" i="8"/>
  <c r="G1987" i="8"/>
  <c r="G2088" i="8"/>
  <c r="F2088" i="8"/>
  <c r="F2137" i="8"/>
  <c r="G2137" i="8"/>
  <c r="F2221" i="8"/>
  <c r="G2221" i="8"/>
  <c r="F2284" i="8"/>
  <c r="G2284" i="8"/>
  <c r="G2574" i="8"/>
  <c r="F2574" i="8"/>
  <c r="F2616" i="8"/>
  <c r="G2616" i="8"/>
  <c r="F2724" i="8"/>
  <c r="G2724" i="8"/>
  <c r="G1190" i="8"/>
  <c r="G899" i="8"/>
  <c r="G1106" i="8"/>
  <c r="F1106" i="8"/>
  <c r="G1436" i="8"/>
  <c r="F1436" i="8"/>
  <c r="G1495" i="8"/>
  <c r="F1495" i="8"/>
  <c r="G1570" i="8"/>
  <c r="F1570" i="8"/>
  <c r="G1591" i="8"/>
  <c r="F1591" i="8"/>
  <c r="G1648" i="8"/>
  <c r="F1648" i="8"/>
  <c r="G1877" i="8"/>
  <c r="F1877" i="8"/>
  <c r="G2027" i="8"/>
  <c r="F2027" i="8"/>
  <c r="F2083" i="8"/>
  <c r="G2083" i="8"/>
  <c r="F2089" i="8"/>
  <c r="G2089" i="8"/>
  <c r="G2152" i="8"/>
  <c r="F2152" i="8"/>
  <c r="G2177" i="8"/>
  <c r="F2177" i="8"/>
  <c r="G2234" i="8"/>
  <c r="F2234" i="8"/>
  <c r="G2249" i="8"/>
  <c r="F2249" i="8"/>
  <c r="G2298" i="8"/>
  <c r="F2298" i="8"/>
  <c r="G2346" i="8"/>
  <c r="F2346" i="8"/>
  <c r="G2465" i="8"/>
  <c r="F2465" i="8"/>
  <c r="G2541" i="8"/>
  <c r="F2541" i="8"/>
  <c r="G2659" i="8"/>
  <c r="F2659" i="8"/>
  <c r="E1495" i="8"/>
  <c r="E2465" i="8" l="1"/>
  <c r="E1811" i="8"/>
  <c r="E1436" i="8"/>
  <c r="E2137" i="8"/>
  <c r="E1264" i="8"/>
  <c r="E2177" i="8"/>
  <c r="E2284" i="8"/>
  <c r="E1663" i="8"/>
  <c r="E2027" i="8"/>
  <c r="E1877" i="8"/>
  <c r="E29" i="8"/>
  <c r="E598" i="8"/>
  <c r="E1767" i="8"/>
  <c r="E2066" i="8"/>
  <c r="E1573" i="8"/>
  <c r="E1729" i="8"/>
  <c r="E1918" i="8"/>
  <c r="E84" i="8"/>
  <c r="E466" i="8"/>
  <c r="E530" i="8"/>
  <c r="E2640" i="8"/>
  <c r="E650" i="8"/>
  <c r="E2328" i="8"/>
  <c r="E2681" i="8"/>
  <c r="E1163" i="8"/>
  <c r="E841" i="8"/>
  <c r="E940" i="8"/>
  <c r="E2243" i="8"/>
  <c r="E259" i="8"/>
  <c r="E409" i="8"/>
  <c r="E156" i="8"/>
  <c r="E302" i="8"/>
  <c r="E990" i="8"/>
  <c r="E350" i="8"/>
  <c r="E753" i="8"/>
  <c r="E2515" i="8"/>
  <c r="E225" i="8"/>
  <c r="E1062" i="8"/>
  <c r="E713" i="8"/>
  <c r="E793" i="8"/>
  <c r="E1628" i="8"/>
  <c r="E567" i="8"/>
  <c r="E1593" i="8"/>
  <c r="E1205" i="8"/>
  <c r="E1112" i="8"/>
  <c r="E890" i="8"/>
  <c r="E1324" i="8"/>
  <c r="E1848" i="8"/>
  <c r="E1992" i="8"/>
  <c r="E2359" i="8"/>
  <c r="E2415" i="8"/>
  <c r="E2094" i="8"/>
  <c r="E1953" i="8"/>
  <c r="E2213" i="8"/>
  <c r="E1015" i="8"/>
  <c r="E1546" i="8"/>
  <c r="E2597" i="8"/>
  <c r="E2729" i="8"/>
  <c r="E2561" i="8"/>
  <c r="E1376" i="8"/>
  <c r="E58" i="6"/>
  <c r="E719" i="8" l="1"/>
  <c r="E838" i="8"/>
  <c r="E746" i="8"/>
  <c r="E662" i="8"/>
  <c r="E801" i="8"/>
  <c r="G257" i="8"/>
  <c r="F257" i="8"/>
  <c r="E257" i="8"/>
  <c r="G300" i="8"/>
  <c r="F300" i="8"/>
  <c r="E300" i="8"/>
  <c r="G1201" i="8"/>
  <c r="F1201" i="8"/>
  <c r="E1201" i="8"/>
  <c r="G2394" i="8"/>
  <c r="F2394" i="8"/>
  <c r="E2394" i="8"/>
  <c r="G2059" i="8"/>
  <c r="F2059" i="8"/>
  <c r="E2059" i="8"/>
  <c r="G2057" i="8"/>
  <c r="F2057" i="8"/>
  <c r="E2057" i="8"/>
  <c r="G23" i="8"/>
  <c r="F23" i="8"/>
  <c r="E23" i="8"/>
  <c r="G118" i="6"/>
  <c r="F118" i="6"/>
  <c r="E118" i="6"/>
  <c r="G2443" i="8"/>
  <c r="F2443" i="8"/>
  <c r="E2443" i="8"/>
  <c r="G2125" i="8"/>
  <c r="F2125" i="8"/>
  <c r="E2125" i="8"/>
  <c r="G2127" i="8"/>
  <c r="F2127" i="8"/>
  <c r="E2127" i="8"/>
  <c r="G25" i="8"/>
  <c r="F25" i="8"/>
  <c r="E25" i="8"/>
  <c r="G112" i="6"/>
  <c r="F112" i="6"/>
  <c r="E112" i="6"/>
  <c r="G109" i="6"/>
  <c r="F109" i="6"/>
  <c r="E109" i="6"/>
  <c r="G107" i="6"/>
  <c r="F107" i="6"/>
  <c r="E107" i="6"/>
  <c r="G105" i="6"/>
  <c r="F105" i="6"/>
  <c r="E105" i="6"/>
  <c r="G1010" i="8"/>
  <c r="F1010" i="8"/>
  <c r="E1010" i="8"/>
  <c r="G1978" i="8"/>
  <c r="F1978" i="8"/>
  <c r="E1978" i="8"/>
  <c r="G1845" i="8"/>
  <c r="F1845" i="8"/>
  <c r="E1845" i="8"/>
  <c r="G1948" i="8"/>
  <c r="F1948" i="8"/>
  <c r="E1948" i="8"/>
  <c r="G882" i="8"/>
  <c r="F882" i="8"/>
  <c r="E882" i="8"/>
  <c r="G953" i="8"/>
  <c r="F953" i="8"/>
  <c r="E953" i="8"/>
  <c r="G139" i="6"/>
  <c r="F139" i="6"/>
  <c r="E139" i="6"/>
  <c r="G137" i="6"/>
  <c r="F137" i="6"/>
  <c r="E137" i="6"/>
  <c r="G135" i="6"/>
  <c r="F135" i="6"/>
  <c r="E135" i="6"/>
  <c r="G2407" i="8"/>
  <c r="F2407" i="8"/>
  <c r="E2407" i="8"/>
  <c r="G2404" i="8"/>
  <c r="F2404" i="8"/>
  <c r="E2404" i="8"/>
  <c r="G1977" i="8"/>
  <c r="F1977" i="8"/>
  <c r="E1977" i="8"/>
  <c r="G1976" i="8"/>
  <c r="F1976" i="8"/>
  <c r="E1976" i="8"/>
  <c r="G1985" i="8"/>
  <c r="F1985" i="8"/>
  <c r="E1985" i="8"/>
  <c r="G1975" i="8"/>
  <c r="F1975" i="8"/>
  <c r="E1975" i="8"/>
  <c r="G1983" i="8"/>
  <c r="F1983" i="8"/>
  <c r="E1983" i="8"/>
  <c r="G1981" i="8"/>
  <c r="F1981" i="8"/>
  <c r="E1981" i="8"/>
  <c r="G1982" i="8"/>
  <c r="F1982" i="8"/>
  <c r="E1982" i="8"/>
  <c r="G1979" i="8"/>
  <c r="F1979" i="8"/>
  <c r="E1979" i="8"/>
  <c r="G1980" i="8"/>
  <c r="F1980" i="8"/>
  <c r="E1980" i="8"/>
  <c r="G100" i="6"/>
  <c r="F100" i="6"/>
  <c r="E100" i="6"/>
  <c r="G98" i="6"/>
  <c r="F98" i="6"/>
  <c r="E98" i="6"/>
  <c r="G2166" i="8"/>
  <c r="F2166" i="8"/>
  <c r="E2166" i="8"/>
  <c r="G2159" i="8"/>
  <c r="F2159" i="8"/>
  <c r="E2159" i="8"/>
  <c r="G2157" i="8"/>
  <c r="F2157" i="8"/>
  <c r="E2157" i="8"/>
  <c r="G1199" i="8"/>
  <c r="F1199" i="8"/>
  <c r="E1199" i="8"/>
  <c r="G96" i="6"/>
  <c r="F96" i="6"/>
  <c r="E96" i="6"/>
  <c r="G782" i="8"/>
  <c r="F782" i="8"/>
  <c r="E782" i="8"/>
  <c r="G1507" i="8"/>
  <c r="F1507" i="8"/>
  <c r="E1507" i="8"/>
  <c r="G2010" i="8"/>
  <c r="F2010" i="8"/>
  <c r="E2010" i="8"/>
  <c r="G94" i="6"/>
  <c r="F94" i="6"/>
  <c r="E94" i="6"/>
  <c r="G91" i="6"/>
  <c r="F91" i="6"/>
  <c r="E91" i="6"/>
  <c r="G1203" i="8"/>
  <c r="F1203" i="8"/>
  <c r="E1203" i="8"/>
  <c r="G89" i="6"/>
  <c r="F89" i="6"/>
  <c r="E89" i="6"/>
  <c r="G2155" i="8"/>
  <c r="F2155" i="8"/>
  <c r="E2155" i="8"/>
  <c r="G87" i="6"/>
  <c r="F87" i="6"/>
  <c r="E87" i="6"/>
  <c r="G86" i="6"/>
  <c r="F86" i="6"/>
  <c r="E86" i="6"/>
  <c r="G2007" i="8"/>
  <c r="F2007" i="8"/>
  <c r="E2007" i="8"/>
  <c r="G2396" i="8"/>
  <c r="F2396" i="8"/>
  <c r="E2396" i="8"/>
  <c r="G2051" i="8"/>
  <c r="F2051" i="8"/>
  <c r="E2051" i="8"/>
  <c r="G2050" i="8"/>
  <c r="F2050" i="8"/>
  <c r="E2050" i="8"/>
  <c r="G2184" i="8"/>
  <c r="F2184" i="8"/>
  <c r="E2184" i="8"/>
  <c r="G261" i="8"/>
  <c r="F261" i="8"/>
  <c r="E261" i="8"/>
  <c r="G251" i="8"/>
  <c r="F251" i="8"/>
  <c r="E251" i="8"/>
  <c r="G253" i="8"/>
  <c r="F253" i="8"/>
  <c r="E253" i="8"/>
  <c r="G252" i="8"/>
  <c r="F252" i="8"/>
  <c r="E252" i="8"/>
  <c r="G254" i="8"/>
  <c r="F254" i="8"/>
  <c r="E254" i="8"/>
  <c r="G250" i="8"/>
  <c r="F250" i="8"/>
  <c r="E250" i="8"/>
  <c r="G1658" i="8"/>
  <c r="F1658" i="8"/>
  <c r="E1658" i="8"/>
  <c r="G1657" i="8"/>
  <c r="F1657" i="8"/>
  <c r="E1657" i="8"/>
  <c r="G1661" i="8"/>
  <c r="F1661" i="8"/>
  <c r="E1661" i="8"/>
  <c r="G2048" i="8"/>
  <c r="F2048" i="8"/>
  <c r="E2048" i="8"/>
  <c r="G85" i="6"/>
  <c r="F85" i="6"/>
  <c r="E85" i="6"/>
  <c r="G1623" i="8"/>
  <c r="F1623" i="8"/>
  <c r="E1623" i="8"/>
  <c r="G887" i="8"/>
  <c r="F887" i="8"/>
  <c r="E887" i="8"/>
  <c r="G2070" i="8"/>
  <c r="F2070" i="8"/>
  <c r="E2070" i="8"/>
  <c r="G2055" i="8"/>
  <c r="F2055" i="8"/>
  <c r="E2055" i="8"/>
  <c r="G2054" i="8"/>
  <c r="F2054" i="8"/>
  <c r="E2054" i="8"/>
  <c r="G2389" i="8"/>
  <c r="F2389" i="8"/>
  <c r="E2389" i="8"/>
  <c r="G83" i="6"/>
  <c r="F83" i="6"/>
  <c r="E83" i="6"/>
  <c r="G19" i="8"/>
  <c r="F19" i="8"/>
  <c r="E19" i="8"/>
  <c r="G81" i="6"/>
  <c r="F81" i="6"/>
  <c r="E81" i="6"/>
  <c r="G2706" i="8"/>
  <c r="F2706" i="8"/>
  <c r="E2706" i="8"/>
  <c r="G2115" i="8"/>
  <c r="F2115" i="8"/>
  <c r="E2115" i="8"/>
  <c r="G2119" i="8"/>
  <c r="F2119" i="8"/>
  <c r="E2119" i="8"/>
  <c r="G2718" i="8"/>
  <c r="F2718" i="8"/>
  <c r="E2718" i="8"/>
  <c r="G2716" i="8"/>
  <c r="F2716" i="8"/>
  <c r="E2716" i="8"/>
  <c r="G2710" i="8"/>
  <c r="F2710" i="8"/>
  <c r="E2710" i="8"/>
  <c r="G79" i="6"/>
  <c r="F79" i="6"/>
  <c r="E79" i="6"/>
  <c r="G295" i="8"/>
  <c r="F295" i="8"/>
  <c r="E295" i="8"/>
  <c r="G152" i="6"/>
  <c r="F152" i="6"/>
  <c r="E152" i="6"/>
  <c r="G293" i="8"/>
  <c r="F293" i="8"/>
  <c r="E293" i="8"/>
  <c r="G284" i="8"/>
  <c r="F284" i="8"/>
  <c r="E284" i="8"/>
  <c r="G281" i="8"/>
  <c r="F281" i="8"/>
  <c r="E281" i="8"/>
  <c r="G291" i="8"/>
  <c r="F291" i="8"/>
  <c r="E291" i="8"/>
  <c r="G288" i="8"/>
  <c r="F288" i="8"/>
  <c r="E288" i="8"/>
  <c r="G362" i="8"/>
  <c r="F362" i="8"/>
  <c r="E362" i="8"/>
  <c r="G644" i="8"/>
  <c r="F644" i="8"/>
  <c r="E644" i="8"/>
  <c r="G1631" i="8"/>
  <c r="F1631" i="8"/>
  <c r="E1631" i="8"/>
  <c r="G132" i="6"/>
  <c r="F132" i="6"/>
  <c r="E132" i="6"/>
  <c r="G1904" i="8"/>
  <c r="F1904" i="8"/>
  <c r="E1904" i="8"/>
  <c r="G73" i="6"/>
  <c r="F73" i="6"/>
  <c r="E73" i="6"/>
  <c r="G2720" i="8"/>
  <c r="F2720" i="8"/>
  <c r="E2720" i="8"/>
  <c r="G71" i="6"/>
  <c r="F71" i="6"/>
  <c r="E71" i="6"/>
  <c r="G102" i="6"/>
  <c r="F102" i="6"/>
  <c r="E102" i="6"/>
  <c r="G70" i="6"/>
  <c r="F70" i="6"/>
  <c r="E70" i="6"/>
  <c r="G130" i="6"/>
  <c r="F130" i="6"/>
  <c r="E130" i="6"/>
  <c r="G129" i="6"/>
  <c r="F129" i="6"/>
  <c r="E129" i="6"/>
  <c r="G1906" i="8"/>
  <c r="F1906" i="8"/>
  <c r="E1906" i="8"/>
  <c r="G67" i="6"/>
  <c r="F67" i="6"/>
  <c r="E67" i="6"/>
  <c r="G2479" i="8"/>
  <c r="F2479" i="8"/>
  <c r="E2479" i="8"/>
  <c r="G2399" i="8"/>
  <c r="F2399" i="8"/>
  <c r="E2399" i="8"/>
  <c r="G2275" i="8"/>
  <c r="F2275" i="8"/>
  <c r="E2275" i="8"/>
  <c r="G2269" i="8"/>
  <c r="F2269" i="8"/>
  <c r="E2269" i="8"/>
  <c r="G1200" i="8"/>
  <c r="F1200" i="8"/>
  <c r="E1200" i="8"/>
  <c r="G2210" i="8"/>
  <c r="F2210" i="8"/>
  <c r="E2210" i="8"/>
  <c r="G2356" i="8"/>
  <c r="F2356" i="8"/>
  <c r="E2356" i="8"/>
  <c r="G1103" i="8"/>
  <c r="F1103" i="8"/>
  <c r="E1103" i="8"/>
  <c r="G65" i="6"/>
  <c r="F65" i="6"/>
  <c r="E65" i="6"/>
  <c r="G1902" i="8"/>
  <c r="F1902" i="8"/>
  <c r="E1902" i="8"/>
  <c r="G2633" i="8"/>
  <c r="F2633" i="8"/>
  <c r="E2633" i="8"/>
  <c r="G2631" i="8"/>
  <c r="F2631" i="8"/>
  <c r="E2631" i="8"/>
  <c r="G64" i="6"/>
  <c r="F64" i="6"/>
  <c r="E64" i="6"/>
  <c r="G61" i="6"/>
  <c r="F61" i="6"/>
  <c r="E61" i="6"/>
  <c r="G1836" i="8"/>
  <c r="F1836" i="8"/>
  <c r="E1836" i="8"/>
  <c r="G2318" i="8"/>
  <c r="F2318" i="8"/>
  <c r="E2318" i="8"/>
  <c r="G2133" i="8"/>
  <c r="F2133" i="8"/>
  <c r="E2133" i="8"/>
  <c r="G2130" i="8"/>
  <c r="F2130" i="8"/>
  <c r="E2130" i="8"/>
  <c r="G868" i="8"/>
  <c r="F868" i="8"/>
  <c r="E868" i="8"/>
  <c r="G879" i="8"/>
  <c r="F879" i="8"/>
  <c r="E879" i="8"/>
  <c r="G2497" i="8"/>
  <c r="F2497" i="8"/>
  <c r="E2497" i="8"/>
  <c r="G1098" i="8"/>
  <c r="F1098" i="8"/>
  <c r="E1098" i="8"/>
  <c r="G2714" i="8"/>
  <c r="F2714" i="8"/>
  <c r="E2714" i="8"/>
  <c r="G516" i="8"/>
  <c r="F516" i="8"/>
  <c r="E516" i="8"/>
  <c r="G1533" i="8"/>
  <c r="F1533" i="8"/>
  <c r="E1533" i="8"/>
  <c r="G1528" i="8"/>
  <c r="F1528" i="8"/>
  <c r="E1528" i="8"/>
  <c r="G549" i="8"/>
  <c r="F549" i="8"/>
  <c r="E549" i="8"/>
  <c r="G1531" i="8"/>
  <c r="F1531" i="8"/>
  <c r="E1531" i="8"/>
  <c r="G1529" i="8"/>
  <c r="F1529" i="8"/>
  <c r="E1529" i="8"/>
  <c r="G554" i="8"/>
  <c r="F554" i="8"/>
  <c r="E554" i="8"/>
  <c r="G1527" i="8"/>
  <c r="F1527" i="8"/>
  <c r="E1527" i="8"/>
  <c r="G553" i="8"/>
  <c r="F553" i="8"/>
  <c r="E553" i="8"/>
  <c r="G551" i="8"/>
  <c r="F551" i="8"/>
  <c r="E551" i="8"/>
  <c r="G550" i="8"/>
  <c r="F550" i="8"/>
  <c r="E550" i="8"/>
  <c r="G548" i="8"/>
  <c r="F548" i="8"/>
  <c r="E548" i="8"/>
  <c r="G552" i="8"/>
  <c r="F552" i="8"/>
  <c r="E552" i="8"/>
  <c r="G1202" i="8"/>
  <c r="F1202" i="8"/>
  <c r="E1202" i="8"/>
  <c r="G1950" i="8"/>
  <c r="F1950" i="8"/>
  <c r="E1950" i="8"/>
  <c r="G151" i="6"/>
  <c r="F151" i="6"/>
  <c r="E151" i="6"/>
  <c r="G150" i="6"/>
  <c r="F150" i="6"/>
  <c r="E150" i="6"/>
  <c r="G128" i="6"/>
  <c r="F128" i="6"/>
  <c r="E128" i="6"/>
  <c r="G56" i="6"/>
  <c r="F56" i="6"/>
  <c r="E56" i="6"/>
  <c r="G53" i="6"/>
  <c r="F53" i="6"/>
  <c r="E53" i="6"/>
  <c r="G52" i="6"/>
  <c r="F52" i="6"/>
  <c r="E52" i="6"/>
  <c r="G51" i="6"/>
  <c r="F51" i="6"/>
  <c r="E51" i="6"/>
  <c r="G2271" i="8"/>
  <c r="F2271" i="8"/>
  <c r="E2271" i="8"/>
  <c r="G48" i="6"/>
  <c r="F48" i="6"/>
  <c r="E48" i="6"/>
  <c r="G43" i="6"/>
  <c r="F43" i="6"/>
  <c r="E43" i="6"/>
  <c r="G38" i="6"/>
  <c r="F38" i="6"/>
  <c r="E38" i="6"/>
  <c r="G41" i="6"/>
  <c r="F41" i="6"/>
  <c r="E41" i="6"/>
  <c r="G39" i="6"/>
  <c r="F39" i="6"/>
  <c r="E39" i="6"/>
  <c r="G884" i="8"/>
  <c r="F884" i="8"/>
  <c r="E884" i="8"/>
  <c r="G1250" i="8"/>
  <c r="F1250" i="8"/>
  <c r="E1250" i="8"/>
  <c r="G412" i="8"/>
  <c r="F412" i="8"/>
  <c r="E412" i="8"/>
  <c r="G2013" i="8"/>
  <c r="F2013" i="8"/>
  <c r="E2013" i="8"/>
  <c r="G1945" i="8"/>
  <c r="F1945" i="8"/>
  <c r="E1945" i="8"/>
  <c r="G35" i="6"/>
  <c r="F35" i="6"/>
  <c r="E35" i="6"/>
  <c r="G146" i="6"/>
  <c r="F146" i="6"/>
  <c r="E146" i="6"/>
  <c r="G1722" i="8"/>
  <c r="F1722" i="8"/>
  <c r="E1722" i="8"/>
  <c r="G2279" i="8"/>
  <c r="F2279" i="8"/>
  <c r="E2279" i="8"/>
  <c r="G2277" i="8"/>
  <c r="F2277" i="8"/>
  <c r="E2277" i="8"/>
  <c r="G32" i="6"/>
  <c r="F32" i="6"/>
  <c r="E32" i="6"/>
  <c r="G1900" i="8"/>
  <c r="F1900" i="8"/>
  <c r="E1900" i="8"/>
  <c r="G2522" i="8"/>
  <c r="F2522" i="8"/>
  <c r="E2522" i="8"/>
  <c r="G2502" i="8"/>
  <c r="F2502" i="8"/>
  <c r="E2502" i="8"/>
  <c r="G2527" i="8"/>
  <c r="F2527" i="8"/>
  <c r="E2527" i="8"/>
  <c r="G2511" i="8"/>
  <c r="F2511" i="8"/>
  <c r="E2511" i="8"/>
  <c r="G2402" i="8"/>
  <c r="F2402" i="8"/>
  <c r="E2402" i="8"/>
  <c r="G2523" i="8"/>
  <c r="F2523" i="8"/>
  <c r="E2523" i="8"/>
  <c r="G2529" i="8"/>
  <c r="F2529" i="8"/>
  <c r="E2529" i="8"/>
  <c r="G2499" i="8"/>
  <c r="F2499" i="8"/>
  <c r="E2499" i="8"/>
  <c r="G2354" i="8"/>
  <c r="F2354" i="8"/>
  <c r="E2354" i="8"/>
  <c r="G2349" i="8"/>
  <c r="F2349" i="8"/>
  <c r="E2349" i="8"/>
  <c r="G2348" i="8"/>
  <c r="F2348" i="8"/>
  <c r="E2348" i="8"/>
  <c r="G2355" i="8"/>
  <c r="F2355" i="8"/>
  <c r="E2355" i="8"/>
  <c r="G2321" i="8"/>
  <c r="F2321" i="8"/>
  <c r="E2321" i="8"/>
  <c r="G2350" i="8"/>
  <c r="F2350" i="8"/>
  <c r="E2350" i="8"/>
  <c r="G2357" i="8"/>
  <c r="F2357" i="8"/>
  <c r="E2357" i="8"/>
  <c r="G2022" i="8"/>
  <c r="F2022" i="8"/>
  <c r="E2022" i="8"/>
  <c r="G1530" i="8"/>
  <c r="F1530" i="8"/>
  <c r="E1530" i="8"/>
  <c r="G1423" i="8"/>
  <c r="F1423" i="8"/>
  <c r="E1423" i="8"/>
  <c r="G1806" i="8"/>
  <c r="F1806" i="8"/>
  <c r="E1806" i="8"/>
  <c r="G1808" i="8"/>
  <c r="F1808" i="8"/>
  <c r="E1808" i="8"/>
  <c r="G1803" i="8"/>
  <c r="F1803" i="8"/>
  <c r="E1803" i="8"/>
  <c r="G1043" i="8"/>
  <c r="F1043" i="8"/>
  <c r="E1043" i="8"/>
  <c r="G352" i="8"/>
  <c r="F352" i="8"/>
  <c r="E352" i="8"/>
  <c r="G664" i="8"/>
  <c r="F664" i="8"/>
  <c r="E664" i="8"/>
  <c r="G144" i="6"/>
  <c r="F144" i="6"/>
  <c r="E144" i="6"/>
  <c r="G2410" i="8"/>
  <c r="F2410" i="8"/>
  <c r="E2410" i="8"/>
  <c r="G2409" i="8"/>
  <c r="F2409" i="8"/>
  <c r="E2409" i="8"/>
  <c r="G1013" i="8"/>
  <c r="F1013" i="8"/>
  <c r="E1013" i="8"/>
  <c r="G2525" i="8"/>
  <c r="F2525" i="8"/>
  <c r="E2525" i="8"/>
  <c r="G870" i="8"/>
  <c r="F870" i="8"/>
  <c r="E870" i="8"/>
  <c r="G1008" i="8"/>
  <c r="F1008" i="8"/>
  <c r="E1008" i="8"/>
  <c r="G87" i="8"/>
  <c r="F87" i="8"/>
  <c r="E87" i="8"/>
  <c r="G207" i="8"/>
  <c r="F207" i="8"/>
  <c r="E207" i="8"/>
  <c r="G286" i="8"/>
  <c r="F286" i="8"/>
  <c r="E286" i="8"/>
  <c r="G2455" i="8"/>
  <c r="F2455" i="8"/>
  <c r="E2455" i="8"/>
  <c r="G31" i="6"/>
  <c r="F31" i="6"/>
  <c r="E31" i="6"/>
  <c r="G28" i="6"/>
  <c r="F28" i="6"/>
  <c r="E28" i="6"/>
  <c r="G26" i="6"/>
  <c r="F26" i="6"/>
  <c r="E26" i="6"/>
  <c r="G2313" i="8"/>
  <c r="F2313" i="8"/>
  <c r="E2313" i="8"/>
  <c r="G739" i="8"/>
  <c r="F739" i="8"/>
  <c r="E739" i="8"/>
  <c r="G1869" i="8"/>
  <c r="F1869" i="8"/>
  <c r="E1869" i="8"/>
  <c r="G1914" i="8"/>
  <c r="F1914" i="8"/>
  <c r="E1914" i="8"/>
  <c r="G1912" i="8"/>
  <c r="F1912" i="8"/>
  <c r="E1912" i="8"/>
  <c r="G1875" i="8"/>
  <c r="F1875" i="8"/>
  <c r="E1875" i="8"/>
  <c r="G2087" i="8"/>
  <c r="F2087" i="8"/>
  <c r="E2087" i="8"/>
  <c r="G2086" i="8"/>
  <c r="F2086" i="8"/>
  <c r="E2086" i="8"/>
  <c r="G2085" i="8"/>
  <c r="F2085" i="8"/>
  <c r="E2085" i="8"/>
  <c r="G2084" i="8"/>
  <c r="F2084" i="8"/>
  <c r="E2084" i="8"/>
  <c r="G24" i="6"/>
  <c r="F24" i="6"/>
  <c r="E24" i="6"/>
  <c r="G872" i="8"/>
  <c r="F872" i="8"/>
  <c r="E872" i="8"/>
  <c r="G1046" i="8"/>
  <c r="F1046" i="8"/>
  <c r="E1046" i="8"/>
  <c r="G2458" i="8"/>
  <c r="F2458" i="8"/>
  <c r="E2458" i="8"/>
  <c r="G2162" i="8"/>
  <c r="F2162" i="8"/>
  <c r="E2162" i="8"/>
  <c r="G2161" i="8"/>
  <c r="F2161" i="8"/>
  <c r="E2161" i="8"/>
  <c r="G2182" i="8"/>
  <c r="F2182" i="8"/>
  <c r="E2182" i="8"/>
  <c r="G1173" i="8"/>
  <c r="F1173" i="8"/>
  <c r="E1173" i="8"/>
  <c r="G1172" i="8"/>
  <c r="F1172" i="8"/>
  <c r="E1172" i="8"/>
  <c r="G1941" i="8"/>
  <c r="F1941" i="8"/>
  <c r="E1941" i="8"/>
  <c r="G1943" i="8"/>
  <c r="F1943" i="8"/>
  <c r="E1943" i="8"/>
  <c r="G2557" i="8"/>
  <c r="F2557" i="8"/>
  <c r="E2557" i="8"/>
  <c r="G2554" i="8"/>
  <c r="F2554" i="8"/>
  <c r="E2554" i="8"/>
  <c r="G2703" i="8"/>
  <c r="F2703" i="8"/>
  <c r="E2703" i="8"/>
  <c r="G779" i="8"/>
  <c r="F779" i="8"/>
  <c r="E779" i="8"/>
  <c r="G2302" i="8"/>
  <c r="F2302" i="8"/>
  <c r="E2302" i="8"/>
  <c r="G589" i="8"/>
  <c r="F589" i="8"/>
  <c r="E589" i="8"/>
  <c r="G1243" i="8"/>
  <c r="F1243" i="8"/>
  <c r="E1243" i="8"/>
  <c r="G2391" i="8"/>
  <c r="F2391" i="8"/>
  <c r="E2391" i="8"/>
  <c r="G1916" i="8"/>
  <c r="F1916" i="8"/>
  <c r="E1916" i="8"/>
  <c r="G2441" i="8"/>
  <c r="F2441" i="8"/>
  <c r="E2441" i="8"/>
  <c r="G2440" i="8"/>
  <c r="F2440" i="8"/>
  <c r="E2440" i="8"/>
  <c r="G2315" i="8"/>
  <c r="F2315" i="8"/>
  <c r="E2315" i="8"/>
  <c r="G194" i="8"/>
  <c r="F194" i="8"/>
  <c r="E194" i="8"/>
  <c r="G1156" i="8"/>
  <c r="F1156" i="8"/>
  <c r="E1156" i="8"/>
  <c r="G2273" i="8"/>
  <c r="F2273" i="8"/>
  <c r="E2273" i="8"/>
  <c r="G1149" i="8"/>
  <c r="F1149" i="8"/>
  <c r="E1149" i="8"/>
  <c r="G249" i="8"/>
  <c r="F249" i="8"/>
  <c r="E249" i="8"/>
  <c r="G2099" i="8"/>
  <c r="F2099" i="8"/>
  <c r="E2099" i="8"/>
  <c r="G2473" i="8"/>
  <c r="F2473" i="8"/>
  <c r="E2473" i="8"/>
  <c r="G2174" i="8"/>
  <c r="F2174" i="8"/>
  <c r="E2174" i="8"/>
  <c r="G2153" i="8"/>
  <c r="F2153" i="8"/>
  <c r="E2153" i="8"/>
  <c r="G1866" i="8"/>
  <c r="F1866" i="8"/>
  <c r="E1866" i="8"/>
  <c r="G23" i="6"/>
  <c r="F23" i="6"/>
  <c r="E23" i="6"/>
  <c r="G141" i="6"/>
  <c r="F141" i="6"/>
  <c r="E141" i="6"/>
  <c r="G21" i="6"/>
  <c r="F21" i="6"/>
  <c r="E21" i="6"/>
  <c r="G19" i="6"/>
  <c r="F19" i="6"/>
  <c r="E19" i="6"/>
  <c r="G17" i="6"/>
  <c r="F17" i="6"/>
  <c r="E17" i="6"/>
  <c r="G1241" i="8"/>
  <c r="F1241" i="8"/>
  <c r="E1241" i="8"/>
  <c r="G759" i="8"/>
  <c r="F759" i="8"/>
  <c r="E759" i="8"/>
  <c r="G512" i="8"/>
  <c r="F512" i="8"/>
  <c r="E512" i="8"/>
  <c r="G1322" i="8"/>
  <c r="F1322" i="8"/>
  <c r="E1322" i="8"/>
  <c r="G10" i="6"/>
  <c r="F10" i="6"/>
  <c r="E10" i="6"/>
  <c r="G8" i="6"/>
  <c r="F8" i="6"/>
  <c r="E8" i="6"/>
  <c r="G6" i="6"/>
  <c r="F6" i="6"/>
  <c r="E6" i="6"/>
  <c r="G140" i="6"/>
  <c r="F140" i="6"/>
  <c r="E140" i="6"/>
  <c r="G1238" i="8"/>
  <c r="F1238" i="8"/>
  <c r="E1238" i="8"/>
  <c r="G1237" i="8"/>
  <c r="F1237" i="8"/>
  <c r="E1237" i="8"/>
  <c r="G1910" i="8"/>
  <c r="F1910" i="8"/>
  <c r="E1910" i="8"/>
  <c r="G1659" i="8"/>
  <c r="F1659" i="8"/>
  <c r="E1659" i="8"/>
  <c r="G1488" i="8"/>
  <c r="F1488" i="8"/>
  <c r="E1488" i="8"/>
  <c r="G1569" i="8"/>
  <c r="F1569" i="8"/>
  <c r="E1569" i="8"/>
  <c r="G1568" i="8"/>
  <c r="F1568" i="8"/>
  <c r="E1568" i="8"/>
  <c r="G1567" i="8"/>
  <c r="F1567" i="8"/>
  <c r="E1567" i="8"/>
  <c r="G4" i="6"/>
  <c r="F4" i="6"/>
  <c r="E4" i="6"/>
  <c r="G1100" i="8"/>
  <c r="F1100" i="8"/>
  <c r="E1100" i="8"/>
  <c r="G1908" i="8"/>
  <c r="F1908" i="8"/>
  <c r="E1908" i="8"/>
  <c r="G1094" i="8"/>
  <c r="F1094" i="8"/>
  <c r="E1094" i="8"/>
  <c r="G1091" i="8"/>
  <c r="F1091" i="8"/>
  <c r="E1091" i="8"/>
  <c r="G1096" i="8"/>
  <c r="F1096" i="8"/>
  <c r="E1096" i="8"/>
  <c r="G203" i="8"/>
  <c r="F203" i="8"/>
  <c r="E203" i="8"/>
  <c r="G822" i="8"/>
  <c r="F822" i="8"/>
  <c r="E822" i="8"/>
  <c r="G1248" i="8"/>
  <c r="F1248" i="8"/>
  <c r="E1248" i="8"/>
  <c r="G784" i="8"/>
  <c r="F784" i="8"/>
  <c r="E784" i="8"/>
  <c r="G803" i="8"/>
  <c r="F803" i="8"/>
  <c r="E803" i="8"/>
  <c r="E899" i="8"/>
  <c r="E120" i="6"/>
  <c r="E1987" i="8"/>
  <c r="E1984" i="8"/>
  <c r="E1951" i="8"/>
  <c r="E256" i="8"/>
  <c r="E2724" i="8"/>
  <c r="E75" i="6"/>
  <c r="E1840" i="8"/>
  <c r="E1309" i="8"/>
  <c r="E2164" i="8"/>
  <c r="E2506" i="8"/>
  <c r="E510" i="8"/>
  <c r="E2092" i="8"/>
  <c r="E2091" i="8"/>
  <c r="E2090" i="8"/>
  <c r="E2089" i="8"/>
  <c r="E2088" i="8"/>
  <c r="E596" i="8"/>
  <c r="E255" i="8"/>
  <c r="E595" i="8"/>
  <c r="E594" i="8"/>
  <c r="E593" i="8"/>
  <c r="E592" i="8"/>
  <c r="E591" i="8"/>
  <c r="E1570" i="8"/>
  <c r="E1591" i="8"/>
  <c r="E796" i="8" l="1"/>
  <c r="E846" i="8"/>
  <c r="E339" i="8"/>
  <c r="E758" i="8"/>
  <c r="E383" i="8"/>
  <c r="E2369" i="8"/>
  <c r="E2449" i="8"/>
  <c r="F846" i="8"/>
  <c r="F796" i="8"/>
  <c r="F1316" i="8"/>
  <c r="F1755" i="8"/>
  <c r="F2451" i="8"/>
  <c r="E1571" i="8"/>
  <c r="E1590" i="8"/>
  <c r="G12" i="6"/>
  <c r="G1615" i="8"/>
  <c r="G1049" i="8"/>
  <c r="G2366" i="8"/>
  <c r="G1141" i="8"/>
  <c r="E708" i="8"/>
  <c r="E830" i="8"/>
  <c r="E788" i="8"/>
  <c r="E642" i="8"/>
  <c r="E1512" i="8"/>
  <c r="E1453" i="8"/>
  <c r="E1392" i="8"/>
  <c r="E755" i="8"/>
  <c r="E83" i="8"/>
  <c r="E155" i="8"/>
  <c r="F430" i="8"/>
  <c r="F370" i="8"/>
  <c r="F835" i="8"/>
  <c r="F654" i="8"/>
  <c r="F693" i="8"/>
  <c r="F690" i="8"/>
  <c r="F657" i="8"/>
  <c r="F843" i="8"/>
  <c r="F1512" i="8"/>
  <c r="F1453" i="8"/>
  <c r="F1392" i="8"/>
  <c r="F755" i="8"/>
  <c r="F613" i="8"/>
  <c r="F1450" i="8"/>
  <c r="F1509" i="8"/>
  <c r="F1679" i="8"/>
  <c r="F1217" i="8"/>
  <c r="F1332" i="8"/>
  <c r="F1245" i="8"/>
  <c r="F2188" i="8"/>
  <c r="F102" i="8"/>
  <c r="F507" i="8"/>
  <c r="F173" i="8"/>
  <c r="F15" i="6"/>
  <c r="F45" i="6"/>
  <c r="F119" i="8"/>
  <c r="F45" i="8"/>
  <c r="F555" i="8"/>
  <c r="F401" i="8"/>
  <c r="F348" i="8"/>
  <c r="F191" i="8"/>
  <c r="F277" i="8"/>
  <c r="F496" i="8"/>
  <c r="F1534" i="8"/>
  <c r="F1317" i="8"/>
  <c r="F1756" i="8"/>
  <c r="F2452" i="8"/>
  <c r="E190" i="8"/>
  <c r="E1028" i="8"/>
  <c r="E1606" i="8"/>
  <c r="E2005" i="8"/>
  <c r="E276" i="8"/>
  <c r="E1939" i="8"/>
  <c r="E1828" i="8"/>
  <c r="E580" i="8"/>
  <c r="E771" i="8"/>
  <c r="E1896" i="8"/>
  <c r="E2045" i="8"/>
  <c r="E2491" i="8"/>
  <c r="E1466" i="8"/>
  <c r="E1586" i="8"/>
  <c r="E738" i="8"/>
  <c r="E1864" i="8"/>
  <c r="E2341" i="8"/>
  <c r="E545" i="8"/>
  <c r="E1295" i="8"/>
  <c r="E244" i="8"/>
  <c r="E382" i="8"/>
  <c r="E44" i="8"/>
  <c r="E1405" i="8"/>
  <c r="E1780" i="8"/>
  <c r="E495" i="8"/>
  <c r="E442" i="8"/>
  <c r="E1525" i="8"/>
  <c r="E628" i="8"/>
  <c r="E686" i="8"/>
  <c r="E818" i="8"/>
  <c r="E1349" i="8"/>
  <c r="E1563" i="8"/>
  <c r="E1702" i="8"/>
  <c r="E323" i="8"/>
  <c r="E12" i="8"/>
  <c r="E863" i="8"/>
  <c r="E914" i="8"/>
  <c r="E1082" i="8"/>
  <c r="E1132" i="8"/>
  <c r="E2203" i="8"/>
  <c r="E2386" i="8"/>
  <c r="E2439" i="8"/>
  <c r="E968" i="8"/>
  <c r="E2262" i="8"/>
  <c r="E1974" i="8"/>
  <c r="E118" i="8"/>
  <c r="E2111" i="8"/>
  <c r="E2702" i="8"/>
  <c r="E1231" i="8"/>
  <c r="E1747" i="8"/>
  <c r="E1003" i="8"/>
  <c r="E1190" i="8"/>
  <c r="E2234" i="8"/>
  <c r="E2659" i="8"/>
  <c r="E2574" i="8"/>
  <c r="E1648" i="8"/>
  <c r="E2541" i="8"/>
  <c r="E2616" i="8"/>
  <c r="E2083" i="8"/>
  <c r="E2152" i="8"/>
  <c r="E2298" i="8"/>
  <c r="G430" i="8"/>
  <c r="G370" i="8"/>
  <c r="G835" i="8"/>
  <c r="G693" i="8"/>
  <c r="G654" i="8"/>
  <c r="G830" i="8"/>
  <c r="G788" i="8"/>
  <c r="G642" i="8"/>
  <c r="G708" i="8"/>
  <c r="G690" i="8"/>
  <c r="G657" i="8"/>
  <c r="G843" i="8"/>
  <c r="G1512" i="8"/>
  <c r="G1453" i="8"/>
  <c r="G755" i="8"/>
  <c r="G1392" i="8"/>
  <c r="G83" i="8"/>
  <c r="G155" i="8"/>
  <c r="G613" i="8"/>
  <c r="G1450" i="8"/>
  <c r="G1679" i="8"/>
  <c r="G1509" i="8"/>
  <c r="G1217" i="8"/>
  <c r="G1332" i="8"/>
  <c r="G2188" i="8"/>
  <c r="G1245" i="8"/>
  <c r="G158" i="8"/>
  <c r="G89" i="8"/>
  <c r="G102" i="8"/>
  <c r="G507" i="8"/>
  <c r="G173" i="8"/>
  <c r="G45" i="6"/>
  <c r="G15" i="6"/>
  <c r="G191" i="8"/>
  <c r="G401" i="8"/>
  <c r="G555" i="8"/>
  <c r="G348" i="8"/>
  <c r="G119" i="8"/>
  <c r="G45" i="8"/>
  <c r="G277" i="8"/>
  <c r="G496" i="8"/>
  <c r="G1534" i="8"/>
  <c r="G1317" i="8"/>
  <c r="G1756" i="8"/>
  <c r="G2452" i="8"/>
  <c r="G1660" i="8"/>
  <c r="G1614" i="8"/>
  <c r="G1752" i="8"/>
  <c r="G1303" i="8"/>
  <c r="G2446" i="8"/>
  <c r="G92" i="8"/>
  <c r="G166" i="8"/>
  <c r="G2216" i="8"/>
  <c r="G1716" i="8"/>
  <c r="G477" i="8"/>
  <c r="G586" i="8"/>
  <c r="G246" i="8"/>
  <c r="G1214" i="8"/>
  <c r="G1359" i="8"/>
  <c r="G1654" i="8"/>
  <c r="G1611" i="8"/>
  <c r="G1479" i="8"/>
  <c r="G1418" i="8"/>
  <c r="G2310" i="8"/>
  <c r="G2343" i="8"/>
  <c r="G1005" i="8"/>
  <c r="G1782" i="8"/>
  <c r="G2637" i="8"/>
  <c r="G2678" i="8"/>
  <c r="G1034" i="8"/>
  <c r="G1086" i="8"/>
  <c r="G1136" i="8"/>
  <c r="G1320" i="8"/>
  <c r="G1373" i="8"/>
  <c r="G1421" i="8"/>
  <c r="G1482" i="8"/>
  <c r="G353" i="8"/>
  <c r="G386" i="8"/>
  <c r="G388" i="8"/>
  <c r="G326" i="8"/>
  <c r="G142" i="6"/>
  <c r="G1197" i="8"/>
  <c r="G474" i="8"/>
  <c r="G1815" i="8"/>
  <c r="G1733" i="8"/>
  <c r="G1232" i="8"/>
  <c r="G1650" i="8"/>
  <c r="G1870" i="8"/>
  <c r="G2263" i="8"/>
  <c r="G581" i="8"/>
  <c r="G582" i="8"/>
  <c r="G2204" i="8"/>
  <c r="G1871" i="8"/>
  <c r="G2205" i="8"/>
  <c r="G2264" i="8"/>
  <c r="G1649" i="8"/>
  <c r="G2245" i="8"/>
  <c r="G2246" i="8"/>
  <c r="G406" i="8"/>
  <c r="G1850" i="8"/>
  <c r="G2112" i="8"/>
  <c r="G468" i="8"/>
  <c r="G892" i="8"/>
  <c r="G942" i="8"/>
  <c r="G1703" i="8"/>
  <c r="G1564" i="8"/>
  <c r="G345" i="8"/>
  <c r="G1607" i="8"/>
  <c r="G222" i="8"/>
  <c r="G819" i="8"/>
  <c r="G304" i="8"/>
  <c r="G687" i="8"/>
  <c r="G13" i="8"/>
  <c r="G557" i="8"/>
  <c r="G525" i="8"/>
  <c r="G629" i="8"/>
  <c r="G740" i="8"/>
  <c r="G150" i="8"/>
  <c r="G1108" i="8"/>
  <c r="G1159" i="8"/>
  <c r="G1406" i="8"/>
  <c r="G1370" i="8"/>
  <c r="G262" i="8"/>
  <c r="G2062" i="8"/>
  <c r="G772" i="8"/>
  <c r="G2179" i="8"/>
  <c r="G2299" i="8"/>
  <c r="G1296" i="8"/>
  <c r="G1587" i="8"/>
  <c r="G2517" i="8"/>
  <c r="G2235" i="8"/>
  <c r="G1467" i="8"/>
  <c r="G1897" i="8"/>
  <c r="G78" i="8"/>
  <c r="G1536" i="8"/>
  <c r="G2467" i="8"/>
  <c r="G2542" i="8"/>
  <c r="G2361" i="8"/>
  <c r="G2417" i="8"/>
  <c r="G1785" i="8"/>
  <c r="G1057" i="8"/>
  <c r="G2725" i="8"/>
  <c r="G1988" i="8"/>
  <c r="G2096" i="8"/>
  <c r="G1748" i="8"/>
  <c r="G1191" i="8"/>
  <c r="G1278" i="8"/>
  <c r="G969" i="8"/>
  <c r="G1955" i="8"/>
  <c r="G500" i="8"/>
  <c r="G310" i="8"/>
  <c r="G197" i="8"/>
  <c r="G121" i="8"/>
  <c r="G47" i="8"/>
  <c r="G176" i="8"/>
  <c r="G90" i="8"/>
  <c r="G131" i="8"/>
  <c r="G209" i="8"/>
  <c r="G98" i="8"/>
  <c r="G228" i="8"/>
  <c r="G159" i="8"/>
  <c r="G88" i="8"/>
  <c r="G133" i="8"/>
  <c r="G211" i="8"/>
  <c r="G62" i="8"/>
  <c r="G86" i="8"/>
  <c r="G161" i="8"/>
  <c r="G227" i="8"/>
  <c r="G2599" i="8"/>
  <c r="G31" i="8"/>
  <c r="G2068" i="8"/>
  <c r="G2030" i="8"/>
  <c r="G2387" i="8"/>
  <c r="G1270" i="8"/>
  <c r="G1175" i="8"/>
  <c r="G1040" i="8"/>
  <c r="G611" i="8"/>
  <c r="G1473" i="8"/>
  <c r="G1266" i="8"/>
  <c r="G1353" i="8"/>
  <c r="G1330" i="8"/>
  <c r="G1412" i="8"/>
  <c r="G1677" i="8"/>
  <c r="G1788" i="8"/>
  <c r="G1719" i="8"/>
  <c r="G357" i="8"/>
  <c r="G399" i="8"/>
  <c r="G2171" i="8"/>
  <c r="G2351" i="8"/>
  <c r="G563" i="8"/>
  <c r="G522" i="8"/>
  <c r="G217" i="8"/>
  <c r="G1542" i="8"/>
  <c r="G147" i="8"/>
  <c r="G75" i="8"/>
  <c r="G1793" i="8"/>
  <c r="G1726" i="8"/>
  <c r="G1764" i="8"/>
  <c r="G238" i="8"/>
  <c r="G1696" i="8"/>
  <c r="G1744" i="8"/>
  <c r="G1936" i="8"/>
  <c r="G680" i="8"/>
  <c r="G376" i="8"/>
  <c r="G574" i="8"/>
  <c r="G542" i="8"/>
  <c r="G187" i="8"/>
  <c r="G6" i="8"/>
  <c r="G379" i="8"/>
  <c r="G2197" i="8"/>
  <c r="G1645" i="8"/>
  <c r="G2571" i="8"/>
  <c r="G241" i="8"/>
  <c r="G270" i="8"/>
  <c r="G857" i="8"/>
  <c r="G1187" i="8"/>
  <c r="G2105" i="8"/>
  <c r="G1228" i="8"/>
  <c r="G1822" i="8"/>
  <c r="G1933" i="8"/>
  <c r="G2613" i="8"/>
  <c r="G320" i="8"/>
  <c r="G965" i="8"/>
  <c r="G908" i="8"/>
  <c r="G1999" i="8"/>
  <c r="G2231" i="8"/>
  <c r="G492" i="8"/>
  <c r="G2256" i="8"/>
  <c r="G683" i="8"/>
  <c r="G2485" i="8"/>
  <c r="G2538" i="8"/>
  <c r="G273" i="8"/>
  <c r="G735" i="8"/>
  <c r="G625" i="8"/>
  <c r="G2080" i="8"/>
  <c r="G436" i="8"/>
  <c r="G9" i="8"/>
  <c r="G2149" i="8"/>
  <c r="G2656" i="8"/>
  <c r="G2295" i="8"/>
  <c r="G1126" i="8"/>
  <c r="G1600" i="8"/>
  <c r="G577" i="8"/>
  <c r="G1399" i="8"/>
  <c r="G112" i="8"/>
  <c r="G1076" i="8"/>
  <c r="G732" i="8"/>
  <c r="G812" i="8"/>
  <c r="G41" i="8"/>
  <c r="G1025" i="8"/>
  <c r="G439" i="8"/>
  <c r="G1557" i="8"/>
  <c r="G815" i="8"/>
  <c r="G38" i="8"/>
  <c r="G539" i="8"/>
  <c r="G115" i="8"/>
  <c r="G184" i="8"/>
  <c r="G768" i="8"/>
  <c r="G1642" i="8"/>
  <c r="G317" i="8"/>
  <c r="G489" i="8"/>
  <c r="G622" i="8"/>
  <c r="G1000" i="8"/>
  <c r="G860" i="8"/>
  <c r="G2228" i="8"/>
  <c r="G1343" i="8"/>
  <c r="G1460" i="8"/>
  <c r="G1699" i="8"/>
  <c r="G1774" i="8"/>
  <c r="G1890" i="8"/>
  <c r="G2200" i="8"/>
  <c r="G2077" i="8"/>
  <c r="G2383" i="8"/>
  <c r="G2436" i="8"/>
  <c r="G2535" i="8"/>
  <c r="G2653" i="8"/>
  <c r="G911" i="8"/>
  <c r="G2039" i="8"/>
  <c r="G765" i="8"/>
  <c r="G1971" i="8"/>
  <c r="G2146" i="8"/>
  <c r="G2292" i="8"/>
  <c r="G2696" i="8"/>
  <c r="G1079" i="8"/>
  <c r="G1129" i="8"/>
  <c r="G1289" i="8"/>
  <c r="G1519" i="8"/>
  <c r="G1560" i="8"/>
  <c r="G1580" i="8"/>
  <c r="G1858" i="8"/>
  <c r="G2259" i="8"/>
  <c r="G2335" i="8"/>
  <c r="G2699" i="8"/>
  <c r="G1603" i="8"/>
  <c r="G1825" i="8"/>
  <c r="G2002" i="8"/>
  <c r="G2488" i="8"/>
  <c r="G962" i="8"/>
  <c r="G1522" i="8"/>
  <c r="G1583" i="8"/>
  <c r="G1741" i="8"/>
  <c r="G1861" i="8"/>
  <c r="G2338" i="8"/>
  <c r="G2108" i="8"/>
  <c r="G997" i="8"/>
  <c r="G1184" i="8"/>
  <c r="G1225" i="8"/>
  <c r="G1292" i="8"/>
  <c r="G2568" i="8"/>
  <c r="G1968" i="8"/>
  <c r="G2076" i="8"/>
  <c r="G1777" i="8"/>
  <c r="G1402" i="8"/>
  <c r="G1022" i="8"/>
  <c r="G2610" i="8"/>
  <c r="G1893" i="8"/>
  <c r="G2380" i="8"/>
  <c r="G2433" i="8"/>
  <c r="G2042" i="8"/>
  <c r="G1346" i="8"/>
  <c r="G1463" i="8"/>
  <c r="G1925" i="8"/>
  <c r="G1833" i="8"/>
  <c r="G1441" i="8"/>
  <c r="G2305" i="8"/>
  <c r="G1383" i="8"/>
  <c r="G1625" i="8"/>
  <c r="G546" i="8"/>
  <c r="G1532" i="8"/>
  <c r="G1682" i="8"/>
  <c r="G606" i="8"/>
  <c r="G1273" i="8"/>
  <c r="G2307" i="8"/>
  <c r="G2462" i="8"/>
  <c r="G2364" i="8"/>
  <c r="G453" i="8"/>
  <c r="G927" i="8"/>
  <c r="G1630" i="8"/>
  <c r="G1962" i="8"/>
  <c r="G2183" i="8"/>
  <c r="G1684" i="8"/>
  <c r="G1337" i="8"/>
  <c r="G2601" i="8"/>
  <c r="G2683" i="8"/>
  <c r="G2635" i="8"/>
  <c r="G2238" i="8"/>
  <c r="G2208" i="8"/>
  <c r="G2521" i="8"/>
  <c r="G2708" i="8"/>
  <c r="G2121" i="8"/>
  <c r="G1620" i="8"/>
  <c r="G601" i="8"/>
  <c r="G1475" i="8"/>
  <c r="G1355" i="8"/>
  <c r="G1669" i="8"/>
  <c r="G1414" i="8"/>
  <c r="G1275" i="8"/>
  <c r="G1299" i="8"/>
  <c r="G950" i="8"/>
  <c r="G1879" i="8"/>
  <c r="G1712" i="8"/>
  <c r="G1210" i="8"/>
  <c r="G1800" i="8"/>
  <c r="G421" i="8"/>
  <c r="G335" i="8"/>
  <c r="G419" i="8"/>
  <c r="G333" i="8"/>
  <c r="G425" i="8"/>
  <c r="G363" i="8"/>
  <c r="G1838" i="8"/>
  <c r="G1874" i="8"/>
  <c r="G1923" i="8"/>
  <c r="G366" i="8"/>
  <c r="G428" i="8"/>
  <c r="G460" i="8"/>
  <c r="G984" i="8"/>
  <c r="G934" i="8"/>
  <c r="G1367" i="8"/>
  <c r="G1432" i="8"/>
  <c r="G1491" i="8"/>
  <c r="G1549" i="8"/>
  <c r="G632" i="8"/>
  <c r="G698" i="8"/>
  <c r="G775" i="8"/>
  <c r="G1633" i="8"/>
  <c r="G636" i="8"/>
  <c r="G717" i="8"/>
  <c r="G750" i="8"/>
  <c r="G652" i="8"/>
  <c r="G786" i="8"/>
  <c r="G1083" i="8"/>
  <c r="G1133" i="8"/>
  <c r="G1260" i="8"/>
  <c r="G608" i="8"/>
  <c r="G1031" i="8"/>
  <c r="G1207" i="8"/>
  <c r="G1409" i="8"/>
  <c r="G1350" i="8"/>
  <c r="G1685" i="8"/>
  <c r="G1311" i="8"/>
  <c r="G2324" i="8"/>
  <c r="G1470" i="8"/>
  <c r="G2476" i="8"/>
  <c r="G115" i="6"/>
  <c r="G21" i="8"/>
  <c r="G455" i="8"/>
  <c r="G929" i="8"/>
  <c r="G982" i="8"/>
  <c r="G480" i="8"/>
  <c r="G976" i="8"/>
  <c r="G919" i="8"/>
  <c r="G877" i="8"/>
  <c r="G948" i="8"/>
  <c r="G2621" i="8"/>
  <c r="G2579" i="8"/>
  <c r="G2669" i="8"/>
  <c r="G2660" i="8"/>
  <c r="G2617" i="8"/>
  <c r="G2575" i="8"/>
  <c r="G2586" i="8"/>
  <c r="G2688" i="8"/>
  <c r="G2644" i="8"/>
  <c r="G2018" i="8"/>
  <c r="G2426" i="8"/>
  <c r="G2424" i="8"/>
  <c r="G2020" i="8"/>
  <c r="G1146" i="8"/>
  <c r="G2185" i="8"/>
  <c r="G1251" i="8"/>
  <c r="G1255" i="8"/>
  <c r="G1485" i="8"/>
  <c r="G1426" i="8"/>
  <c r="G1307" i="8"/>
  <c r="G1363" i="8"/>
  <c r="G2626" i="8"/>
  <c r="G2674" i="8"/>
  <c r="G2589" i="8"/>
  <c r="G2371" i="8"/>
  <c r="G2470" i="8"/>
  <c r="E705" i="8"/>
  <c r="E832" i="8"/>
  <c r="E12" i="6"/>
  <c r="E1615" i="8"/>
  <c r="E95" i="8"/>
  <c r="E169" i="8"/>
  <c r="E1049" i="8"/>
  <c r="E2366" i="8"/>
  <c r="E1141" i="8"/>
  <c r="E1755" i="8"/>
  <c r="E1316" i="8"/>
  <c r="E2451" i="8"/>
  <c r="E1731" i="8"/>
  <c r="E604" i="8"/>
  <c r="E2219" i="8"/>
  <c r="E2267" i="8"/>
  <c r="E1388" i="8"/>
  <c r="E1946" i="8"/>
  <c r="E955" i="8"/>
  <c r="E1503" i="8"/>
  <c r="E1674" i="8"/>
  <c r="E2474" i="8"/>
  <c r="E1446" i="8"/>
  <c r="E1813" i="8"/>
  <c r="E1830" i="8"/>
  <c r="E1867" i="8"/>
  <c r="E1715" i="8"/>
  <c r="E91" i="8"/>
  <c r="E476" i="8"/>
  <c r="E2215" i="8"/>
  <c r="E2445" i="8"/>
  <c r="E165" i="8"/>
  <c r="E1358" i="8"/>
  <c r="E585" i="8"/>
  <c r="E1213" i="8"/>
  <c r="E1653" i="8"/>
  <c r="E1417" i="8"/>
  <c r="E245" i="8"/>
  <c r="E1751" i="8"/>
  <c r="E2342" i="8"/>
  <c r="E1478" i="8"/>
  <c r="E1610" i="8"/>
  <c r="E1302" i="8"/>
  <c r="E1781" i="8"/>
  <c r="E1004" i="8"/>
  <c r="E2309" i="8"/>
  <c r="E434" i="8"/>
  <c r="E1820" i="8"/>
  <c r="E995" i="8"/>
  <c r="E1931" i="8"/>
  <c r="E572" i="8"/>
  <c r="E1182" i="8"/>
  <c r="E1598" i="8"/>
  <c r="E2483" i="8"/>
  <c r="E1397" i="8"/>
  <c r="E1578" i="8"/>
  <c r="E1997" i="8"/>
  <c r="E36" i="8"/>
  <c r="E1856" i="8"/>
  <c r="E2333" i="8"/>
  <c r="E1458" i="8"/>
  <c r="E1772" i="8"/>
  <c r="E2037" i="8"/>
  <c r="E182" i="8"/>
  <c r="E236" i="8"/>
  <c r="E374" i="8"/>
  <c r="E730" i="8"/>
  <c r="E268" i="8"/>
  <c r="E763" i="8"/>
  <c r="E1888" i="8"/>
  <c r="E1341" i="8"/>
  <c r="E110" i="8"/>
  <c r="E537" i="8"/>
  <c r="E315" i="8"/>
  <c r="E1287" i="8"/>
  <c r="E620" i="8"/>
  <c r="E487" i="8"/>
  <c r="E855" i="8"/>
  <c r="E1694" i="8"/>
  <c r="E1517" i="8"/>
  <c r="E906" i="8"/>
  <c r="E1074" i="8"/>
  <c r="E1124" i="8"/>
  <c r="E4" i="8"/>
  <c r="E1555" i="8"/>
  <c r="E678" i="8"/>
  <c r="E2254" i="8"/>
  <c r="E810" i="8"/>
  <c r="E2694" i="8"/>
  <c r="E1223" i="8"/>
  <c r="E1020" i="8"/>
  <c r="E2195" i="8"/>
  <c r="E2378" i="8"/>
  <c r="E2431" i="8"/>
  <c r="E2103" i="8"/>
  <c r="E2533" i="8"/>
  <c r="E2651" i="8"/>
  <c r="E2074" i="8"/>
  <c r="E2144" i="8"/>
  <c r="E2290" i="8"/>
  <c r="E1966" i="8"/>
  <c r="E1739" i="8"/>
  <c r="E2608" i="8"/>
  <c r="E960" i="8"/>
  <c r="E2566" i="8"/>
  <c r="E2226" i="8"/>
  <c r="E1640" i="8"/>
  <c r="E1196" i="8"/>
  <c r="E1268" i="8"/>
  <c r="E397" i="8"/>
  <c r="E324" i="8"/>
  <c r="E390" i="8"/>
  <c r="E328" i="8"/>
  <c r="E343" i="8"/>
  <c r="E896" i="8"/>
  <c r="E404" i="8"/>
  <c r="E528" i="8"/>
  <c r="E220" i="8"/>
  <c r="E298" i="8"/>
  <c r="E81" i="8"/>
  <c r="E153" i="8"/>
  <c r="E2046" i="8"/>
  <c r="E1841" i="8"/>
  <c r="E1843" i="8"/>
  <c r="E600" i="8"/>
  <c r="E1865" i="8"/>
  <c r="E1676" i="8"/>
  <c r="E2209" i="8"/>
  <c r="E721" i="8"/>
  <c r="E638" i="8"/>
  <c r="E231" i="8"/>
  <c r="E56" i="8"/>
  <c r="E498" i="8"/>
  <c r="E127" i="8"/>
  <c r="E68" i="8"/>
  <c r="E140" i="8"/>
  <c r="E205" i="8"/>
  <c r="E129" i="8"/>
  <c r="E514" i="8"/>
  <c r="E58" i="8"/>
  <c r="E49" i="8"/>
  <c r="E123" i="8"/>
  <c r="E199" i="8"/>
  <c r="E171" i="8"/>
  <c r="E60" i="8"/>
  <c r="E307" i="8"/>
  <c r="E51" i="8"/>
  <c r="E502" i="8"/>
  <c r="E162" i="8"/>
  <c r="E97" i="8"/>
  <c r="E160" i="8"/>
  <c r="E1036" i="8"/>
  <c r="E1138" i="8"/>
  <c r="E1088" i="8"/>
  <c r="E1174" i="8"/>
  <c r="E1269" i="8"/>
  <c r="E1039" i="8"/>
  <c r="E1052" i="8"/>
  <c r="E1151" i="8"/>
  <c r="E1165" i="8"/>
  <c r="E1327" i="8"/>
  <c r="E471" i="8"/>
  <c r="E1114" i="8"/>
  <c r="E1380" i="8"/>
  <c r="E1438" i="8"/>
  <c r="E1064" i="8"/>
  <c r="E1194" i="8"/>
  <c r="E1497" i="8"/>
  <c r="E1281" i="8"/>
  <c r="E1282" i="8"/>
  <c r="E1498" i="8"/>
  <c r="E1439" i="8"/>
  <c r="E1381" i="8"/>
  <c r="E1065" i="8"/>
  <c r="E1115" i="8"/>
  <c r="E1166" i="8"/>
  <c r="E1328" i="8"/>
  <c r="E355" i="8"/>
  <c r="E393" i="8"/>
  <c r="E2172" i="8"/>
  <c r="E2352" i="8"/>
  <c r="E144" i="8"/>
  <c r="E214" i="8"/>
  <c r="E519" i="8"/>
  <c r="E560" i="8"/>
  <c r="E72" i="8"/>
  <c r="E1539" i="8"/>
  <c r="E1791" i="8"/>
  <c r="E2662" i="8"/>
  <c r="E1762" i="8"/>
  <c r="E1724" i="8"/>
  <c r="E1795" i="8"/>
  <c r="E1707" i="8"/>
  <c r="E149" i="6"/>
  <c r="E2664" i="8"/>
  <c r="E1759" i="8"/>
  <c r="E1797" i="8"/>
  <c r="E1709" i="8"/>
  <c r="E116" i="8"/>
  <c r="E543" i="8"/>
  <c r="E816" i="8"/>
  <c r="E1080" i="8"/>
  <c r="E1972" i="8"/>
  <c r="E2384" i="8"/>
  <c r="E2437" i="8"/>
  <c r="E1001" i="8"/>
  <c r="E42" i="8"/>
  <c r="E626" i="8"/>
  <c r="E1745" i="8"/>
  <c r="E2614" i="8"/>
  <c r="E736" i="8"/>
  <c r="E966" i="8"/>
  <c r="E684" i="8"/>
  <c r="E242" i="8"/>
  <c r="E769" i="8"/>
  <c r="E380" i="8"/>
  <c r="E1026" i="8"/>
  <c r="E578" i="8"/>
  <c r="E321" i="8"/>
  <c r="E1229" i="8"/>
  <c r="E861" i="8"/>
  <c r="E493" i="8"/>
  <c r="E2572" i="8"/>
  <c r="E1188" i="8"/>
  <c r="E274" i="8"/>
  <c r="E10" i="8"/>
  <c r="E1523" i="8"/>
  <c r="E1584" i="8"/>
  <c r="E188" i="8"/>
  <c r="E1293" i="8"/>
  <c r="E1464" i="8"/>
  <c r="E1778" i="8"/>
  <c r="E1347" i="8"/>
  <c r="E1894" i="8"/>
  <c r="E2539" i="8"/>
  <c r="E2657" i="8"/>
  <c r="E440" i="8"/>
  <c r="E2081" i="8"/>
  <c r="E2150" i="8"/>
  <c r="E2296" i="8"/>
  <c r="E1862" i="8"/>
  <c r="E2339" i="8"/>
  <c r="E1700" i="8"/>
  <c r="E2043" i="8"/>
  <c r="E2232" i="8"/>
  <c r="E1646" i="8"/>
  <c r="E2489" i="8"/>
  <c r="E2201" i="8"/>
  <c r="E1403" i="8"/>
  <c r="E1604" i="8"/>
  <c r="E2003" i="8"/>
  <c r="E912" i="8"/>
  <c r="E2260" i="8"/>
  <c r="E2700" i="8"/>
  <c r="E1130" i="8"/>
  <c r="E1561" i="8"/>
  <c r="E2109" i="8"/>
  <c r="E1826" i="8"/>
  <c r="E1937" i="8"/>
  <c r="E1926" i="8"/>
  <c r="E1834" i="8"/>
  <c r="E360" i="8"/>
  <c r="E415" i="8"/>
  <c r="E47" i="6"/>
  <c r="E16" i="8"/>
  <c r="E1960" i="8"/>
  <c r="E1335" i="8"/>
  <c r="E1505" i="8"/>
  <c r="E1448" i="8"/>
  <c r="E1390" i="8"/>
  <c r="E547" i="8"/>
  <c r="E1526" i="8"/>
  <c r="E1429" i="8"/>
  <c r="E1378" i="8"/>
  <c r="E1986" i="8"/>
  <c r="E2025" i="8"/>
  <c r="E1144" i="8"/>
  <c r="E1029" i="8"/>
  <c r="E451" i="8"/>
  <c r="E2492" i="8"/>
  <c r="E925" i="8"/>
  <c r="E2052" i="8"/>
  <c r="E2460" i="8"/>
  <c r="E2520" i="8"/>
  <c r="E1688" i="8"/>
  <c r="E1880" i="8"/>
  <c r="E951" i="8"/>
  <c r="E1670" i="8"/>
  <c r="E1356" i="8"/>
  <c r="E602" i="8"/>
  <c r="E1415" i="8"/>
  <c r="E1476" i="8"/>
  <c r="E1713" i="8"/>
  <c r="E1801" i="8"/>
  <c r="E1211" i="8"/>
  <c r="E1276" i="8"/>
  <c r="E1300" i="8"/>
  <c r="E1621" i="8"/>
  <c r="E331" i="8"/>
  <c r="E417" i="8"/>
  <c r="E423" i="8"/>
  <c r="E337" i="8"/>
  <c r="E1863" i="8"/>
  <c r="E967" i="8"/>
  <c r="E189" i="8"/>
  <c r="E1585" i="8"/>
  <c r="E913" i="8"/>
  <c r="E2044" i="8"/>
  <c r="E1779" i="8"/>
  <c r="E1895" i="8"/>
  <c r="E770" i="8"/>
  <c r="E1348" i="8"/>
  <c r="E1465" i="8"/>
  <c r="E2340" i="8"/>
  <c r="E737" i="8"/>
  <c r="E1524" i="8"/>
  <c r="E441" i="8"/>
  <c r="E43" i="8"/>
  <c r="E322" i="8"/>
  <c r="E494" i="8"/>
  <c r="E627" i="8"/>
  <c r="E544" i="8"/>
  <c r="E2385" i="8"/>
  <c r="E2438" i="8"/>
  <c r="E117" i="8"/>
  <c r="E1973" i="8"/>
  <c r="E381" i="8"/>
  <c r="E1002" i="8"/>
  <c r="E1294" i="8"/>
  <c r="E243" i="8"/>
  <c r="E11" i="8"/>
  <c r="E685" i="8"/>
  <c r="E817" i="8"/>
  <c r="E1404" i="8"/>
  <c r="E1605" i="8"/>
  <c r="E275" i="8"/>
  <c r="E579" i="8"/>
  <c r="E1938" i="8"/>
  <c r="E1827" i="8"/>
  <c r="E2490" i="8"/>
  <c r="E2573" i="8"/>
  <c r="E2151" i="8"/>
  <c r="E2004" i="8"/>
  <c r="E1189" i="8"/>
  <c r="E1230" i="8"/>
  <c r="E1746" i="8"/>
  <c r="E2615" i="8"/>
  <c r="E862" i="8"/>
  <c r="E1647" i="8"/>
  <c r="E2701" i="8"/>
  <c r="E2297" i="8"/>
  <c r="E2110" i="8"/>
  <c r="E2261" i="8"/>
  <c r="E1131" i="8"/>
  <c r="E2540" i="8"/>
  <c r="E2658" i="8"/>
  <c r="E1562" i="8"/>
  <c r="E2233" i="8"/>
  <c r="E2202" i="8"/>
  <c r="E1027" i="8"/>
  <c r="E2082" i="8"/>
  <c r="E1701" i="8"/>
  <c r="E1081" i="8"/>
  <c r="E2117" i="8"/>
  <c r="E2722" i="8"/>
  <c r="E1500" i="8"/>
  <c r="E1234" i="8"/>
  <c r="E1385" i="8"/>
  <c r="E1068" i="8"/>
  <c r="E1118" i="8"/>
  <c r="E1169" i="8"/>
  <c r="E1443" i="8"/>
  <c r="E1666" i="8"/>
  <c r="E1366" i="8"/>
  <c r="E1431" i="8"/>
  <c r="E1548" i="8"/>
  <c r="E1490" i="8"/>
  <c r="E633" i="8"/>
  <c r="E776" i="8"/>
  <c r="E699" i="8"/>
  <c r="E1634" i="8"/>
  <c r="E696" i="8"/>
  <c r="E669" i="8"/>
  <c r="E828" i="8"/>
  <c r="E743" i="8"/>
  <c r="E710" i="8"/>
  <c r="E647" i="8"/>
  <c r="E790" i="8"/>
  <c r="E849" i="8"/>
  <c r="E946" i="8"/>
  <c r="E1261" i="8"/>
  <c r="E1134" i="8"/>
  <c r="E1032" i="8"/>
  <c r="E609" i="8"/>
  <c r="E1084" i="8"/>
  <c r="E1312" i="8"/>
  <c r="E1410" i="8"/>
  <c r="E1208" i="8"/>
  <c r="E1686" i="8"/>
  <c r="E2477" i="8"/>
  <c r="E1471" i="8"/>
  <c r="E1351" i="8"/>
  <c r="E2325" i="8"/>
  <c r="E623" i="8"/>
  <c r="E1643" i="8"/>
  <c r="E813" i="8"/>
  <c r="E2536" i="8"/>
  <c r="E2293" i="8"/>
  <c r="E271" i="8"/>
  <c r="E2078" i="8"/>
  <c r="E2147" i="8"/>
  <c r="E1558" i="8"/>
  <c r="E575" i="8"/>
  <c r="E2697" i="8"/>
  <c r="E2257" i="8"/>
  <c r="E2229" i="8"/>
  <c r="E2106" i="8"/>
  <c r="E185" i="8"/>
  <c r="E318" i="8"/>
  <c r="E437" i="8"/>
  <c r="E490" i="8"/>
  <c r="E7" i="8"/>
  <c r="E681" i="8"/>
  <c r="E858" i="8"/>
  <c r="E909" i="8"/>
  <c r="E1697" i="8"/>
  <c r="E1127" i="8"/>
  <c r="E2198" i="8"/>
  <c r="E1077" i="8"/>
  <c r="E39" i="8"/>
  <c r="E113" i="8"/>
  <c r="E766" i="8"/>
  <c r="E1742" i="8"/>
  <c r="E1023" i="8"/>
  <c r="E239" i="8"/>
  <c r="E377" i="8"/>
  <c r="E1185" i="8"/>
  <c r="E1226" i="8"/>
  <c r="E963" i="8"/>
  <c r="E2654" i="8"/>
  <c r="E2611" i="8"/>
  <c r="E2486" i="8"/>
  <c r="E540" i="8"/>
  <c r="E1344" i="8"/>
  <c r="E1461" i="8"/>
  <c r="E1823" i="8"/>
  <c r="E1934" i="8"/>
  <c r="E733" i="8"/>
  <c r="E2569" i="8"/>
  <c r="E1775" i="8"/>
  <c r="E2000" i="8"/>
  <c r="E998" i="8"/>
  <c r="E2381" i="8"/>
  <c r="E2434" i="8"/>
  <c r="E1520" i="8"/>
  <c r="E1581" i="8"/>
  <c r="E1859" i="8"/>
  <c r="E2040" i="8"/>
  <c r="E1891" i="8"/>
  <c r="E1969" i="8"/>
  <c r="E1290" i="8"/>
  <c r="E1601" i="8"/>
  <c r="E2336" i="8"/>
  <c r="E1400" i="8"/>
  <c r="E2009" i="8"/>
  <c r="E2420" i="8"/>
  <c r="E2032" i="8"/>
  <c r="E2603" i="8"/>
  <c r="E917" i="8"/>
  <c r="E866" i="8"/>
  <c r="E445" i="8"/>
  <c r="E974" i="8"/>
  <c r="E457" i="8"/>
  <c r="E931" i="8"/>
  <c r="E464" i="8"/>
  <c r="E986" i="8"/>
  <c r="E938" i="8"/>
  <c r="E898" i="8"/>
  <c r="E368" i="8"/>
  <c r="E395" i="8"/>
  <c r="E864" i="8"/>
  <c r="E443" i="8"/>
  <c r="E915" i="8"/>
  <c r="E972" i="8"/>
  <c r="E936" i="8"/>
  <c r="E462" i="8"/>
  <c r="E723" i="8"/>
  <c r="E798" i="8"/>
  <c r="E666" i="8"/>
  <c r="E825" i="8"/>
  <c r="E2623" i="8"/>
  <c r="E2581" i="8"/>
  <c r="E2671" i="8"/>
  <c r="E2584" i="8"/>
  <c r="E2642" i="8"/>
  <c r="E2686" i="8"/>
  <c r="E1263" i="8"/>
  <c r="E1706" i="8"/>
  <c r="E1326" i="8"/>
  <c r="E2327" i="8"/>
  <c r="E1168" i="8"/>
  <c r="E1117" i="8"/>
  <c r="E1067" i="8"/>
  <c r="E1252" i="8"/>
  <c r="E1256" i="8"/>
  <c r="E1306" i="8"/>
  <c r="E1425" i="8"/>
  <c r="E1484" i="8"/>
  <c r="E1362" i="8"/>
  <c r="E2016" i="8"/>
  <c r="E2422" i="8"/>
  <c r="E2628" i="8"/>
  <c r="E2676" i="8"/>
  <c r="E2591" i="8"/>
  <c r="E875" i="8"/>
  <c r="E449" i="8"/>
  <c r="E980" i="8"/>
  <c r="E923" i="8"/>
  <c r="F758" i="8"/>
  <c r="F339" i="8"/>
  <c r="F383" i="8"/>
  <c r="F1731" i="8"/>
  <c r="F604" i="8"/>
  <c r="F1446" i="8"/>
  <c r="F1946" i="8"/>
  <c r="F1503" i="8"/>
  <c r="F1674" i="8"/>
  <c r="F2219" i="8"/>
  <c r="F2267" i="8"/>
  <c r="F955" i="8"/>
  <c r="F1388" i="8"/>
  <c r="F1813" i="8"/>
  <c r="F2474" i="8"/>
  <c r="F4" i="8"/>
  <c r="F572" i="8"/>
  <c r="F434" i="8"/>
  <c r="F1931" i="8"/>
  <c r="F1820" i="8"/>
  <c r="F1598" i="8"/>
  <c r="F1997" i="8"/>
  <c r="F2483" i="8"/>
  <c r="F36" i="8"/>
  <c r="F1856" i="8"/>
  <c r="F2333" i="8"/>
  <c r="F1578" i="8"/>
  <c r="F1397" i="8"/>
  <c r="F763" i="8"/>
  <c r="F1772" i="8"/>
  <c r="F1888" i="8"/>
  <c r="F2037" i="8"/>
  <c r="F182" i="8"/>
  <c r="F236" i="8"/>
  <c r="F374" i="8"/>
  <c r="F268" i="8"/>
  <c r="F110" i="8"/>
  <c r="F1458" i="8"/>
  <c r="F730" i="8"/>
  <c r="F1341" i="8"/>
  <c r="F487" i="8"/>
  <c r="F620" i="8"/>
  <c r="F315" i="8"/>
  <c r="F855" i="8"/>
  <c r="F537" i="8"/>
  <c r="F1517" i="8"/>
  <c r="F906" i="8"/>
  <c r="F1074" i="8"/>
  <c r="F1124" i="8"/>
  <c r="F678" i="8"/>
  <c r="F810" i="8"/>
  <c r="F1555" i="8"/>
  <c r="F2694" i="8"/>
  <c r="F1694" i="8"/>
  <c r="F2103" i="8"/>
  <c r="F1020" i="8"/>
  <c r="F2195" i="8"/>
  <c r="F1223" i="8"/>
  <c r="F1287" i="8"/>
  <c r="F995" i="8"/>
  <c r="F960" i="8"/>
  <c r="F1182" i="8"/>
  <c r="F2254" i="8"/>
  <c r="F1966" i="8"/>
  <c r="F1739" i="8"/>
  <c r="F2608" i="8"/>
  <c r="F2074" i="8"/>
  <c r="F2378" i="8"/>
  <c r="F2144" i="8"/>
  <c r="F2290" i="8"/>
  <c r="F2533" i="8"/>
  <c r="F2651" i="8"/>
  <c r="F2431" i="8"/>
  <c r="F2566" i="8"/>
  <c r="F1640" i="8"/>
  <c r="F2226" i="8"/>
  <c r="F1196" i="8"/>
  <c r="F1268" i="8"/>
  <c r="F397" i="8"/>
  <c r="F324" i="8"/>
  <c r="F328" i="8"/>
  <c r="F390" i="8"/>
  <c r="F153" i="8"/>
  <c r="F343" i="8"/>
  <c r="F81" i="8"/>
  <c r="F404" i="8"/>
  <c r="F528" i="8"/>
  <c r="F220" i="8"/>
  <c r="F298" i="8"/>
  <c r="F896" i="8"/>
  <c r="F2046" i="8"/>
  <c r="F1841" i="8"/>
  <c r="F1843" i="8"/>
  <c r="F600" i="8"/>
  <c r="F1865" i="8"/>
  <c r="F1676" i="8"/>
  <c r="F2209" i="8"/>
  <c r="F721" i="8"/>
  <c r="F638" i="8"/>
  <c r="F127" i="8"/>
  <c r="F231" i="8"/>
  <c r="F56" i="8"/>
  <c r="F498" i="8"/>
  <c r="F68" i="8"/>
  <c r="F140" i="8"/>
  <c r="F58" i="8"/>
  <c r="F129" i="8"/>
  <c r="F205" i="8"/>
  <c r="F514" i="8"/>
  <c r="F49" i="8"/>
  <c r="F123" i="8"/>
  <c r="F199" i="8"/>
  <c r="F171" i="8"/>
  <c r="F60" i="8"/>
  <c r="F307" i="8"/>
  <c r="F51" i="8"/>
  <c r="F162" i="8"/>
  <c r="F502" i="8"/>
  <c r="F97" i="8"/>
  <c r="F160" i="8"/>
  <c r="F1036" i="8"/>
  <c r="F1138" i="8"/>
  <c r="F1088" i="8"/>
  <c r="F1174" i="8"/>
  <c r="F1269" i="8"/>
  <c r="F1039" i="8"/>
  <c r="F1052" i="8"/>
  <c r="F1151" i="8"/>
  <c r="F1165" i="8"/>
  <c r="F1327" i="8"/>
  <c r="F471" i="8"/>
  <c r="F1114" i="8"/>
  <c r="F1194" i="8"/>
  <c r="F1281" i="8"/>
  <c r="F1497" i="8"/>
  <c r="F1064" i="8"/>
  <c r="F1380" i="8"/>
  <c r="F1438" i="8"/>
  <c r="F1498" i="8"/>
  <c r="F1282" i="8"/>
  <c r="F1381" i="8"/>
  <c r="F1439" i="8"/>
  <c r="F1065" i="8"/>
  <c r="F1115" i="8"/>
  <c r="F1166" i="8"/>
  <c r="F1328" i="8"/>
  <c r="F355" i="8"/>
  <c r="F393" i="8"/>
  <c r="F2172" i="8"/>
  <c r="F2352" i="8"/>
  <c r="F214" i="8"/>
  <c r="F144" i="8"/>
  <c r="F519" i="8"/>
  <c r="F560" i="8"/>
  <c r="F72" i="8"/>
  <c r="F1539" i="8"/>
  <c r="F1791" i="8"/>
  <c r="F2662" i="8"/>
  <c r="F1762" i="8"/>
  <c r="F1724" i="8"/>
  <c r="F1795" i="8"/>
  <c r="F1707" i="8"/>
  <c r="F149" i="6"/>
  <c r="F2664" i="8"/>
  <c r="F1759" i="8"/>
  <c r="F1797" i="8"/>
  <c r="F1709" i="8"/>
  <c r="F10" i="8"/>
  <c r="F543" i="8"/>
  <c r="F1972" i="8"/>
  <c r="F116" i="8"/>
  <c r="F736" i="8"/>
  <c r="F42" i="8"/>
  <c r="F1001" i="8"/>
  <c r="F966" i="8"/>
  <c r="F2384" i="8"/>
  <c r="F2437" i="8"/>
  <c r="F1745" i="8"/>
  <c r="F2614" i="8"/>
  <c r="F769" i="8"/>
  <c r="F242" i="8"/>
  <c r="F626" i="8"/>
  <c r="F2572" i="8"/>
  <c r="F274" i="8"/>
  <c r="F380" i="8"/>
  <c r="F1188" i="8"/>
  <c r="F861" i="8"/>
  <c r="F684" i="8"/>
  <c r="F493" i="8"/>
  <c r="F1026" i="8"/>
  <c r="F440" i="8"/>
  <c r="F1347" i="8"/>
  <c r="F1523" i="8"/>
  <c r="F1584" i="8"/>
  <c r="F1229" i="8"/>
  <c r="F578" i="8"/>
  <c r="F188" i="8"/>
  <c r="F1293" i="8"/>
  <c r="F321" i="8"/>
  <c r="F816" i="8"/>
  <c r="F2043" i="8"/>
  <c r="F2081" i="8"/>
  <c r="F1561" i="8"/>
  <c r="F1464" i="8"/>
  <c r="F1862" i="8"/>
  <c r="F2339" i="8"/>
  <c r="F2539" i="8"/>
  <c r="F2657" i="8"/>
  <c r="F1080" i="8"/>
  <c r="F2150" i="8"/>
  <c r="F2296" i="8"/>
  <c r="F912" i="8"/>
  <c r="F1778" i="8"/>
  <c r="F1894" i="8"/>
  <c r="F1646" i="8"/>
  <c r="F2232" i="8"/>
  <c r="F2201" i="8"/>
  <c r="F2260" i="8"/>
  <c r="F1700" i="8"/>
  <c r="F2109" i="8"/>
  <c r="F1403" i="8"/>
  <c r="F1604" i="8"/>
  <c r="F2003" i="8"/>
  <c r="F2700" i="8"/>
  <c r="F1130" i="8"/>
  <c r="F1826" i="8"/>
  <c r="F1937" i="8"/>
  <c r="F2489" i="8"/>
  <c r="F1926" i="8"/>
  <c r="F1834" i="8"/>
  <c r="F360" i="8"/>
  <c r="F415" i="8"/>
  <c r="F47" i="6"/>
  <c r="F16" i="8"/>
  <c r="F1960" i="8"/>
  <c r="F1505" i="8"/>
  <c r="F1335" i="8"/>
  <c r="F1448" i="8"/>
  <c r="F1390" i="8"/>
  <c r="F547" i="8"/>
  <c r="F1526" i="8"/>
  <c r="F1429" i="8"/>
  <c r="F1378" i="8"/>
  <c r="F1986" i="8"/>
  <c r="F2025" i="8"/>
  <c r="F1144" i="8"/>
  <c r="F1029" i="8"/>
  <c r="F451" i="8"/>
  <c r="F2492" i="8"/>
  <c r="F925" i="8"/>
  <c r="F2052" i="8"/>
  <c r="F2460" i="8"/>
  <c r="F2520" i="8"/>
  <c r="F1688" i="8"/>
  <c r="F1670" i="8"/>
  <c r="F1880" i="8"/>
  <c r="F1356" i="8"/>
  <c r="F1415" i="8"/>
  <c r="F602" i="8"/>
  <c r="F951" i="8"/>
  <c r="F1476" i="8"/>
  <c r="F1211" i="8"/>
  <c r="F1801" i="8"/>
  <c r="F1713" i="8"/>
  <c r="F1276" i="8"/>
  <c r="F1621" i="8"/>
  <c r="F1300" i="8"/>
  <c r="F331" i="8"/>
  <c r="F417" i="8"/>
  <c r="F423" i="8"/>
  <c r="F337" i="8"/>
  <c r="F1585" i="8"/>
  <c r="F1863" i="8"/>
  <c r="F189" i="8"/>
  <c r="F1779" i="8"/>
  <c r="F1895" i="8"/>
  <c r="F441" i="8"/>
  <c r="F2340" i="8"/>
  <c r="F737" i="8"/>
  <c r="F1348" i="8"/>
  <c r="F1465" i="8"/>
  <c r="F2044" i="8"/>
  <c r="F1973" i="8"/>
  <c r="F1524" i="8"/>
  <c r="F627" i="8"/>
  <c r="F2385" i="8"/>
  <c r="F2438" i="8"/>
  <c r="F770" i="8"/>
  <c r="F1002" i="8"/>
  <c r="F322" i="8"/>
  <c r="F494" i="8"/>
  <c r="F1294" i="8"/>
  <c r="F544" i="8"/>
  <c r="F381" i="8"/>
  <c r="F11" i="8"/>
  <c r="F685" i="8"/>
  <c r="F817" i="8"/>
  <c r="F579" i="8"/>
  <c r="F1605" i="8"/>
  <c r="F243" i="8"/>
  <c r="F43" i="8"/>
  <c r="F1827" i="8"/>
  <c r="F275" i="8"/>
  <c r="F1404" i="8"/>
  <c r="F862" i="8"/>
  <c r="F117" i="8"/>
  <c r="F2490" i="8"/>
  <c r="F2004" i="8"/>
  <c r="F1189" i="8"/>
  <c r="F1230" i="8"/>
  <c r="F1746" i="8"/>
  <c r="F2573" i="8"/>
  <c r="F2082" i="8"/>
  <c r="F1938" i="8"/>
  <c r="F1027" i="8"/>
  <c r="F967" i="8"/>
  <c r="F2297" i="8"/>
  <c r="F2110" i="8"/>
  <c r="F2615" i="8"/>
  <c r="F2151" i="8"/>
  <c r="F2540" i="8"/>
  <c r="F2658" i="8"/>
  <c r="F1562" i="8"/>
  <c r="F1081" i="8"/>
  <c r="F1131" i="8"/>
  <c r="F2261" i="8"/>
  <c r="F2701" i="8"/>
  <c r="F2233" i="8"/>
  <c r="F1701" i="8"/>
  <c r="F1647" i="8"/>
  <c r="F913" i="8"/>
  <c r="F2202" i="8"/>
  <c r="F2117" i="8"/>
  <c r="F2722" i="8"/>
  <c r="F1234" i="8"/>
  <c r="F1500" i="8"/>
  <c r="F1385" i="8"/>
  <c r="F1443" i="8"/>
  <c r="F1666" i="8"/>
  <c r="F1068" i="8"/>
  <c r="F1118" i="8"/>
  <c r="F1169" i="8"/>
  <c r="F1366" i="8"/>
  <c r="F1431" i="8"/>
  <c r="F1548" i="8"/>
  <c r="F1490" i="8"/>
  <c r="F633" i="8"/>
  <c r="F699" i="8"/>
  <c r="F776" i="8"/>
  <c r="F1634" i="8"/>
  <c r="F696" i="8"/>
  <c r="F669" i="8"/>
  <c r="F828" i="8"/>
  <c r="F647" i="8"/>
  <c r="F743" i="8"/>
  <c r="F790" i="8"/>
  <c r="F849" i="8"/>
  <c r="F710" i="8"/>
  <c r="F946" i="8"/>
  <c r="F1261" i="8"/>
  <c r="F1084" i="8"/>
  <c r="F1134" i="8"/>
  <c r="F609" i="8"/>
  <c r="F1032" i="8"/>
  <c r="F1312" i="8"/>
  <c r="F1351" i="8"/>
  <c r="F1410" i="8"/>
  <c r="F1471" i="8"/>
  <c r="F2477" i="8"/>
  <c r="F1208" i="8"/>
  <c r="F1686" i="8"/>
  <c r="F2325" i="8"/>
  <c r="F2078" i="8"/>
  <c r="F1643" i="8"/>
  <c r="F7" i="8"/>
  <c r="F998" i="8"/>
  <c r="F623" i="8"/>
  <c r="F2229" i="8"/>
  <c r="F813" i="8"/>
  <c r="F2293" i="8"/>
  <c r="F2536" i="8"/>
  <c r="F575" i="8"/>
  <c r="F2257" i="8"/>
  <c r="F2147" i="8"/>
  <c r="F2106" i="8"/>
  <c r="F2697" i="8"/>
  <c r="F1558" i="8"/>
  <c r="F2198" i="8"/>
  <c r="F271" i="8"/>
  <c r="F185" i="8"/>
  <c r="F318" i="8"/>
  <c r="F681" i="8"/>
  <c r="F909" i="8"/>
  <c r="F1697" i="8"/>
  <c r="F490" i="8"/>
  <c r="F1127" i="8"/>
  <c r="F1077" i="8"/>
  <c r="F39" i="8"/>
  <c r="F113" i="8"/>
  <c r="F766" i="8"/>
  <c r="F437" i="8"/>
  <c r="F540" i="8"/>
  <c r="F1023" i="8"/>
  <c r="F239" i="8"/>
  <c r="F377" i="8"/>
  <c r="F963" i="8"/>
  <c r="F1185" i="8"/>
  <c r="F1226" i="8"/>
  <c r="F858" i="8"/>
  <c r="F733" i="8"/>
  <c r="F1742" i="8"/>
  <c r="F2611" i="8"/>
  <c r="F1290" i="8"/>
  <c r="F1520" i="8"/>
  <c r="F1581" i="8"/>
  <c r="F2654" i="8"/>
  <c r="F1823" i="8"/>
  <c r="F1934" i="8"/>
  <c r="F2486" i="8"/>
  <c r="F1891" i="8"/>
  <c r="F2040" i="8"/>
  <c r="F2569" i="8"/>
  <c r="F1344" i="8"/>
  <c r="F1461" i="8"/>
  <c r="F1400" i="8"/>
  <c r="F1601" i="8"/>
  <c r="F2000" i="8"/>
  <c r="F1859" i="8"/>
  <c r="F1969" i="8"/>
  <c r="F2336" i="8"/>
  <c r="F1775" i="8"/>
  <c r="F2381" i="8"/>
  <c r="F2434" i="8"/>
  <c r="F2009" i="8"/>
  <c r="F2420" i="8"/>
  <c r="F2032" i="8"/>
  <c r="F2603" i="8"/>
  <c r="F917" i="8"/>
  <c r="F974" i="8"/>
  <c r="F445" i="8"/>
  <c r="F866" i="8"/>
  <c r="F457" i="8"/>
  <c r="F931" i="8"/>
  <c r="F464" i="8"/>
  <c r="F986" i="8"/>
  <c r="F938" i="8"/>
  <c r="F898" i="8"/>
  <c r="F395" i="8"/>
  <c r="F368" i="8"/>
  <c r="F864" i="8"/>
  <c r="F443" i="8"/>
  <c r="F972" i="8"/>
  <c r="F915" i="8"/>
  <c r="F462" i="8"/>
  <c r="F936" i="8"/>
  <c r="F723" i="8"/>
  <c r="F798" i="8"/>
  <c r="F666" i="8"/>
  <c r="F825" i="8"/>
  <c r="F2581" i="8"/>
  <c r="F2623" i="8"/>
  <c r="F2671" i="8"/>
  <c r="F2584" i="8"/>
  <c r="F2686" i="8"/>
  <c r="F2642" i="8"/>
  <c r="F1263" i="8"/>
  <c r="F1706" i="8"/>
  <c r="F1326" i="8"/>
  <c r="F1168" i="8"/>
  <c r="F1117" i="8"/>
  <c r="F2327" i="8"/>
  <c r="F1067" i="8"/>
  <c r="F1252" i="8"/>
  <c r="F1256" i="8"/>
  <c r="F1306" i="8"/>
  <c r="F1484" i="8"/>
  <c r="F1362" i="8"/>
  <c r="F1425" i="8"/>
  <c r="F2422" i="8"/>
  <c r="F2016" i="8"/>
  <c r="F2628" i="8"/>
  <c r="F2676" i="8"/>
  <c r="F2591" i="8"/>
  <c r="E702" i="8"/>
  <c r="E671" i="8"/>
  <c r="E945" i="8"/>
  <c r="E1829" i="8"/>
  <c r="E1920" i="8"/>
  <c r="E1940" i="8"/>
  <c r="E895" i="8"/>
  <c r="E1060" i="8"/>
  <c r="E473" i="8"/>
  <c r="E1665" i="8"/>
  <c r="F702" i="8"/>
  <c r="F671" i="8"/>
  <c r="F1829" i="8"/>
  <c r="F1920" i="8"/>
  <c r="F1940" i="8"/>
  <c r="F895" i="8"/>
  <c r="F473" i="8"/>
  <c r="F1060" i="8"/>
  <c r="F945" i="8"/>
  <c r="F1665" i="8"/>
  <c r="F1715" i="8"/>
  <c r="F2445" i="8"/>
  <c r="F2215" i="8"/>
  <c r="F476" i="8"/>
  <c r="F1213" i="8"/>
  <c r="F1358" i="8"/>
  <c r="F585" i="8"/>
  <c r="F1653" i="8"/>
  <c r="F1417" i="8"/>
  <c r="F245" i="8"/>
  <c r="F165" i="8"/>
  <c r="F1302" i="8"/>
  <c r="F91" i="8"/>
  <c r="F1751" i="8"/>
  <c r="F1478" i="8"/>
  <c r="F1610" i="8"/>
  <c r="F2342" i="8"/>
  <c r="F1004" i="8"/>
  <c r="F1781" i="8"/>
  <c r="F2309" i="8"/>
  <c r="G705" i="8"/>
  <c r="G832" i="8"/>
  <c r="G796" i="8"/>
  <c r="G846" i="8"/>
  <c r="G1731" i="8"/>
  <c r="G604" i="8"/>
  <c r="G1503" i="8"/>
  <c r="G1674" i="8"/>
  <c r="G2219" i="8"/>
  <c r="G2267" i="8"/>
  <c r="G1388" i="8"/>
  <c r="G1946" i="8"/>
  <c r="G955" i="8"/>
  <c r="G1813" i="8"/>
  <c r="G2474" i="8"/>
  <c r="G1446" i="8"/>
  <c r="G1830" i="8"/>
  <c r="G1867" i="8"/>
  <c r="G1715" i="8"/>
  <c r="G2215" i="8"/>
  <c r="G476" i="8"/>
  <c r="G1213" i="8"/>
  <c r="G165" i="8"/>
  <c r="G91" i="8"/>
  <c r="G585" i="8"/>
  <c r="G1358" i="8"/>
  <c r="G2445" i="8"/>
  <c r="G1417" i="8"/>
  <c r="G245" i="8"/>
  <c r="G1653" i="8"/>
  <c r="G1302" i="8"/>
  <c r="G1751" i="8"/>
  <c r="G1478" i="8"/>
  <c r="G1610" i="8"/>
  <c r="G2342" i="8"/>
  <c r="G1004" i="8"/>
  <c r="G1781" i="8"/>
  <c r="G2309" i="8"/>
  <c r="G1931" i="8"/>
  <c r="G1820" i="8"/>
  <c r="G268" i="8"/>
  <c r="G572" i="8"/>
  <c r="G434" i="8"/>
  <c r="G36" i="8"/>
  <c r="G1578" i="8"/>
  <c r="G2483" i="8"/>
  <c r="G1598" i="8"/>
  <c r="G1997" i="8"/>
  <c r="G763" i="8"/>
  <c r="G1888" i="8"/>
  <c r="G1397" i="8"/>
  <c r="G1772" i="8"/>
  <c r="G1856" i="8"/>
  <c r="G2333" i="8"/>
  <c r="G182" i="8"/>
  <c r="G1458" i="8"/>
  <c r="G236" i="8"/>
  <c r="G374" i="8"/>
  <c r="G2037" i="8"/>
  <c r="G730" i="8"/>
  <c r="G537" i="8"/>
  <c r="G1341" i="8"/>
  <c r="G487" i="8"/>
  <c r="G620" i="8"/>
  <c r="G315" i="8"/>
  <c r="G4" i="8"/>
  <c r="G110" i="8"/>
  <c r="G1287" i="8"/>
  <c r="G678" i="8"/>
  <c r="G810" i="8"/>
  <c r="G1555" i="8"/>
  <c r="G1694" i="8"/>
  <c r="G906" i="8"/>
  <c r="G2103" i="8"/>
  <c r="G855" i="8"/>
  <c r="G1124" i="8"/>
  <c r="G2254" i="8"/>
  <c r="G1517" i="8"/>
  <c r="G1223" i="8"/>
  <c r="G1074" i="8"/>
  <c r="G995" i="8"/>
  <c r="G960" i="8"/>
  <c r="G1182" i="8"/>
  <c r="G2195" i="8"/>
  <c r="G1966" i="8"/>
  <c r="G2694" i="8"/>
  <c r="G2378" i="8"/>
  <c r="G1739" i="8"/>
  <c r="G2608" i="8"/>
  <c r="G2144" i="8"/>
  <c r="G2290" i="8"/>
  <c r="G1640" i="8"/>
  <c r="G2533" i="8"/>
  <c r="G2651" i="8"/>
  <c r="G2226" i="8"/>
  <c r="G2431" i="8"/>
  <c r="G2074" i="8"/>
  <c r="G1020" i="8"/>
  <c r="G2566" i="8"/>
  <c r="G1196" i="8"/>
  <c r="G1268" i="8"/>
  <c r="G324" i="8"/>
  <c r="G397" i="8"/>
  <c r="G390" i="8"/>
  <c r="G328" i="8"/>
  <c r="G404" i="8"/>
  <c r="G220" i="8"/>
  <c r="G343" i="8"/>
  <c r="G528" i="8"/>
  <c r="G81" i="8"/>
  <c r="G153" i="8"/>
  <c r="G298" i="8"/>
  <c r="G896" i="8"/>
  <c r="G2046" i="8"/>
  <c r="G1841" i="8"/>
  <c r="G1843" i="8"/>
  <c r="G600" i="8"/>
  <c r="G1865" i="8"/>
  <c r="G1676" i="8"/>
  <c r="G2209" i="8"/>
  <c r="G721" i="8"/>
  <c r="G638" i="8"/>
  <c r="G231" i="8"/>
  <c r="G56" i="8"/>
  <c r="G127" i="8"/>
  <c r="G498" i="8"/>
  <c r="G68" i="8"/>
  <c r="G140" i="8"/>
  <c r="G205" i="8"/>
  <c r="G129" i="8"/>
  <c r="G514" i="8"/>
  <c r="G58" i="8"/>
  <c r="G49" i="8"/>
  <c r="G123" i="8"/>
  <c r="G199" i="8"/>
  <c r="G60" i="8"/>
  <c r="G171" i="8"/>
  <c r="G502" i="8"/>
  <c r="G307" i="8"/>
  <c r="G162" i="8"/>
  <c r="G51" i="8"/>
  <c r="G160" i="8"/>
  <c r="G97" i="8"/>
  <c r="G1036" i="8"/>
  <c r="G1138" i="8"/>
  <c r="G1088" i="8"/>
  <c r="G1174" i="8"/>
  <c r="G1269" i="8"/>
  <c r="G1039" i="8"/>
  <c r="G1052" i="8"/>
  <c r="G1151" i="8"/>
  <c r="G1165" i="8"/>
  <c r="G471" i="8"/>
  <c r="G1327" i="8"/>
  <c r="G1064" i="8"/>
  <c r="G1194" i="8"/>
  <c r="G1281" i="8"/>
  <c r="G1497" i="8"/>
  <c r="G1380" i="8"/>
  <c r="G1438" i="8"/>
  <c r="G1114" i="8"/>
  <c r="G1498" i="8"/>
  <c r="G1282" i="8"/>
  <c r="G1439" i="8"/>
  <c r="G1381" i="8"/>
  <c r="G1065" i="8"/>
  <c r="G1115" i="8"/>
  <c r="G1166" i="8"/>
  <c r="G1328" i="8"/>
  <c r="G355" i="8"/>
  <c r="G393" i="8"/>
  <c r="G2172" i="8"/>
  <c r="G2352" i="8"/>
  <c r="G214" i="8"/>
  <c r="G144" i="8"/>
  <c r="G519" i="8"/>
  <c r="G560" i="8"/>
  <c r="G1539" i="8"/>
  <c r="G72" i="8"/>
  <c r="G1791" i="8"/>
  <c r="G2662" i="8"/>
  <c r="G1762" i="8"/>
  <c r="G1724" i="8"/>
  <c r="G1795" i="8"/>
  <c r="G1707" i="8"/>
  <c r="G149" i="6"/>
  <c r="G2664" i="8"/>
  <c r="G1797" i="8"/>
  <c r="G1709" i="8"/>
  <c r="G1759" i="8"/>
  <c r="G1972" i="8"/>
  <c r="G274" i="8"/>
  <c r="G116" i="8"/>
  <c r="G543" i="8"/>
  <c r="G2384" i="8"/>
  <c r="G2437" i="8"/>
  <c r="G42" i="8"/>
  <c r="G626" i="8"/>
  <c r="G966" i="8"/>
  <c r="G2614" i="8"/>
  <c r="G736" i="8"/>
  <c r="G380" i="8"/>
  <c r="G1001" i="8"/>
  <c r="G1745" i="8"/>
  <c r="G769" i="8"/>
  <c r="G242" i="8"/>
  <c r="G1026" i="8"/>
  <c r="G2572" i="8"/>
  <c r="G684" i="8"/>
  <c r="G1188" i="8"/>
  <c r="G861" i="8"/>
  <c r="G10" i="8"/>
  <c r="G578" i="8"/>
  <c r="G321" i="8"/>
  <c r="G493" i="8"/>
  <c r="G1229" i="8"/>
  <c r="G188" i="8"/>
  <c r="G1778" i="8"/>
  <c r="G440" i="8"/>
  <c r="G1293" i="8"/>
  <c r="G1464" i="8"/>
  <c r="G2043" i="8"/>
  <c r="G1894" i="8"/>
  <c r="G2150" i="8"/>
  <c r="G2296" i="8"/>
  <c r="G1080" i="8"/>
  <c r="G1700" i="8"/>
  <c r="G1347" i="8"/>
  <c r="G2081" i="8"/>
  <c r="G2539" i="8"/>
  <c r="G2657" i="8"/>
  <c r="G912" i="8"/>
  <c r="G1523" i="8"/>
  <c r="G1584" i="8"/>
  <c r="G1862" i="8"/>
  <c r="G2339" i="8"/>
  <c r="G1646" i="8"/>
  <c r="G2232" i="8"/>
  <c r="G816" i="8"/>
  <c r="G1561" i="8"/>
  <c r="G2109" i="8"/>
  <c r="G1403" i="8"/>
  <c r="G1604" i="8"/>
  <c r="G2003" i="8"/>
  <c r="G1130" i="8"/>
  <c r="G2201" i="8"/>
  <c r="G1937" i="8"/>
  <c r="G1826" i="8"/>
  <c r="G2489" i="8"/>
  <c r="G2260" i="8"/>
  <c r="G2700" i="8"/>
  <c r="G1926" i="8"/>
  <c r="G1834" i="8"/>
  <c r="G360" i="8"/>
  <c r="G415" i="8"/>
  <c r="G47" i="6"/>
  <c r="G16" i="8"/>
  <c r="G1960" i="8"/>
  <c r="G1335" i="8"/>
  <c r="G1505" i="8"/>
  <c r="G1448" i="8"/>
  <c r="G1390" i="8"/>
  <c r="G547" i="8"/>
  <c r="G1526" i="8"/>
  <c r="G1429" i="8"/>
  <c r="G1378" i="8"/>
  <c r="G1986" i="8"/>
  <c r="G2025" i="8"/>
  <c r="G1144" i="8"/>
  <c r="G1029" i="8"/>
  <c r="G451" i="8"/>
  <c r="G2492" i="8"/>
  <c r="G925" i="8"/>
  <c r="G2052" i="8"/>
  <c r="G2460" i="8"/>
  <c r="G2520" i="8"/>
  <c r="G1688" i="8"/>
  <c r="G1276" i="8"/>
  <c r="G1670" i="8"/>
  <c r="G1880" i="8"/>
  <c r="G1356" i="8"/>
  <c r="G1415" i="8"/>
  <c r="G602" i="8"/>
  <c r="G951" i="8"/>
  <c r="G1211" i="8"/>
  <c r="G1801" i="8"/>
  <c r="G1713" i="8"/>
  <c r="G1476" i="8"/>
  <c r="G1621" i="8"/>
  <c r="G1300" i="8"/>
  <c r="G417" i="8"/>
  <c r="G331" i="8"/>
  <c r="G423" i="8"/>
  <c r="G337" i="8"/>
  <c r="G1585" i="8"/>
  <c r="G1863" i="8"/>
  <c r="G243" i="8"/>
  <c r="G1895" i="8"/>
  <c r="G2340" i="8"/>
  <c r="G737" i="8"/>
  <c r="G189" i="8"/>
  <c r="G1348" i="8"/>
  <c r="G1465" i="8"/>
  <c r="G1973" i="8"/>
  <c r="G1779" i="8"/>
  <c r="G2385" i="8"/>
  <c r="G2438" i="8"/>
  <c r="G322" i="8"/>
  <c r="G494" i="8"/>
  <c r="G381" i="8"/>
  <c r="G770" i="8"/>
  <c r="G1002" i="8"/>
  <c r="G117" i="8"/>
  <c r="G1294" i="8"/>
  <c r="G544" i="8"/>
  <c r="G2044" i="8"/>
  <c r="G627" i="8"/>
  <c r="G11" i="8"/>
  <c r="G43" i="8"/>
  <c r="G441" i="8"/>
  <c r="G1524" i="8"/>
  <c r="G685" i="8"/>
  <c r="G275" i="8"/>
  <c r="G817" i="8"/>
  <c r="G1404" i="8"/>
  <c r="G862" i="8"/>
  <c r="G1827" i="8"/>
  <c r="G579" i="8"/>
  <c r="G1605" i="8"/>
  <c r="G1938" i="8"/>
  <c r="G1189" i="8"/>
  <c r="G1230" i="8"/>
  <c r="G1746" i="8"/>
  <c r="G2573" i="8"/>
  <c r="G2004" i="8"/>
  <c r="G1027" i="8"/>
  <c r="G2490" i="8"/>
  <c r="G967" i="8"/>
  <c r="G2615" i="8"/>
  <c r="G2540" i="8"/>
  <c r="G2658" i="8"/>
  <c r="G1562" i="8"/>
  <c r="G2261" i="8"/>
  <c r="G1081" i="8"/>
  <c r="G1131" i="8"/>
  <c r="G2701" i="8"/>
  <c r="G2151" i="8"/>
  <c r="G2297" i="8"/>
  <c r="G2110" i="8"/>
  <c r="G2202" i="8"/>
  <c r="G1647" i="8"/>
  <c r="G2082" i="8"/>
  <c r="G913" i="8"/>
  <c r="G1701" i="8"/>
  <c r="G2233" i="8"/>
  <c r="G2117" i="8"/>
  <c r="G2722" i="8"/>
  <c r="G1234" i="8"/>
  <c r="G1500" i="8"/>
  <c r="G1385" i="8"/>
  <c r="G1443" i="8"/>
  <c r="G1666" i="8"/>
  <c r="G1068" i="8"/>
  <c r="G1118" i="8"/>
  <c r="G1169" i="8"/>
  <c r="G1431" i="8"/>
  <c r="G1548" i="8"/>
  <c r="G1366" i="8"/>
  <c r="G1490" i="8"/>
  <c r="G633" i="8"/>
  <c r="G699" i="8"/>
  <c r="G776" i="8"/>
  <c r="G1634" i="8"/>
  <c r="G669" i="8"/>
  <c r="G696" i="8"/>
  <c r="G828" i="8"/>
  <c r="G743" i="8"/>
  <c r="G710" i="8"/>
  <c r="G647" i="8"/>
  <c r="G790" i="8"/>
  <c r="G849" i="8"/>
  <c r="G946" i="8"/>
  <c r="G1084" i="8"/>
  <c r="G1134" i="8"/>
  <c r="G609" i="8"/>
  <c r="G1261" i="8"/>
  <c r="G1032" i="8"/>
  <c r="G1312" i="8"/>
  <c r="G1410" i="8"/>
  <c r="G1471" i="8"/>
  <c r="G2477" i="8"/>
  <c r="G2325" i="8"/>
  <c r="G1208" i="8"/>
  <c r="G1686" i="8"/>
  <c r="G1351" i="8"/>
  <c r="G2147" i="8"/>
  <c r="G2078" i="8"/>
  <c r="G623" i="8"/>
  <c r="G318" i="8"/>
  <c r="G2293" i="8"/>
  <c r="G813" i="8"/>
  <c r="G1558" i="8"/>
  <c r="G1643" i="8"/>
  <c r="G2536" i="8"/>
  <c r="G271" i="8"/>
  <c r="G2106" i="8"/>
  <c r="G2229" i="8"/>
  <c r="G2697" i="8"/>
  <c r="G2257" i="8"/>
  <c r="G2198" i="8"/>
  <c r="G185" i="8"/>
  <c r="G909" i="8"/>
  <c r="G1077" i="8"/>
  <c r="G575" i="8"/>
  <c r="G437" i="8"/>
  <c r="G7" i="8"/>
  <c r="G681" i="8"/>
  <c r="G1127" i="8"/>
  <c r="G39" i="8"/>
  <c r="G113" i="8"/>
  <c r="G490" i="8"/>
  <c r="G1697" i="8"/>
  <c r="G766" i="8"/>
  <c r="G239" i="8"/>
  <c r="G377" i="8"/>
  <c r="G963" i="8"/>
  <c r="G858" i="8"/>
  <c r="G733" i="8"/>
  <c r="G540" i="8"/>
  <c r="G1185" i="8"/>
  <c r="G1226" i="8"/>
  <c r="G1742" i="8"/>
  <c r="G1023" i="8"/>
  <c r="G2654" i="8"/>
  <c r="G1823" i="8"/>
  <c r="G1934" i="8"/>
  <c r="G2569" i="8"/>
  <c r="G1775" i="8"/>
  <c r="G2486" i="8"/>
  <c r="G1344" i="8"/>
  <c r="G1461" i="8"/>
  <c r="G1400" i="8"/>
  <c r="G1601" i="8"/>
  <c r="G2000" i="8"/>
  <c r="G2611" i="8"/>
  <c r="G2040" i="8"/>
  <c r="G1969" i="8"/>
  <c r="G1891" i="8"/>
  <c r="G998" i="8"/>
  <c r="G2381" i="8"/>
  <c r="G2434" i="8"/>
  <c r="G1520" i="8"/>
  <c r="G1581" i="8"/>
  <c r="G1859" i="8"/>
  <c r="G1290" i="8"/>
  <c r="G2336" i="8"/>
  <c r="G2009" i="8"/>
  <c r="G2420" i="8"/>
  <c r="G2032" i="8"/>
  <c r="G2603" i="8"/>
  <c r="G917" i="8"/>
  <c r="G445" i="8"/>
  <c r="G974" i="8"/>
  <c r="G866" i="8"/>
  <c r="G457" i="8"/>
  <c r="G931" i="8"/>
  <c r="G464" i="8"/>
  <c r="G986" i="8"/>
  <c r="G938" i="8"/>
  <c r="G898" i="8"/>
  <c r="G395" i="8"/>
  <c r="G368" i="8"/>
  <c r="G864" i="8"/>
  <c r="G443" i="8"/>
  <c r="G915" i="8"/>
  <c r="G972" i="8"/>
  <c r="G462" i="8"/>
  <c r="G936" i="8"/>
  <c r="G723" i="8"/>
  <c r="G798" i="8"/>
  <c r="G825" i="8"/>
  <c r="G666" i="8"/>
  <c r="G2623" i="8"/>
  <c r="G2581" i="8"/>
  <c r="G2671" i="8"/>
  <c r="G2584" i="8"/>
  <c r="G2686" i="8"/>
  <c r="G2642" i="8"/>
  <c r="G1706" i="8"/>
  <c r="G1263" i="8"/>
  <c r="G1326" i="8"/>
  <c r="G2327" i="8"/>
  <c r="G1117" i="8"/>
  <c r="G1067" i="8"/>
  <c r="G1168" i="8"/>
  <c r="G1252" i="8"/>
  <c r="G1256" i="8"/>
  <c r="G1306" i="8"/>
  <c r="G1425" i="8"/>
  <c r="G1484" i="8"/>
  <c r="G1362" i="8"/>
  <c r="G2016" i="8"/>
  <c r="G2422" i="8"/>
  <c r="G2676" i="8"/>
  <c r="G2628" i="8"/>
  <c r="G2591" i="8"/>
  <c r="E748" i="8"/>
  <c r="E640" i="8"/>
  <c r="E100" i="8"/>
  <c r="E229" i="8"/>
  <c r="E532" i="8"/>
  <c r="E135" i="8"/>
  <c r="E65" i="8"/>
  <c r="E137" i="8"/>
  <c r="E2456" i="8"/>
  <c r="E2221" i="8"/>
  <c r="E2249" i="8"/>
  <c r="E2346" i="8"/>
  <c r="F705" i="8"/>
  <c r="F832" i="8"/>
  <c r="F923" i="8"/>
  <c r="F875" i="8"/>
  <c r="F449" i="8"/>
  <c r="F980" i="8"/>
  <c r="F95" i="8"/>
  <c r="F169" i="8"/>
  <c r="F1830" i="8"/>
  <c r="F1867" i="8"/>
  <c r="E54" i="8"/>
  <c r="E201" i="8"/>
  <c r="E505" i="8"/>
  <c r="E125" i="8"/>
  <c r="E279" i="8"/>
  <c r="E1921" i="8"/>
  <c r="E447" i="8"/>
  <c r="E978" i="8"/>
  <c r="E921" i="8"/>
  <c r="G702" i="8"/>
  <c r="G671" i="8"/>
  <c r="G449" i="8"/>
  <c r="G875" i="8"/>
  <c r="G980" i="8"/>
  <c r="G923" i="8"/>
  <c r="G95" i="8"/>
  <c r="G169" i="8"/>
  <c r="E430" i="8"/>
  <c r="E370" i="8"/>
  <c r="E613" i="8"/>
  <c r="E1450" i="8"/>
  <c r="E1509" i="8"/>
  <c r="E1679" i="8"/>
  <c r="E1217" i="8"/>
  <c r="E2188" i="8"/>
  <c r="E1332" i="8"/>
  <c r="E1245" i="8"/>
  <c r="E158" i="8"/>
  <c r="E89" i="8"/>
  <c r="E15" i="6"/>
  <c r="E45" i="6"/>
  <c r="E555" i="8"/>
  <c r="E401" i="8"/>
  <c r="E348" i="8"/>
  <c r="E119" i="8"/>
  <c r="E45" i="8"/>
  <c r="E277" i="8"/>
  <c r="E191" i="8"/>
  <c r="E496" i="8"/>
  <c r="E1534" i="8"/>
  <c r="E1317" i="8"/>
  <c r="E2452" i="8"/>
  <c r="E1756" i="8"/>
  <c r="E1660" i="8"/>
  <c r="E1614" i="8"/>
  <c r="E1005" i="8"/>
  <c r="E1752" i="8"/>
  <c r="E2446" i="8"/>
  <c r="E2216" i="8"/>
  <c r="E1303" i="8"/>
  <c r="E1214" i="8"/>
  <c r="E166" i="8"/>
  <c r="E1716" i="8"/>
  <c r="E586" i="8"/>
  <c r="E477" i="8"/>
  <c r="E92" i="8"/>
  <c r="E246" i="8"/>
  <c r="E1479" i="8"/>
  <c r="E1359" i="8"/>
  <c r="E1654" i="8"/>
  <c r="E1611" i="8"/>
  <c r="E1418" i="8"/>
  <c r="E2343" i="8"/>
  <c r="E2310" i="8"/>
  <c r="E1782" i="8"/>
  <c r="E2637" i="8"/>
  <c r="E2678" i="8"/>
  <c r="E1034" i="8"/>
  <c r="E1320" i="8"/>
  <c r="E1086" i="8"/>
  <c r="E1136" i="8"/>
  <c r="E1373" i="8"/>
  <c r="E1421" i="8"/>
  <c r="E1482" i="8"/>
  <c r="E353" i="8"/>
  <c r="E386" i="8"/>
  <c r="E326" i="8"/>
  <c r="E388" i="8"/>
  <c r="E142" i="6"/>
  <c r="E1197" i="8"/>
  <c r="E474" i="8"/>
  <c r="E1815" i="8"/>
  <c r="E1733" i="8"/>
  <c r="E1232" i="8"/>
  <c r="E1650" i="8"/>
  <c r="E582" i="8"/>
  <c r="E2263" i="8"/>
  <c r="E581" i="8"/>
  <c r="E2204" i="8"/>
  <c r="E1871" i="8"/>
  <c r="E2205" i="8"/>
  <c r="E2264" i="8"/>
  <c r="E1870" i="8"/>
  <c r="E1649" i="8"/>
  <c r="E2245" i="8"/>
  <c r="E2246" i="8"/>
  <c r="E1703" i="8"/>
  <c r="E892" i="8"/>
  <c r="E942" i="8"/>
  <c r="E2112" i="8"/>
  <c r="E1850" i="8"/>
  <c r="E468" i="8"/>
  <c r="E345" i="8"/>
  <c r="E1607" i="8"/>
  <c r="E1564" i="8"/>
  <c r="E222" i="8"/>
  <c r="E304" i="8"/>
  <c r="E819" i="8"/>
  <c r="E13" i="8"/>
  <c r="E557" i="8"/>
  <c r="E1370" i="8"/>
  <c r="E1406" i="8"/>
  <c r="E78" i="8"/>
  <c r="E150" i="8"/>
  <c r="E687" i="8"/>
  <c r="E740" i="8"/>
  <c r="E1536" i="8"/>
  <c r="E525" i="8"/>
  <c r="E629" i="8"/>
  <c r="E406" i="8"/>
  <c r="E1108" i="8"/>
  <c r="E1159" i="8"/>
  <c r="E2179" i="8"/>
  <c r="E2299" i="8"/>
  <c r="E262" i="8"/>
  <c r="E2467" i="8"/>
  <c r="E2542" i="8"/>
  <c r="E2517" i="8"/>
  <c r="E2235" i="8"/>
  <c r="E1296" i="8"/>
  <c r="E1587" i="8"/>
  <c r="E2062" i="8"/>
  <c r="E772" i="8"/>
  <c r="E1191" i="8"/>
  <c r="E1278" i="8"/>
  <c r="E2725" i="8"/>
  <c r="E1897" i="8"/>
  <c r="E2361" i="8"/>
  <c r="E1057" i="8"/>
  <c r="E1467" i="8"/>
  <c r="E2417" i="8"/>
  <c r="E969" i="8"/>
  <c r="E1785" i="8"/>
  <c r="E2096" i="8"/>
  <c r="E1748" i="8"/>
  <c r="E1955" i="8"/>
  <c r="E1988" i="8"/>
  <c r="E500" i="8"/>
  <c r="E310" i="8"/>
  <c r="E47" i="8"/>
  <c r="E121" i="8"/>
  <c r="E197" i="8"/>
  <c r="E90" i="8"/>
  <c r="E176" i="8"/>
  <c r="E131" i="8"/>
  <c r="E209" i="8"/>
  <c r="E98" i="8"/>
  <c r="E159" i="8"/>
  <c r="E228" i="8"/>
  <c r="E88" i="8"/>
  <c r="E133" i="8"/>
  <c r="E211" i="8"/>
  <c r="E62" i="8"/>
  <c r="E86" i="8"/>
  <c r="E161" i="8"/>
  <c r="E227" i="8"/>
  <c r="E2599" i="8"/>
  <c r="E31" i="8"/>
  <c r="E2068" i="8"/>
  <c r="E2030" i="8"/>
  <c r="E2387" i="8"/>
  <c r="E1270" i="8"/>
  <c r="E1040" i="8"/>
  <c r="E1175" i="8"/>
  <c r="E611" i="8"/>
  <c r="E1473" i="8"/>
  <c r="E1266" i="8"/>
  <c r="E1330" i="8"/>
  <c r="E1353" i="8"/>
  <c r="E1412" i="8"/>
  <c r="E1677" i="8"/>
  <c r="E1788" i="8"/>
  <c r="E1719" i="8"/>
  <c r="E357" i="8"/>
  <c r="E399" i="8"/>
  <c r="E2171" i="8"/>
  <c r="E2351" i="8"/>
  <c r="E75" i="8"/>
  <c r="E147" i="8"/>
  <c r="E1542" i="8"/>
  <c r="E217" i="8"/>
  <c r="E522" i="8"/>
  <c r="E563" i="8"/>
  <c r="E1793" i="8"/>
  <c r="E1726" i="8"/>
  <c r="E1764" i="8"/>
  <c r="E962" i="8"/>
  <c r="E1696" i="8"/>
  <c r="E1744" i="8"/>
  <c r="E2105" i="8"/>
  <c r="E857" i="8"/>
  <c r="E765" i="8"/>
  <c r="E680" i="8"/>
  <c r="E320" i="8"/>
  <c r="E2571" i="8"/>
  <c r="E241" i="8"/>
  <c r="E1228" i="8"/>
  <c r="E2197" i="8"/>
  <c r="E683" i="8"/>
  <c r="E270" i="8"/>
  <c r="E965" i="8"/>
  <c r="E1645" i="8"/>
  <c r="E574" i="8"/>
  <c r="E6" i="8"/>
  <c r="E379" i="8"/>
  <c r="E2613" i="8"/>
  <c r="E1187" i="8"/>
  <c r="E436" i="8"/>
  <c r="E1999" i="8"/>
  <c r="E2231" i="8"/>
  <c r="E2080" i="8"/>
  <c r="E112" i="8"/>
  <c r="E1933" i="8"/>
  <c r="E2149" i="8"/>
  <c r="E273" i="8"/>
  <c r="E1025" i="8"/>
  <c r="E1076" i="8"/>
  <c r="E1822" i="8"/>
  <c r="E2295" i="8"/>
  <c r="E2485" i="8"/>
  <c r="E2538" i="8"/>
  <c r="E492" i="8"/>
  <c r="E735" i="8"/>
  <c r="E625" i="8"/>
  <c r="E908" i="8"/>
  <c r="E1399" i="8"/>
  <c r="E2256" i="8"/>
  <c r="E2656" i="8"/>
  <c r="E1126" i="8"/>
  <c r="E577" i="8"/>
  <c r="E9" i="8"/>
  <c r="E815" i="8"/>
  <c r="E1600" i="8"/>
  <c r="E238" i="8"/>
  <c r="E376" i="8"/>
  <c r="E439" i="8"/>
  <c r="E542" i="8"/>
  <c r="E732" i="8"/>
  <c r="E812" i="8"/>
  <c r="E184" i="8"/>
  <c r="E1557" i="8"/>
  <c r="E38" i="8"/>
  <c r="E622" i="8"/>
  <c r="E768" i="8"/>
  <c r="E539" i="8"/>
  <c r="E41" i="8"/>
  <c r="E115" i="8"/>
  <c r="E1000" i="8"/>
  <c r="E1642" i="8"/>
  <c r="E187" i="8"/>
  <c r="E2228" i="8"/>
  <c r="E911" i="8"/>
  <c r="E2039" i="8"/>
  <c r="E2200" i="8"/>
  <c r="E997" i="8"/>
  <c r="E317" i="8"/>
  <c r="E1971" i="8"/>
  <c r="E2146" i="8"/>
  <c r="E2292" i="8"/>
  <c r="E2696" i="8"/>
  <c r="E1343" i="8"/>
  <c r="E1460" i="8"/>
  <c r="E1699" i="8"/>
  <c r="E1774" i="8"/>
  <c r="E1890" i="8"/>
  <c r="E489" i="8"/>
  <c r="E2077" i="8"/>
  <c r="E2383" i="8"/>
  <c r="E2436" i="8"/>
  <c r="E2535" i="8"/>
  <c r="E2653" i="8"/>
  <c r="E2699" i="8"/>
  <c r="E860" i="8"/>
  <c r="E2108" i="8"/>
  <c r="E2259" i="8"/>
  <c r="E2335" i="8"/>
  <c r="E1289" i="8"/>
  <c r="E1936" i="8"/>
  <c r="E1022" i="8"/>
  <c r="E2568" i="8"/>
  <c r="E1079" i="8"/>
  <c r="E1968" i="8"/>
  <c r="E2076" i="8"/>
  <c r="E2338" i="8"/>
  <c r="E1402" i="8"/>
  <c r="E1292" i="8"/>
  <c r="E1560" i="8"/>
  <c r="E2488" i="8"/>
  <c r="E1522" i="8"/>
  <c r="E1583" i="8"/>
  <c r="E1741" i="8"/>
  <c r="E1861" i="8"/>
  <c r="E2610" i="8"/>
  <c r="E1129" i="8"/>
  <c r="E1580" i="8"/>
  <c r="E1225" i="8"/>
  <c r="E1519" i="8"/>
  <c r="E2380" i="8"/>
  <c r="E2433" i="8"/>
  <c r="E2042" i="8"/>
  <c r="E1184" i="8"/>
  <c r="E1858" i="8"/>
  <c r="E1603" i="8"/>
  <c r="E1825" i="8"/>
  <c r="E2002" i="8"/>
  <c r="E1346" i="8"/>
  <c r="E1463" i="8"/>
  <c r="E1777" i="8"/>
  <c r="E1893" i="8"/>
  <c r="E1833" i="8"/>
  <c r="E1925" i="8"/>
  <c r="E1441" i="8"/>
  <c r="E2305" i="8"/>
  <c r="E1383" i="8"/>
  <c r="E1625" i="8"/>
  <c r="E546" i="8"/>
  <c r="E1532" i="8"/>
  <c r="E1682" i="8"/>
  <c r="E1273" i="8"/>
  <c r="E606" i="8"/>
  <c r="E2307" i="8"/>
  <c r="E2462" i="8"/>
  <c r="E2364" i="8"/>
  <c r="E927" i="8"/>
  <c r="E453" i="8"/>
  <c r="E1630" i="8"/>
  <c r="E1962" i="8"/>
  <c r="E2183" i="8"/>
  <c r="E1684" i="8"/>
  <c r="E1337" i="8"/>
  <c r="E2601" i="8"/>
  <c r="E2635" i="8"/>
  <c r="E2683" i="8"/>
  <c r="E2238" i="8"/>
  <c r="E2208" i="8"/>
  <c r="E2521" i="8"/>
  <c r="E2708" i="8"/>
  <c r="E2121" i="8"/>
  <c r="E1475" i="8"/>
  <c r="E1620" i="8"/>
  <c r="E1669" i="8"/>
  <c r="E950" i="8"/>
  <c r="E1355" i="8"/>
  <c r="E601" i="8"/>
  <c r="E1414" i="8"/>
  <c r="E1299" i="8"/>
  <c r="E1879" i="8"/>
  <c r="E1275" i="8"/>
  <c r="E1210" i="8"/>
  <c r="E1712" i="8"/>
  <c r="E1800" i="8"/>
  <c r="E421" i="8"/>
  <c r="E335" i="8"/>
  <c r="E419" i="8"/>
  <c r="E333" i="8"/>
  <c r="E425" i="8"/>
  <c r="E363" i="8"/>
  <c r="E1838" i="8"/>
  <c r="E1874" i="8"/>
  <c r="E1923" i="8"/>
  <c r="E366" i="8"/>
  <c r="E428" i="8"/>
  <c r="E460" i="8"/>
  <c r="E984" i="8"/>
  <c r="E934" i="8"/>
  <c r="E1367" i="8"/>
  <c r="E1432" i="8"/>
  <c r="E1491" i="8"/>
  <c r="E1549" i="8"/>
  <c r="E632" i="8"/>
  <c r="E698" i="8"/>
  <c r="E775" i="8"/>
  <c r="E1633" i="8"/>
  <c r="E636" i="8"/>
  <c r="E717" i="8"/>
  <c r="E750" i="8"/>
  <c r="E786" i="8"/>
  <c r="E652" i="8"/>
  <c r="E1311" i="8"/>
  <c r="E1083" i="8"/>
  <c r="E1133" i="8"/>
  <c r="E608" i="8"/>
  <c r="E1031" i="8"/>
  <c r="E1260" i="8"/>
  <c r="E1207" i="8"/>
  <c r="E1409" i="8"/>
  <c r="E2324" i="8"/>
  <c r="E1350" i="8"/>
  <c r="E1470" i="8"/>
  <c r="E1685" i="8"/>
  <c r="E2476" i="8"/>
  <c r="E115" i="6"/>
  <c r="E21" i="8"/>
  <c r="E982" i="8"/>
  <c r="E455" i="8"/>
  <c r="E929" i="8"/>
  <c r="E919" i="8"/>
  <c r="E480" i="8"/>
  <c r="E976" i="8"/>
  <c r="E877" i="8"/>
  <c r="E948" i="8"/>
  <c r="E2579" i="8"/>
  <c r="E2621" i="8"/>
  <c r="E2669" i="8"/>
  <c r="E2660" i="8"/>
  <c r="E2617" i="8"/>
  <c r="E2575" i="8"/>
  <c r="E2586" i="8"/>
  <c r="E2644" i="8"/>
  <c r="E2688" i="8"/>
  <c r="E2018" i="8"/>
  <c r="E2426" i="8"/>
  <c r="E2424" i="8"/>
  <c r="E2020" i="8"/>
  <c r="E1146" i="8"/>
  <c r="E2185" i="8"/>
  <c r="E1251" i="8"/>
  <c r="E1255" i="8"/>
  <c r="E1426" i="8"/>
  <c r="E1485" i="8"/>
  <c r="E1307" i="8"/>
  <c r="E1363" i="8"/>
  <c r="E2626" i="8"/>
  <c r="E2674" i="8"/>
  <c r="E2589" i="8"/>
  <c r="E2371" i="8"/>
  <c r="E2470" i="8"/>
  <c r="F12" i="6"/>
  <c r="F1615" i="8"/>
  <c r="F1049" i="8"/>
  <c r="F2366" i="8"/>
  <c r="F1141" i="8"/>
  <c r="G473" i="8"/>
  <c r="G1829" i="8"/>
  <c r="G1920" i="8"/>
  <c r="G1940" i="8"/>
  <c r="G895" i="8"/>
  <c r="G1060" i="8"/>
  <c r="G945" i="8"/>
  <c r="G1665" i="8"/>
  <c r="G758" i="8"/>
  <c r="G339" i="8"/>
  <c r="G383" i="8"/>
  <c r="G1755" i="8"/>
  <c r="G1316" i="8"/>
  <c r="G2451" i="8"/>
  <c r="E835" i="8"/>
  <c r="E654" i="8"/>
  <c r="E693" i="8"/>
  <c r="E690" i="8"/>
  <c r="E843" i="8"/>
  <c r="E657" i="8"/>
  <c r="E102" i="8"/>
  <c r="E507" i="8"/>
  <c r="E173" i="8"/>
  <c r="E1618" i="8"/>
  <c r="E1314" i="8"/>
  <c r="E1672" i="8"/>
  <c r="E482" i="8"/>
  <c r="E1958" i="8"/>
  <c r="E1154" i="8"/>
  <c r="E1106" i="8"/>
  <c r="E1055" i="8"/>
  <c r="F830" i="8"/>
  <c r="F788" i="8"/>
  <c r="F708" i="8"/>
  <c r="F642" i="8"/>
  <c r="F83" i="8"/>
  <c r="F155" i="8"/>
  <c r="F89" i="8"/>
  <c r="F158" i="8"/>
  <c r="F1660" i="8"/>
  <c r="F1614" i="8"/>
  <c r="F1752" i="8"/>
  <c r="F1303" i="8"/>
  <c r="F2446" i="8"/>
  <c r="F2216" i="8"/>
  <c r="F1214" i="8"/>
  <c r="F477" i="8"/>
  <c r="F92" i="8"/>
  <c r="F166" i="8"/>
  <c r="F586" i="8"/>
  <c r="F246" i="8"/>
  <c r="F1716" i="8"/>
  <c r="F1359" i="8"/>
  <c r="F1654" i="8"/>
  <c r="F1611" i="8"/>
  <c r="F1479" i="8"/>
  <c r="F1418" i="8"/>
  <c r="F2343" i="8"/>
  <c r="F2310" i="8"/>
  <c r="F1005" i="8"/>
  <c r="F1782" i="8"/>
  <c r="F2637" i="8"/>
  <c r="F2678" i="8"/>
  <c r="F1034" i="8"/>
  <c r="F1421" i="8"/>
  <c r="F1086" i="8"/>
  <c r="F1136" i="8"/>
  <c r="F1320" i="8"/>
  <c r="F1373" i="8"/>
  <c r="F1482" i="8"/>
  <c r="F353" i="8"/>
  <c r="F386" i="8"/>
  <c r="F326" i="8"/>
  <c r="F388" i="8"/>
  <c r="F142" i="6"/>
  <c r="F1197" i="8"/>
  <c r="F474" i="8"/>
  <c r="F1815" i="8"/>
  <c r="F1733" i="8"/>
  <c r="F1232" i="8"/>
  <c r="F1650" i="8"/>
  <c r="F1870" i="8"/>
  <c r="F2204" i="8"/>
  <c r="F2263" i="8"/>
  <c r="F582" i="8"/>
  <c r="F1871" i="8"/>
  <c r="F2205" i="8"/>
  <c r="F581" i="8"/>
  <c r="F2264" i="8"/>
  <c r="F1649" i="8"/>
  <c r="F2245" i="8"/>
  <c r="F2246" i="8"/>
  <c r="F2112" i="8"/>
  <c r="F1703" i="8"/>
  <c r="F1850" i="8"/>
  <c r="F629" i="8"/>
  <c r="F969" i="8"/>
  <c r="F468" i="8"/>
  <c r="F892" i="8"/>
  <c r="F1564" i="8"/>
  <c r="F942" i="8"/>
  <c r="F406" i="8"/>
  <c r="F345" i="8"/>
  <c r="F1607" i="8"/>
  <c r="F819" i="8"/>
  <c r="F78" i="8"/>
  <c r="F150" i="8"/>
  <c r="F687" i="8"/>
  <c r="F222" i="8"/>
  <c r="F1406" i="8"/>
  <c r="F13" i="8"/>
  <c r="F262" i="8"/>
  <c r="F1536" i="8"/>
  <c r="F557" i="8"/>
  <c r="F740" i="8"/>
  <c r="F525" i="8"/>
  <c r="F1108" i="8"/>
  <c r="F1159" i="8"/>
  <c r="F2467" i="8"/>
  <c r="F2542" i="8"/>
  <c r="F1370" i="8"/>
  <c r="F2062" i="8"/>
  <c r="F2235" i="8"/>
  <c r="F1296" i="8"/>
  <c r="F1587" i="8"/>
  <c r="F2517" i="8"/>
  <c r="F772" i="8"/>
  <c r="F2096" i="8"/>
  <c r="F304" i="8"/>
  <c r="F2179" i="8"/>
  <c r="F2299" i="8"/>
  <c r="F1467" i="8"/>
  <c r="F1897" i="8"/>
  <c r="F2417" i="8"/>
  <c r="F1785" i="8"/>
  <c r="F2361" i="8"/>
  <c r="F1057" i="8"/>
  <c r="F2725" i="8"/>
  <c r="F1748" i="8"/>
  <c r="F1955" i="8"/>
  <c r="F1988" i="8"/>
  <c r="F1191" i="8"/>
  <c r="F1278" i="8"/>
  <c r="F500" i="8"/>
  <c r="F47" i="8"/>
  <c r="F121" i="8"/>
  <c r="F197" i="8"/>
  <c r="F310" i="8"/>
  <c r="F90" i="8"/>
  <c r="F176" i="8"/>
  <c r="F98" i="8"/>
  <c r="F131" i="8"/>
  <c r="F209" i="8"/>
  <c r="F159" i="8"/>
  <c r="F228" i="8"/>
  <c r="F88" i="8"/>
  <c r="F62" i="8"/>
  <c r="F133" i="8"/>
  <c r="F211" i="8"/>
  <c r="F161" i="8"/>
  <c r="F86" i="8"/>
  <c r="F227" i="8"/>
  <c r="F2599" i="8"/>
  <c r="F2068" i="8"/>
  <c r="F31" i="8"/>
  <c r="F2030" i="8"/>
  <c r="F2387" i="8"/>
  <c r="F1270" i="8"/>
  <c r="F1175" i="8"/>
  <c r="F1040" i="8"/>
  <c r="F611" i="8"/>
  <c r="F1330" i="8"/>
  <c r="F1266" i="8"/>
  <c r="F1473" i="8"/>
  <c r="F1353" i="8"/>
  <c r="F1412" i="8"/>
  <c r="F1677" i="8"/>
  <c r="F1788" i="8"/>
  <c r="F1719" i="8"/>
  <c r="F357" i="8"/>
  <c r="F399" i="8"/>
  <c r="F2171" i="8"/>
  <c r="F2351" i="8"/>
  <c r="F75" i="8"/>
  <c r="F147" i="8"/>
  <c r="F563" i="8"/>
  <c r="F217" i="8"/>
  <c r="F522" i="8"/>
  <c r="F1542" i="8"/>
  <c r="F1793" i="8"/>
  <c r="F1764" i="8"/>
  <c r="F1726" i="8"/>
  <c r="F115" i="8"/>
  <c r="F41" i="8"/>
  <c r="F1696" i="8"/>
  <c r="F1744" i="8"/>
  <c r="F680" i="8"/>
  <c r="F574" i="8"/>
  <c r="F2256" i="8"/>
  <c r="F2613" i="8"/>
  <c r="F379" i="8"/>
  <c r="F320" i="8"/>
  <c r="F683" i="8"/>
  <c r="F1822" i="8"/>
  <c r="F38" i="8"/>
  <c r="F2105" i="8"/>
  <c r="F2197" i="8"/>
  <c r="F2571" i="8"/>
  <c r="F241" i="8"/>
  <c r="F857" i="8"/>
  <c r="F1187" i="8"/>
  <c r="F1645" i="8"/>
  <c r="F270" i="8"/>
  <c r="F1228" i="8"/>
  <c r="F1999" i="8"/>
  <c r="F2231" i="8"/>
  <c r="F965" i="8"/>
  <c r="F436" i="8"/>
  <c r="F1126" i="8"/>
  <c r="F908" i="8"/>
  <c r="F1933" i="8"/>
  <c r="F2149" i="8"/>
  <c r="F2295" i="8"/>
  <c r="F1025" i="8"/>
  <c r="F1076" i="8"/>
  <c r="F2485" i="8"/>
  <c r="F2538" i="8"/>
  <c r="F735" i="8"/>
  <c r="F625" i="8"/>
  <c r="F2080" i="8"/>
  <c r="F273" i="8"/>
  <c r="F112" i="8"/>
  <c r="F2656" i="8"/>
  <c r="F492" i="8"/>
  <c r="F6" i="8"/>
  <c r="F1600" i="8"/>
  <c r="F1399" i="8"/>
  <c r="F732" i="8"/>
  <c r="F812" i="8"/>
  <c r="F238" i="8"/>
  <c r="F376" i="8"/>
  <c r="F542" i="8"/>
  <c r="F187" i="8"/>
  <c r="F184" i="8"/>
  <c r="F9" i="8"/>
  <c r="F815" i="8"/>
  <c r="F539" i="8"/>
  <c r="F577" i="8"/>
  <c r="F317" i="8"/>
  <c r="F489" i="8"/>
  <c r="F1000" i="8"/>
  <c r="F1557" i="8"/>
  <c r="F768" i="8"/>
  <c r="F439" i="8"/>
  <c r="F1642" i="8"/>
  <c r="F911" i="8"/>
  <c r="F997" i="8"/>
  <c r="F1402" i="8"/>
  <c r="F1603" i="8"/>
  <c r="F1971" i="8"/>
  <c r="F2146" i="8"/>
  <c r="F2292" i="8"/>
  <c r="F1343" i="8"/>
  <c r="F1460" i="8"/>
  <c r="F1699" i="8"/>
  <c r="F1774" i="8"/>
  <c r="F1890" i="8"/>
  <c r="F1825" i="8"/>
  <c r="F1936" i="8"/>
  <c r="F2077" i="8"/>
  <c r="F2383" i="8"/>
  <c r="F2436" i="8"/>
  <c r="F2535" i="8"/>
  <c r="F2653" i="8"/>
  <c r="F2039" i="8"/>
  <c r="F2200" i="8"/>
  <c r="F622" i="8"/>
  <c r="F765" i="8"/>
  <c r="F2108" i="8"/>
  <c r="F2228" i="8"/>
  <c r="F2696" i="8"/>
  <c r="F1079" i="8"/>
  <c r="F1129" i="8"/>
  <c r="F1289" i="8"/>
  <c r="F1519" i="8"/>
  <c r="F1560" i="8"/>
  <c r="F1580" i="8"/>
  <c r="F1858" i="8"/>
  <c r="F1968" i="8"/>
  <c r="F2076" i="8"/>
  <c r="F2259" i="8"/>
  <c r="F2699" i="8"/>
  <c r="F2488" i="8"/>
  <c r="F962" i="8"/>
  <c r="F1522" i="8"/>
  <c r="F1583" i="8"/>
  <c r="F1741" i="8"/>
  <c r="F1861" i="8"/>
  <c r="F1184" i="8"/>
  <c r="F1225" i="8"/>
  <c r="F1292" i="8"/>
  <c r="F2338" i="8"/>
  <c r="F2568" i="8"/>
  <c r="F2380" i="8"/>
  <c r="F2433" i="8"/>
  <c r="F2335" i="8"/>
  <c r="F2002" i="8"/>
  <c r="F1346" i="8"/>
  <c r="F1463" i="8"/>
  <c r="F1777" i="8"/>
  <c r="F1893" i="8"/>
  <c r="F2610" i="8"/>
  <c r="F860" i="8"/>
  <c r="F1022" i="8"/>
  <c r="F2042" i="8"/>
  <c r="F1833" i="8"/>
  <c r="F1925" i="8"/>
  <c r="F1441" i="8"/>
  <c r="F2305" i="8"/>
  <c r="F1383" i="8"/>
  <c r="F1625" i="8"/>
  <c r="F546" i="8"/>
  <c r="F1532" i="8"/>
  <c r="F1682" i="8"/>
  <c r="F606" i="8"/>
  <c r="F1273" i="8"/>
  <c r="F2462" i="8"/>
  <c r="F2307" i="8"/>
  <c r="F2364" i="8"/>
  <c r="F453" i="8"/>
  <c r="F927" i="8"/>
  <c r="F1630" i="8"/>
  <c r="F1962" i="8"/>
  <c r="F2183" i="8"/>
  <c r="F1684" i="8"/>
  <c r="F1337" i="8"/>
  <c r="F2601" i="8"/>
  <c r="F2635" i="8"/>
  <c r="F2683" i="8"/>
  <c r="F2238" i="8"/>
  <c r="F2208" i="8"/>
  <c r="F2521" i="8"/>
  <c r="F2708" i="8"/>
  <c r="F2121" i="8"/>
  <c r="F1620" i="8"/>
  <c r="F601" i="8"/>
  <c r="F1475" i="8"/>
  <c r="F950" i="8"/>
  <c r="F1414" i="8"/>
  <c r="F1355" i="8"/>
  <c r="F1879" i="8"/>
  <c r="F1275" i="8"/>
  <c r="F1299" i="8"/>
  <c r="F1669" i="8"/>
  <c r="F1712" i="8"/>
  <c r="F1800" i="8"/>
  <c r="F1210" i="8"/>
  <c r="F421" i="8"/>
  <c r="F335" i="8"/>
  <c r="F419" i="8"/>
  <c r="F333" i="8"/>
  <c r="F425" i="8"/>
  <c r="F363" i="8"/>
  <c r="F1838" i="8"/>
  <c r="F1874" i="8"/>
  <c r="F1923" i="8"/>
  <c r="F366" i="8"/>
  <c r="F428" i="8"/>
  <c r="F460" i="8"/>
  <c r="F984" i="8"/>
  <c r="F934" i="8"/>
  <c r="F1367" i="8"/>
  <c r="F1491" i="8"/>
  <c r="F1432" i="8"/>
  <c r="F1549" i="8"/>
  <c r="F632" i="8"/>
  <c r="F698" i="8"/>
  <c r="F775" i="8"/>
  <c r="F1633" i="8"/>
  <c r="F636" i="8"/>
  <c r="F717" i="8"/>
  <c r="F750" i="8"/>
  <c r="F652" i="8"/>
  <c r="F786" i="8"/>
  <c r="F1083" i="8"/>
  <c r="F1133" i="8"/>
  <c r="F608" i="8"/>
  <c r="F1260" i="8"/>
  <c r="F1031" i="8"/>
  <c r="F1470" i="8"/>
  <c r="F1207" i="8"/>
  <c r="F1409" i="8"/>
  <c r="F1350" i="8"/>
  <c r="F1685" i="8"/>
  <c r="F2324" i="8"/>
  <c r="F1311" i="8"/>
  <c r="F2476" i="8"/>
  <c r="F115" i="6"/>
  <c r="F21" i="8"/>
  <c r="F455" i="8"/>
  <c r="F929" i="8"/>
  <c r="F982" i="8"/>
  <c r="F480" i="8"/>
  <c r="F976" i="8"/>
  <c r="F919" i="8"/>
  <c r="F948" i="8"/>
  <c r="F877" i="8"/>
  <c r="F2579" i="8"/>
  <c r="F2621" i="8"/>
  <c r="F2669" i="8"/>
  <c r="F2660" i="8"/>
  <c r="F2617" i="8"/>
  <c r="F2575" i="8"/>
  <c r="F2644" i="8"/>
  <c r="F2688" i="8"/>
  <c r="F2586" i="8"/>
  <c r="F2018" i="8"/>
  <c r="F2424" i="8"/>
  <c r="F2020" i="8"/>
  <c r="F2426" i="8"/>
  <c r="F1146" i="8"/>
  <c r="F2185" i="8"/>
  <c r="F1251" i="8"/>
  <c r="F1255" i="8"/>
  <c r="F1426" i="8"/>
  <c r="F1485" i="8"/>
  <c r="F1307" i="8"/>
  <c r="F1363" i="8"/>
  <c r="F2626" i="8"/>
  <c r="F2674" i="8"/>
  <c r="F2589" i="8"/>
  <c r="F2470" i="8"/>
  <c r="F2371" i="8"/>
</calcChain>
</file>

<file path=xl/sharedStrings.xml><?xml version="1.0" encoding="utf-8"?>
<sst xmlns="http://schemas.openxmlformats.org/spreadsheetml/2006/main" count="27614" uniqueCount="4020">
  <si>
    <t>附件：1.国家开放大学关于课程学习资源的指导性文件</t>
  </si>
  <si>
    <t>附件1</t>
  </si>
  <si>
    <t>国家开放大学关于课程学习资源的指导性文件</t>
  </si>
  <si>
    <t>序号</t>
  </si>
  <si>
    <t>文件名</t>
  </si>
  <si>
    <t>文件号</t>
  </si>
  <si>
    <t>发布时间</t>
  </si>
  <si>
    <t>《关于加强开放教育教材配置工作的通知》</t>
  </si>
  <si>
    <t>国开资源函〔2021〕3号</t>
  </si>
  <si>
    <t>2021.11.4</t>
  </si>
  <si>
    <t>附件2</t>
  </si>
  <si>
    <t>教材使用单位</t>
  </si>
  <si>
    <t>授权销售单位</t>
  </si>
  <si>
    <t>教材发行单位</t>
  </si>
  <si>
    <t>天津开放大学</t>
  </si>
  <si>
    <t>天津开放大学资产经营有限公司</t>
  </si>
  <si>
    <t>国家开放大学出版传媒集团营销中心</t>
  </si>
  <si>
    <t>黑龙江开放大学</t>
  </si>
  <si>
    <t>黑龙江开放图书销售有限公司</t>
  </si>
  <si>
    <t>上海开放大学</t>
  </si>
  <si>
    <t>上海教育音像出版社有限责任公司</t>
  </si>
  <si>
    <t>江苏开放大学</t>
  </si>
  <si>
    <t>南京力源教育文化传播有限公司</t>
  </si>
  <si>
    <t>南京开放大学</t>
  </si>
  <si>
    <t>安徽开放大学</t>
  </si>
  <si>
    <t>安徽时代出版发行有限公司</t>
  </si>
  <si>
    <t>青岛开放大学</t>
  </si>
  <si>
    <t>青岛虹彩图书文化有限公司</t>
  </si>
  <si>
    <t>河南开放大学</t>
  </si>
  <si>
    <t>河南省益佳图书有限公司</t>
  </si>
  <si>
    <t>湖南开放大学</t>
  </si>
  <si>
    <t>湖南启圣文化传播有限公司</t>
  </si>
  <si>
    <t>广东开放大学</t>
  </si>
  <si>
    <t>广东新华发行集团股份有限公司</t>
  </si>
  <si>
    <t>深圳开放大学</t>
  </si>
  <si>
    <t>广州金地科技有限公司</t>
  </si>
  <si>
    <t>广西开放大学</t>
  </si>
  <si>
    <t>海南开放大学</t>
  </si>
  <si>
    <t>海南行文图书有限公司</t>
  </si>
  <si>
    <t>四川开放大学</t>
  </si>
  <si>
    <t>四川尚学书局有限责任公司</t>
  </si>
  <si>
    <t>贵州开放大学</t>
  </si>
  <si>
    <t>贵州新知教育发展有限公司</t>
  </si>
  <si>
    <t>云南开放大学</t>
  </si>
  <si>
    <t>云南新华书店图书有限公司</t>
  </si>
  <si>
    <t>昆明新华书店连锁有限公司</t>
  </si>
  <si>
    <t>陕西开放大学</t>
  </si>
  <si>
    <t>陕西天宇教育产业开发有限公司</t>
  </si>
  <si>
    <t>西安开放大学</t>
  </si>
  <si>
    <t>国家开放大学出版社有限公司西安分公司</t>
  </si>
  <si>
    <t>甘肃开放大学</t>
  </si>
  <si>
    <t>甘肃纸中城邦书业有限公司</t>
  </si>
  <si>
    <t>宁夏开放大学</t>
  </si>
  <si>
    <t>兰州畅通高教图书有限公司</t>
  </si>
  <si>
    <t>兵团开放大学</t>
  </si>
  <si>
    <t>乌鲁木齐市开放宏图图书有限公司</t>
  </si>
  <si>
    <r>
      <rPr>
        <b/>
        <sz val="18"/>
        <rFont val="宋体"/>
        <family val="3"/>
        <charset val="134"/>
      </rPr>
      <t>目</t>
    </r>
    <r>
      <rPr>
        <b/>
        <sz val="18"/>
        <rFont val="Times New Roman"/>
        <family val="1"/>
      </rPr>
      <t xml:space="preserve">      </t>
    </r>
    <r>
      <rPr>
        <b/>
        <sz val="18"/>
        <rFont val="宋体"/>
        <family val="3"/>
        <charset val="134"/>
      </rPr>
      <t>录</t>
    </r>
  </si>
  <si>
    <t>一、专科各专业课程学习资源使用计划总表</t>
  </si>
  <si>
    <t>……………</t>
  </si>
  <si>
    <t>…………………………………</t>
  </si>
  <si>
    <t>………………………………………</t>
  </si>
  <si>
    <t>二、专科各专业（含课程开放）课程学习资源使用计划</t>
  </si>
  <si>
    <t>园艺技术（都市园艺方向）（专科）专业课程学习资源使用计划表</t>
  </si>
  <si>
    <t>建筑工程技术（专科）专业课程学习资源使用计划表</t>
  </si>
  <si>
    <t>建设工程管理（专科）专业课程学习资源使用计划表</t>
  </si>
  <si>
    <t>工程造价（专科）专业课程学习资源使用计划表</t>
  </si>
  <si>
    <t>现代物业管理（专科）专业课程学习资源使用计划表</t>
  </si>
  <si>
    <t>水利水电工程智能管理（专科）专业课程学习资源使用计划表</t>
  </si>
  <si>
    <t>数控技术（专科）专业课程学习资源使用计划表</t>
  </si>
  <si>
    <t>机电一体化技术（专科）课程学习资源使用计划表</t>
  </si>
  <si>
    <t>药品经营与管理（专科）专业课程学习资源使用计划表</t>
  </si>
  <si>
    <t>道路与桥梁工程技术（专科）专业课程学习资源使用计划表</t>
  </si>
  <si>
    <t>汽车检测与维修技术（专科）专业课程学习资源使用计划表</t>
  </si>
  <si>
    <t>城市轨道交通运营管理（专科）专业课程学习资源使用计划表</t>
  </si>
  <si>
    <t>计算机网络技术（网络管理方向）（专科）专业课程学习资源使用计划表</t>
  </si>
  <si>
    <t>计算机网络技术（网页设计方向）（专科）专业课程学习资源使用计划表</t>
  </si>
  <si>
    <t>计算机网络技术（楼宇智能化技术方向）（专科）专业课程学习资源使用计划表</t>
  </si>
  <si>
    <t>大数据技术（专科）专业课程学习资源使用计划表</t>
  </si>
  <si>
    <t>移动应用开发（专科）专业课程学习资源使用计划表</t>
  </si>
  <si>
    <t>护理（专科）专业课程学习资源使用计划表</t>
  </si>
  <si>
    <t>药学（专科）专业课程学习资源使用计划表</t>
  </si>
  <si>
    <t>药学（天然药物方向）（专科）专业课程学习资源使用计划表</t>
  </si>
  <si>
    <t>健康管理（专科）专业课程学习资源使用计划表</t>
  </si>
  <si>
    <t>金融服务与管理（专科）专业课程学习资源使用计划表</t>
  </si>
  <si>
    <t>保险实务（专科）专业课程学习资源使用计划表</t>
  </si>
  <si>
    <t>财富管理（专科）专业课程学习资源使用计划表</t>
  </si>
  <si>
    <t>信用管理（专科）专业课程学习资源使用计划表</t>
  </si>
  <si>
    <t>大数据与会计（专科）专业课程学习资源使用计划表</t>
  </si>
  <si>
    <t>工商企业管理（专科）专业课程学习资源使用计划表</t>
  </si>
  <si>
    <t>市场营销（专科）课程学习资源使用计划表</t>
  </si>
  <si>
    <t>市场营销(营销与策划方向）（专科）课程学习资源使用计划表</t>
  </si>
  <si>
    <t>市场营销(市场开发与营销方向）（专科）课程学习资源使用计划表</t>
  </si>
  <si>
    <t>汽车技术服务与营销（专科）专业课程学习资源使用计划表</t>
  </si>
  <si>
    <t>茶艺与茶文化（茶叶评审与营销方向）（专科）专业课程学习资源使用计划表</t>
  </si>
  <si>
    <t>茶艺与茶文化（茶文化方向）（专科）专业课程学习资源使用计划表</t>
  </si>
  <si>
    <t>电子商务（专科）专业课程学习资源使用计划表</t>
  </si>
  <si>
    <t>现代物流管理（专科）专业课程学习资源使用计划表</t>
  </si>
  <si>
    <t>旅游管理（专科）专业课程学习资源使用计划表</t>
  </si>
  <si>
    <t>智慧景区开发与管理（乡村旅游开发与管理方向）（专科）专业课程学习资源使用计划表</t>
  </si>
  <si>
    <t>酒店管理与数字化运营（专科）专业课程学习资源使用计划表</t>
  </si>
  <si>
    <t>广告艺术设计（专科）专业课程学习资源使用计划表</t>
  </si>
  <si>
    <t>数字媒体艺术设计（专科）专业课程学习资源使用计划表</t>
  </si>
  <si>
    <t>室内艺术设计（专科）专业课程学习资源使用计划表</t>
  </si>
  <si>
    <t>传播与策划（专科）专业课程学习资源使用计划表</t>
  </si>
  <si>
    <t>学前教育（专科）专业课程学习资源使用计划表</t>
  </si>
  <si>
    <t>小学教育（专科）专业课程学习资源使用计划表</t>
  </si>
  <si>
    <t>应用韩语（专科）专业课程学习资源使用计划表</t>
  </si>
  <si>
    <t>社会体育（专科）专业课程学习资源使用计划表</t>
  </si>
  <si>
    <t>法律事务（专科）专业课程学习资源使用计划表</t>
  </si>
  <si>
    <t>社会工作（专科）专业课程学习资源使用计划表</t>
  </si>
  <si>
    <t>社会工作（老年方向）（专科）专业课程学习资源使用计划表</t>
  </si>
  <si>
    <t>社区管理与服务（专科）专业课程学习资源使用计划表</t>
  </si>
  <si>
    <t>人力资源管理（专科）专业课程学习资源使用计划表</t>
  </si>
  <si>
    <t>劳动与社会保障（劳动关系协调方向）（专科）专业课程学习资源使用计划表</t>
  </si>
  <si>
    <t>公共事务管理（学校及社会教育管理方向）（专科）专业课程学习资源使用计划表</t>
  </si>
  <si>
    <t>行政管理（专科）专业课程学习资源使用计划表</t>
  </si>
  <si>
    <t>智慧健康养老服务与管理（专科）专业课程学习资源使用计划表</t>
  </si>
  <si>
    <t>现代家政服务与管理（专科）专业课程学习资源使用计划表</t>
  </si>
  <si>
    <t>体育运营与管理（专科）专业课程学习资源使用计划表</t>
  </si>
  <si>
    <t>三、专科专业（“一村一名大学生计划”）课程学习资源使用计划总表</t>
  </si>
  <si>
    <t>课程代码</t>
  </si>
  <si>
    <t>课程名称</t>
  </si>
  <si>
    <t>教材名称</t>
  </si>
  <si>
    <t>媒体类型</t>
  </si>
  <si>
    <t>数量</t>
  </si>
  <si>
    <t>版次</t>
  </si>
  <si>
    <t>主编</t>
  </si>
  <si>
    <t>主讲</t>
  </si>
  <si>
    <t>出版单位</t>
  </si>
  <si>
    <t>发行单位</t>
  </si>
  <si>
    <t>04570  03162</t>
  </si>
  <si>
    <t>Android智能手机编程</t>
  </si>
  <si>
    <t>文字(合一型)</t>
  </si>
  <si>
    <t>22年第一版</t>
  </si>
  <si>
    <t>王立</t>
  </si>
  <si>
    <t>国家开放大学出版社</t>
  </si>
  <si>
    <t>网络课程</t>
  </si>
  <si>
    <t>50005</t>
  </si>
  <si>
    <t>CAD/CAM软件应用</t>
  </si>
  <si>
    <t>文字(主)</t>
  </si>
  <si>
    <t>11年第一版
20年有更新</t>
  </si>
  <si>
    <t>杨海东</t>
  </si>
  <si>
    <t xml:space="preserve">00017
04403 </t>
  </si>
  <si>
    <t>Dreamweaver 网页设计</t>
  </si>
  <si>
    <r>
      <rPr>
        <sz val="8"/>
        <rFont val="楷体_GB2312"/>
        <family val="3"/>
        <charset val="134"/>
      </rPr>
      <t>20</t>
    </r>
    <r>
      <rPr>
        <sz val="8"/>
        <color theme="1"/>
        <rFont val="楷体_GB2312"/>
        <family val="3"/>
        <charset val="134"/>
      </rPr>
      <t>年第一版</t>
    </r>
  </si>
  <si>
    <t>Dreamweaver网页设计课程组</t>
  </si>
  <si>
    <t>00020</t>
  </si>
  <si>
    <t>ERP原理与应用</t>
  </si>
  <si>
    <t>ERP原理与应用（第3版）</t>
  </si>
  <si>
    <t>学习资源包</t>
  </si>
  <si>
    <t>21年第三版</t>
  </si>
  <si>
    <t>常丹</t>
  </si>
  <si>
    <t>04632</t>
  </si>
  <si>
    <t>Excel在财务中的应用</t>
  </si>
  <si>
    <t>电子表格（Excel软件）在财会日常管理中的应用</t>
  </si>
  <si>
    <t>18年第一版</t>
  </si>
  <si>
    <t>李富全 李昊 高丹红 杨泽民</t>
  </si>
  <si>
    <t>03164</t>
  </si>
  <si>
    <t>JavaScript程序设计</t>
  </si>
  <si>
    <t>JavaScript程序设计(第2版）</t>
  </si>
  <si>
    <t>19年第二版</t>
  </si>
  <si>
    <t>杨树林</t>
  </si>
  <si>
    <t>网络视频</t>
  </si>
  <si>
    <t>1400分钟</t>
  </si>
  <si>
    <t>20版</t>
  </si>
  <si>
    <t>北京阳光大气视听科技有限公司</t>
  </si>
  <si>
    <t>00018</t>
  </si>
  <si>
    <t>JAVA语言程序设计</t>
  </si>
  <si>
    <t>19年第一版</t>
  </si>
  <si>
    <t>陈军峰</t>
  </si>
  <si>
    <t>1200分钟</t>
  </si>
  <si>
    <t>国家开放大学音像出版社</t>
  </si>
  <si>
    <t>03598</t>
  </si>
  <si>
    <t>MySQL数据库应用</t>
  </si>
  <si>
    <t>MySQL数据库应用（第2版）</t>
  </si>
  <si>
    <t>21年第二版</t>
  </si>
  <si>
    <t>郭文明</t>
  </si>
  <si>
    <t>03519</t>
  </si>
  <si>
    <t>Oracle数据库编程</t>
  </si>
  <si>
    <t>20年第一版</t>
  </si>
  <si>
    <t>Oracle数据库编程课程组</t>
  </si>
  <si>
    <t>00023</t>
  </si>
  <si>
    <t>Photoshop图像处理</t>
  </si>
  <si>
    <r>
      <rPr>
        <sz val="8"/>
        <rFont val="楷体_GB2312"/>
        <family val="3"/>
        <charset val="134"/>
      </rPr>
      <t>19</t>
    </r>
    <r>
      <rPr>
        <sz val="8"/>
        <color theme="1"/>
        <rFont val="楷体_GB2312"/>
        <family val="3"/>
        <charset val="134"/>
      </rPr>
      <t>年第一版</t>
    </r>
  </si>
  <si>
    <r>
      <rPr>
        <sz val="8"/>
        <color theme="1"/>
        <rFont val="楷体_GB2312"/>
        <family val="3"/>
        <charset val="134"/>
      </rPr>
      <t>Photoshop图像处理课程组</t>
    </r>
  </si>
  <si>
    <t>955分钟</t>
  </si>
  <si>
    <t>19版</t>
  </si>
  <si>
    <t>陈博</t>
  </si>
  <si>
    <t>Photoshop图像处理 </t>
  </si>
  <si>
    <t>04691</t>
  </si>
  <si>
    <r>
      <rPr>
        <sz val="8"/>
        <rFont val="楷体_GB2312"/>
        <family val="3"/>
        <charset val="134"/>
      </rPr>
      <t>Python</t>
    </r>
    <r>
      <rPr>
        <sz val="8"/>
        <color theme="1"/>
        <rFont val="楷体_GB2312"/>
        <family val="3"/>
        <charset val="134"/>
      </rPr>
      <t>程序设计</t>
    </r>
  </si>
  <si>
    <t>张闯</t>
  </si>
  <si>
    <t>1007分钟</t>
  </si>
  <si>
    <t>21版</t>
  </si>
  <si>
    <t>22年第二版</t>
  </si>
  <si>
    <t>华中科技大学出版社</t>
  </si>
  <si>
    <t>00035</t>
  </si>
  <si>
    <t>VisualBasic程序设计</t>
  </si>
  <si>
    <t>VisualBasic程序设计（第3版）</t>
  </si>
  <si>
    <t>18年第三版</t>
  </si>
  <si>
    <t>刘世峰</t>
  </si>
  <si>
    <t>04406</t>
  </si>
  <si>
    <t>Web开发基础</t>
  </si>
  <si>
    <t>张东</t>
  </si>
  <si>
    <t>1350分钟</t>
  </si>
  <si>
    <t>网络操作系统管理</t>
  </si>
  <si>
    <t>网络操作系统管理-Windows Server 2022</t>
  </si>
  <si>
    <t>国家开放大学网络管理课程组</t>
  </si>
  <si>
    <t>Windows网络操作系统管理</t>
  </si>
  <si>
    <t>李明达</t>
  </si>
  <si>
    <t>00038</t>
  </si>
  <si>
    <t>安装工程估价</t>
  </si>
  <si>
    <t>陈辉</t>
  </si>
  <si>
    <t>00048</t>
  </si>
  <si>
    <t>办公室管理</t>
  </si>
  <si>
    <t>办公室实务（第三版）</t>
  </si>
  <si>
    <t>22年第三版</t>
  </si>
  <si>
    <t>卢颖</t>
  </si>
  <si>
    <t>00054</t>
  </si>
  <si>
    <t>保险企业经营管理</t>
  </si>
  <si>
    <t>宁威</t>
  </si>
  <si>
    <t>04251</t>
  </si>
  <si>
    <t>保险学原理</t>
  </si>
  <si>
    <t>王绪瑾</t>
  </si>
  <si>
    <t>视频教材</t>
  </si>
  <si>
    <t>510分钟</t>
  </si>
  <si>
    <t>00046</t>
  </si>
  <si>
    <t>保险营销</t>
  </si>
  <si>
    <t>赵春梅</t>
  </si>
  <si>
    <t>04356 04365</t>
  </si>
  <si>
    <t>毕业实践（建筑工程技术/建设工程管理）</t>
  </si>
  <si>
    <t>土建类专科专业毕业综合实践指导</t>
  </si>
  <si>
    <t>编写组</t>
  </si>
  <si>
    <t>0303904333</t>
  </si>
  <si>
    <t>病理学与病理生理学</t>
  </si>
  <si>
    <t>13年第一版
22年有更新</t>
  </si>
  <si>
    <t>郭晓霞</t>
  </si>
  <si>
    <t>02716</t>
  </si>
  <si>
    <t>材料与施工技术</t>
  </si>
  <si>
    <t>材料与施工技术（第2版）</t>
  </si>
  <si>
    <t>17年第二版
22年有更新</t>
  </si>
  <si>
    <t>李朝阳</t>
  </si>
  <si>
    <t>04246</t>
  </si>
  <si>
    <t>财产保险理论与实务</t>
  </si>
  <si>
    <t>许飞琼</t>
  </si>
  <si>
    <t>605分钟</t>
  </si>
  <si>
    <t>02312</t>
  </si>
  <si>
    <t>财务管理</t>
  </si>
  <si>
    <t>财务管理（第4版）</t>
  </si>
  <si>
    <t>21年第四版</t>
  </si>
  <si>
    <t>王斌</t>
  </si>
  <si>
    <t>530分钟</t>
  </si>
  <si>
    <t>18版</t>
  </si>
  <si>
    <t>周莉</t>
  </si>
  <si>
    <t>02953</t>
  </si>
  <si>
    <t>财政与金融（农）</t>
  </si>
  <si>
    <t>财政与金融（第2版）（含视频、形考册）</t>
  </si>
  <si>
    <t>学习包</t>
  </si>
  <si>
    <t>16年第二版
20年有更新</t>
  </si>
  <si>
    <t>陆建华 朱志忠</t>
  </si>
  <si>
    <t>财政与金融</t>
  </si>
  <si>
    <t>03003</t>
  </si>
  <si>
    <t>茶学基础英语</t>
  </si>
  <si>
    <t>文字(主-电子)</t>
  </si>
  <si>
    <t>14年第一版
22年有更新</t>
  </si>
  <si>
    <t>王小红</t>
  </si>
  <si>
    <t>03007</t>
  </si>
  <si>
    <t>茶业会展管理</t>
  </si>
  <si>
    <t>会展服务与管理（第3版）</t>
  </si>
  <si>
    <t>19年第三版</t>
  </si>
  <si>
    <t>刘勇</t>
  </si>
  <si>
    <t>化学工业出版社</t>
  </si>
  <si>
    <t>03000</t>
  </si>
  <si>
    <t>茶叶市场营销基础</t>
  </si>
  <si>
    <t>孙威江</t>
  </si>
  <si>
    <t>04314</t>
  </si>
  <si>
    <t>产品管理</t>
  </si>
  <si>
    <t>新产品管理（第二版）</t>
  </si>
  <si>
    <t>黄静</t>
  </si>
  <si>
    <t>00182</t>
  </si>
  <si>
    <t>仓储与配送管理</t>
  </si>
  <si>
    <t>杨鹏</t>
  </si>
  <si>
    <t>经济科学出版社</t>
  </si>
  <si>
    <t>04985</t>
  </si>
  <si>
    <t>常用数据库基础</t>
  </si>
  <si>
    <t>马锋</t>
  </si>
  <si>
    <t>02718</t>
  </si>
  <si>
    <t>陈设艺术设计</t>
  </si>
  <si>
    <t>陈设艺术设计（第二版）</t>
  </si>
  <si>
    <t>李飒</t>
  </si>
  <si>
    <t>00191</t>
  </si>
  <si>
    <t>成本会计</t>
  </si>
  <si>
    <t>成本会计（第3版）</t>
  </si>
  <si>
    <t>宋常</t>
  </si>
  <si>
    <t>成本会计学习指导（第3版）</t>
  </si>
  <si>
    <t>文字(辅)</t>
  </si>
  <si>
    <t>王秀萍</t>
  </si>
  <si>
    <t>942分钟</t>
  </si>
  <si>
    <t>宋常 曹伟</t>
  </si>
  <si>
    <t>02446</t>
  </si>
  <si>
    <t>城市轨道交通安全管理</t>
  </si>
  <si>
    <t>城市轨道交通安全管理（第2版）</t>
  </si>
  <si>
    <t>马国龙等</t>
  </si>
  <si>
    <t>02443</t>
  </si>
  <si>
    <t>城市轨道交通车站设备</t>
  </si>
  <si>
    <t>城市轨道交通车站设备（第2版）</t>
  </si>
  <si>
    <t>姜家吉 马国龙等</t>
  </si>
  <si>
    <t>02445</t>
  </si>
  <si>
    <t>城市轨道交通概论</t>
  </si>
  <si>
    <t>城市轨道交通概论（第2版）</t>
  </si>
  <si>
    <t>鹿国庆 招晓菊等</t>
  </si>
  <si>
    <t>02447</t>
  </si>
  <si>
    <t>城市轨道交通行车组织</t>
  </si>
  <si>
    <t>城市轨道交通行车组织（第2版）</t>
  </si>
  <si>
    <t>永秀</t>
  </si>
  <si>
    <t>02444</t>
  </si>
  <si>
    <t>城市轨道交通客运组织</t>
  </si>
  <si>
    <t>城市轨道交通客运组织（第2版）</t>
  </si>
  <si>
    <t>石瑛等</t>
  </si>
  <si>
    <t>00221</t>
  </si>
  <si>
    <t>程序设计基础</t>
  </si>
  <si>
    <t>程序设计基础（第3版）</t>
  </si>
  <si>
    <t>崔林</t>
  </si>
  <si>
    <t>02909</t>
  </si>
  <si>
    <t>冲压工艺与模具设计</t>
  </si>
  <si>
    <t>00222</t>
  </si>
  <si>
    <t>初级会计</t>
  </si>
  <si>
    <t>初级会计（含学习指南、视频）</t>
  </si>
  <si>
    <t>13年第一版
19年有更新</t>
  </si>
  <si>
    <t>欧阳爱平</t>
  </si>
  <si>
    <t>03624</t>
  </si>
  <si>
    <t>初级老年社会工作实务（下）</t>
  </si>
  <si>
    <t>500分钟</t>
  </si>
  <si>
    <t>王静</t>
  </si>
  <si>
    <t>00226</t>
  </si>
  <si>
    <t>初级经济学</t>
  </si>
  <si>
    <t>李承健</t>
  </si>
  <si>
    <t>02530</t>
  </si>
  <si>
    <t>畜产品加工技术</t>
  </si>
  <si>
    <t>畜产品加工技术实验</t>
  </si>
  <si>
    <t>325分钟</t>
  </si>
  <si>
    <t>李兴民</t>
  </si>
  <si>
    <t>02937</t>
  </si>
  <si>
    <t>畜禽生产概论</t>
  </si>
  <si>
    <t>畜禽生产概论（第二版）</t>
  </si>
  <si>
    <t>21年第一版</t>
  </si>
  <si>
    <t>魏国生</t>
  </si>
  <si>
    <t>00232</t>
  </si>
  <si>
    <t>创建小企业</t>
  </si>
  <si>
    <t>创建小企业（第2版）</t>
  </si>
  <si>
    <t>18年第二版</t>
  </si>
  <si>
    <t>吴晓巍</t>
  </si>
  <si>
    <t>04672</t>
  </si>
  <si>
    <t>创业基础</t>
  </si>
  <si>
    <t>创新创业基础-案例教学与情境模拟</t>
  </si>
  <si>
    <t>王强 陈姚</t>
  </si>
  <si>
    <t>中国人民大学出版社</t>
  </si>
  <si>
    <t>00261</t>
  </si>
  <si>
    <t>大学语文</t>
  </si>
  <si>
    <t>大学语文（第2版）</t>
  </si>
  <si>
    <t>03年第二版
20年有更新</t>
  </si>
  <si>
    <t>张继缅
王习耕</t>
  </si>
  <si>
    <t>00262</t>
  </si>
  <si>
    <t>单位工程施工组织设计</t>
  </si>
  <si>
    <t>单位工程施工组织设计（第2版）</t>
  </si>
  <si>
    <t>郑君华等</t>
  </si>
  <si>
    <t>00274</t>
  </si>
  <si>
    <t>道路工程技术</t>
  </si>
  <si>
    <t>张雪丽</t>
  </si>
  <si>
    <t>50126</t>
  </si>
  <si>
    <t>地基基础</t>
  </si>
  <si>
    <t>蒋录珍</t>
  </si>
  <si>
    <t>1290分钟</t>
  </si>
  <si>
    <t>00289</t>
  </si>
  <si>
    <t>电工电子技术</t>
  </si>
  <si>
    <t>电工电子技术（第3版）（含形考册）</t>
  </si>
  <si>
    <t>16年第三版
22年有更新</t>
  </si>
  <si>
    <t>李西平</t>
  </si>
  <si>
    <t>1110分钟</t>
  </si>
  <si>
    <t>谷良</t>
  </si>
  <si>
    <t>51511</t>
  </si>
  <si>
    <t>电工电子技术基础</t>
  </si>
  <si>
    <t>17年第三版
19年有更新</t>
  </si>
  <si>
    <t>50141</t>
  </si>
  <si>
    <t>电路分析基础</t>
  </si>
  <si>
    <t>03616</t>
  </si>
  <si>
    <t>电气工程概论</t>
  </si>
  <si>
    <t>电气自动化工程师速成教程(第2版)</t>
  </si>
  <si>
    <t>姚福来 张艳芳</t>
  </si>
  <si>
    <t>机械工业出版社</t>
  </si>
  <si>
    <t>04623</t>
  </si>
  <si>
    <t>会计信息系统</t>
  </si>
  <si>
    <t>会计信息系统（第5版）</t>
  </si>
  <si>
    <t>21年第五版</t>
  </si>
  <si>
    <t>付得一</t>
  </si>
  <si>
    <t>02667 00337</t>
  </si>
  <si>
    <t>电子商务法律与法规</t>
  </si>
  <si>
    <t>电子商务法（第3版）</t>
  </si>
  <si>
    <t>20年第三版</t>
  </si>
  <si>
    <t>刘映春</t>
  </si>
  <si>
    <t>1113分钟</t>
  </si>
  <si>
    <t>00335 02668</t>
  </si>
  <si>
    <t>电子商务概论</t>
  </si>
  <si>
    <t>电子商务概论（第3版）</t>
  </si>
  <si>
    <t>荆林波</t>
  </si>
  <si>
    <t>02744</t>
  </si>
  <si>
    <t>电子商务概论（农）</t>
  </si>
  <si>
    <t>电子商务概论（第3版）(含课程学习指南、视频)</t>
  </si>
  <si>
    <r>
      <rPr>
        <sz val="8"/>
        <rFont val="楷体_GB2312"/>
        <family val="3"/>
        <charset val="134"/>
      </rPr>
      <t>19年第三</t>
    </r>
    <r>
      <rPr>
        <sz val="8"/>
        <color theme="1"/>
        <rFont val="楷体_GB2312"/>
        <family val="3"/>
        <charset val="134"/>
      </rPr>
      <t>版</t>
    </r>
  </si>
  <si>
    <t>支芬和</t>
  </si>
  <si>
    <t>04986</t>
  </si>
  <si>
    <t>电子商务数据分析与应用</t>
  </si>
  <si>
    <t>新电商数据分析</t>
  </si>
  <si>
    <t>教育部教育管理信息中心组编</t>
  </si>
  <si>
    <t>中国工信出版集团</t>
  </si>
  <si>
    <t>04983</t>
  </si>
  <si>
    <t>电子商务网站前端开发</t>
  </si>
  <si>
    <t>安小龙 马锋</t>
  </si>
  <si>
    <t>02253</t>
  </si>
  <si>
    <t>电子政务概论</t>
  </si>
  <si>
    <t>09年第一版
20年有更新</t>
  </si>
  <si>
    <t>侯卫真</t>
  </si>
  <si>
    <t>02730</t>
  </si>
  <si>
    <t>动画造型基础</t>
  </si>
  <si>
    <t>动画造型设计与动画场景设计（第2版）</t>
  </si>
  <si>
    <t>20年第二版</t>
  </si>
  <si>
    <t>吴冠英</t>
  </si>
  <si>
    <t>清华大学出版社</t>
  </si>
  <si>
    <t>02942</t>
  </si>
  <si>
    <t>动物常见病防治</t>
  </si>
  <si>
    <t>任晓明</t>
  </si>
  <si>
    <t>02947</t>
  </si>
  <si>
    <t>动物检疫技术</t>
  </si>
  <si>
    <t>动物检疫技术（第二版）</t>
  </si>
  <si>
    <t>张彦明</t>
  </si>
  <si>
    <t>00345</t>
  </si>
  <si>
    <t>动物生理基础</t>
  </si>
  <si>
    <t>动物生理基础（第二版）</t>
  </si>
  <si>
    <t>滑静</t>
  </si>
  <si>
    <t>04883</t>
  </si>
  <si>
    <t>动物营养与饲料</t>
  </si>
  <si>
    <t>何欣 齐晓龙</t>
  </si>
  <si>
    <t>00357</t>
  </si>
  <si>
    <t>多媒体应用技术基础</t>
  </si>
  <si>
    <t>多媒体技术基础（第2版）</t>
  </si>
  <si>
    <t>14年第二版
20年有更新</t>
  </si>
  <si>
    <t>胡小强等</t>
  </si>
  <si>
    <t>05020</t>
  </si>
  <si>
    <t>法理学</t>
  </si>
  <si>
    <t>法理学（第三版）</t>
  </si>
  <si>
    <t>孙国华</t>
  </si>
  <si>
    <t>00371</t>
  </si>
  <si>
    <t>法律文书</t>
  </si>
  <si>
    <t>法律文书教程</t>
  </si>
  <si>
    <t>刘金华</t>
  </si>
  <si>
    <t>00380</t>
  </si>
  <si>
    <t>法学概论</t>
  </si>
  <si>
    <t>法学基础知识</t>
  </si>
  <si>
    <t>刘文华</t>
  </si>
  <si>
    <t>51973</t>
  </si>
  <si>
    <t>饭店韩语</t>
  </si>
  <si>
    <t>饭店韩语（含形考册、视频）</t>
  </si>
  <si>
    <t>15年第一版
22年有更新</t>
  </si>
  <si>
    <t>郑梅花</t>
  </si>
  <si>
    <t>00419</t>
  </si>
  <si>
    <t>房地产营销管理</t>
  </si>
  <si>
    <t>王珊</t>
  </si>
  <si>
    <t>广东高等教育出版社</t>
  </si>
  <si>
    <t>04265</t>
  </si>
  <si>
    <t>风险管理与保险规划</t>
  </si>
  <si>
    <t>风险管理与保险</t>
  </si>
  <si>
    <t>孔月红 高俊</t>
  </si>
  <si>
    <t>中国金融出版社</t>
  </si>
  <si>
    <t>个人风险管理与保险规划</t>
  </si>
  <si>
    <t>03612</t>
  </si>
  <si>
    <t>服务方案策划与评估</t>
  </si>
  <si>
    <t>17年第一版
22年有更新</t>
  </si>
  <si>
    <t>孙莹</t>
  </si>
  <si>
    <t>480分钟</t>
  </si>
  <si>
    <t>00428</t>
  </si>
  <si>
    <t>高层建筑施工</t>
  </si>
  <si>
    <t>国家开放大学施工课程组</t>
  </si>
  <si>
    <t>00453</t>
  </si>
  <si>
    <t>高等数学基础</t>
  </si>
  <si>
    <t>高等数学（上）第一分册：一元函数微积分（含形考册）</t>
  </si>
  <si>
    <t>99版
19年有更新</t>
  </si>
  <si>
    <t>柳重堪</t>
  </si>
  <si>
    <t>00459</t>
  </si>
  <si>
    <t>个案工作</t>
  </si>
  <si>
    <t>04259</t>
  </si>
  <si>
    <t>个人理财</t>
  </si>
  <si>
    <t>个人理财（第3版）</t>
  </si>
  <si>
    <t>祝小兵</t>
  </si>
  <si>
    <t>550分钟</t>
  </si>
  <si>
    <t>04264</t>
  </si>
  <si>
    <t>个人税收筹划</t>
  </si>
  <si>
    <t>蔡昌</t>
  </si>
  <si>
    <t>个人税收筹划专题</t>
  </si>
  <si>
    <t>525分钟</t>
  </si>
  <si>
    <t>丁芸</t>
  </si>
  <si>
    <t>00471</t>
  </si>
  <si>
    <t>个人与团队管理</t>
  </si>
  <si>
    <t>个人与团队管理（第四版）（上册）</t>
  </si>
  <si>
    <t>Karen Holems等</t>
  </si>
  <si>
    <t>个人与团队管理（第四版）（下册）</t>
  </si>
  <si>
    <t>Karen Holems  
Corinne Leech等</t>
  </si>
  <si>
    <t>520分钟</t>
  </si>
  <si>
    <t>刘志敏</t>
  </si>
  <si>
    <t>00476</t>
  </si>
  <si>
    <t>工程经济</t>
  </si>
  <si>
    <t>00493</t>
  </si>
  <si>
    <t>工程造价基础</t>
  </si>
  <si>
    <t>1500分钟</t>
  </si>
  <si>
    <t>02786</t>
  </si>
  <si>
    <t>工作分析实务</t>
  </si>
  <si>
    <t>李红勋</t>
  </si>
  <si>
    <t>678分钟</t>
  </si>
  <si>
    <t>李红勋 
葛珺沂</t>
  </si>
  <si>
    <t>00507</t>
  </si>
  <si>
    <t>公共关系实务</t>
  </si>
  <si>
    <t>公共关系学（第3版）</t>
  </si>
  <si>
    <t>张践</t>
  </si>
  <si>
    <t>公共关系学</t>
  </si>
  <si>
    <t>00504</t>
  </si>
  <si>
    <t>00512</t>
  </si>
  <si>
    <t>公共行政学</t>
  </si>
  <si>
    <t>公共行政学（第四版）</t>
  </si>
  <si>
    <t>齐明山</t>
  </si>
  <si>
    <t>公共行政学学习指导（第四版）</t>
  </si>
  <si>
    <t>赵菊强</t>
  </si>
  <si>
    <t>04206</t>
  </si>
  <si>
    <t>公共空间设计</t>
  </si>
  <si>
    <t>许雪梅 李浩
陈敬国</t>
  </si>
  <si>
    <t>00522</t>
  </si>
  <si>
    <t>供应链管理</t>
  </si>
  <si>
    <t>供应链管理基础</t>
  </si>
  <si>
    <t>马翔</t>
  </si>
  <si>
    <t>高等教育出版社</t>
  </si>
  <si>
    <t>00520</t>
  </si>
  <si>
    <t>构成</t>
  </si>
  <si>
    <t>构成艺术</t>
  </si>
  <si>
    <t>07年第一版
22年有更新</t>
  </si>
  <si>
    <t>贾京生</t>
  </si>
  <si>
    <t>03122</t>
  </si>
  <si>
    <t>管理概论</t>
  </si>
  <si>
    <t>管理概论（第2版）</t>
  </si>
  <si>
    <t>傅树京</t>
  </si>
  <si>
    <t>100分钟</t>
  </si>
  <si>
    <t>张遐</t>
  </si>
  <si>
    <t>00533</t>
  </si>
  <si>
    <t>管理会计</t>
  </si>
  <si>
    <t>管理会计（第3版）</t>
  </si>
  <si>
    <t>陈汉文 池国华</t>
  </si>
  <si>
    <t>02433</t>
  </si>
  <si>
    <t>管理线性规划入门</t>
  </si>
  <si>
    <t>管理线性规划入门（第二版）</t>
  </si>
  <si>
    <t>孟香惠</t>
  </si>
  <si>
    <t>04458</t>
  </si>
  <si>
    <t>管理心理学</t>
  </si>
  <si>
    <t>管理心理学（第七版）</t>
  </si>
  <si>
    <t>文字（主）</t>
  </si>
  <si>
    <t>21年第七版</t>
  </si>
  <si>
    <t>俞文钊 苏永华</t>
  </si>
  <si>
    <t>东北财经大学出版社</t>
  </si>
  <si>
    <t>125分钟</t>
  </si>
  <si>
    <t>01692</t>
  </si>
  <si>
    <t>管理信息系统</t>
  </si>
  <si>
    <t>管理信息系统（第3版）</t>
  </si>
  <si>
    <t>1300分钟</t>
  </si>
  <si>
    <t>02326</t>
  </si>
  <si>
    <t>管理学基础</t>
  </si>
  <si>
    <t>管理学基础（第4版）</t>
  </si>
  <si>
    <t>20年第四版</t>
  </si>
  <si>
    <t>王绪君</t>
  </si>
  <si>
    <t>管理学基础导学（第4版）</t>
  </si>
  <si>
    <t>刘爱君</t>
  </si>
  <si>
    <t>649分钟</t>
  </si>
  <si>
    <t>刘文纲</t>
  </si>
  <si>
    <t>04898</t>
  </si>
  <si>
    <t>管理学原理</t>
  </si>
  <si>
    <t>管理学原理（第三版）</t>
  </si>
  <si>
    <t>周三多 陈传明 龙静</t>
  </si>
  <si>
    <t>南京大学出版社</t>
  </si>
  <si>
    <t>723分钟</t>
  </si>
  <si>
    <t>胡科</t>
  </si>
  <si>
    <t>04017</t>
  </si>
  <si>
    <t>管理英语1</t>
  </si>
  <si>
    <t>管理英语1（第二版）</t>
  </si>
  <si>
    <t>《管理英语1》编写委员会</t>
  </si>
  <si>
    <t>780分钟</t>
  </si>
  <si>
    <t>范蓉融</t>
  </si>
  <si>
    <t>04018</t>
  </si>
  <si>
    <t>管理英语2</t>
  </si>
  <si>
    <t>管理英语2（第二版）</t>
  </si>
  <si>
    <t>《管理英语2》编写委员会</t>
  </si>
  <si>
    <t>725分钟</t>
  </si>
  <si>
    <t>04019</t>
  </si>
  <si>
    <t>管理英语3</t>
  </si>
  <si>
    <t>管理英语3（第二版）</t>
  </si>
  <si>
    <t>《管理英语3》编写委员会</t>
  </si>
  <si>
    <t>840分钟</t>
  </si>
  <si>
    <t>崔松</t>
  </si>
  <si>
    <t>00571</t>
  </si>
  <si>
    <t>广告调查与预测</t>
  </si>
  <si>
    <t>广告调查理论与实务（第2版）</t>
  </si>
  <si>
    <t>黄京华</t>
  </si>
  <si>
    <t>00567</t>
  </si>
  <si>
    <t>广告文案</t>
  </si>
  <si>
    <t>广告文案（第三版）</t>
  </si>
  <si>
    <t>张继缅</t>
  </si>
  <si>
    <t>00575</t>
  </si>
  <si>
    <t>广告学概论</t>
  </si>
  <si>
    <t>02442</t>
  </si>
  <si>
    <t>轨道交通信号与通信系统</t>
  </si>
  <si>
    <t>城市轨道交通信号与通信系统（第2版）</t>
  </si>
  <si>
    <t>王燕梅等</t>
  </si>
  <si>
    <t>00582</t>
  </si>
  <si>
    <t>国际金融</t>
  </si>
  <si>
    <t>国际金融（第3版）</t>
  </si>
  <si>
    <t>何璋</t>
  </si>
  <si>
    <t>国际金融导学（第3版）</t>
  </si>
  <si>
    <t>阮银兰</t>
  </si>
  <si>
    <t>00586</t>
  </si>
  <si>
    <t>国际贸易法</t>
  </si>
  <si>
    <t>国际贸易法律实务（第3版）</t>
  </si>
  <si>
    <t>张丽英</t>
  </si>
  <si>
    <t>中国政法大学出版社</t>
  </si>
  <si>
    <t>04217</t>
  </si>
  <si>
    <t>国际商务礼仪</t>
  </si>
  <si>
    <t>12年第一版
22年有更新</t>
  </si>
  <si>
    <t>Carole Bennett
 崔松</t>
  </si>
  <si>
    <t>02970</t>
  </si>
  <si>
    <t>国家开放大学学习指南</t>
  </si>
  <si>
    <t>国家开放大学学习指南（2022版）</t>
  </si>
  <si>
    <t>《国家开放大学学习指南》编写组</t>
  </si>
  <si>
    <t>02920</t>
  </si>
  <si>
    <t>果树病虫害防治</t>
  </si>
  <si>
    <t>02686</t>
  </si>
  <si>
    <t>果树栽培技术（北方本）</t>
  </si>
  <si>
    <t>02688</t>
  </si>
  <si>
    <t>果树栽培技术（南方本）</t>
  </si>
  <si>
    <t>01712</t>
  </si>
  <si>
    <t>行政法与行政诉讼法</t>
  </si>
  <si>
    <t>胡锦光</t>
  </si>
  <si>
    <t>行政法与行政诉讼法学习指导书</t>
  </si>
  <si>
    <t>姚来燕</t>
  </si>
  <si>
    <t>01733</t>
  </si>
  <si>
    <t>行政组织学</t>
  </si>
  <si>
    <t>行政组织学（第三版）</t>
  </si>
  <si>
    <t>张成福</t>
  </si>
  <si>
    <t>04244</t>
  </si>
  <si>
    <t>互联网金融概论</t>
  </si>
  <si>
    <t>李建军</t>
  </si>
  <si>
    <t>627分钟</t>
  </si>
  <si>
    <t>李建军 郭豫媚 方意</t>
  </si>
  <si>
    <t>04332</t>
  </si>
  <si>
    <t>护理学基础</t>
  </si>
  <si>
    <t>尚少梅</t>
  </si>
  <si>
    <t>金晓燕 王艳</t>
  </si>
  <si>
    <t>02682</t>
  </si>
  <si>
    <t>花卉栽培技术</t>
  </si>
  <si>
    <t>花卉栽培技术（第二版）</t>
  </si>
  <si>
    <t>刘庆华</t>
  </si>
  <si>
    <t>04114</t>
  </si>
  <si>
    <t>会计学概论</t>
  </si>
  <si>
    <t>会计学概论（第二版）</t>
  </si>
  <si>
    <t>耿建新</t>
  </si>
  <si>
    <t>00697</t>
  </si>
  <si>
    <t>货币银行学</t>
  </si>
  <si>
    <t>金融学精编（第4版）</t>
  </si>
  <si>
    <t>李健</t>
  </si>
  <si>
    <t>03324</t>
  </si>
  <si>
    <t>机电一体化系统</t>
  </si>
  <si>
    <t>机电一体化系统（第2版）</t>
  </si>
  <si>
    <t>何振俊</t>
  </si>
  <si>
    <t>00716</t>
  </si>
  <si>
    <t>机械设计基础</t>
  </si>
  <si>
    <t>机械设计基础（第2版）（含形考册）</t>
  </si>
  <si>
    <t>17年第二版
19年有更新</t>
  </si>
  <si>
    <t>刘颖</t>
  </si>
  <si>
    <t>00721</t>
  </si>
  <si>
    <t>机械制图</t>
  </si>
  <si>
    <t>机械制图（第3版）（含形考册）</t>
  </si>
  <si>
    <t>16年第三版
19年有更新</t>
  </si>
  <si>
    <t>孙兰凤</t>
  </si>
  <si>
    <t>00725</t>
  </si>
  <si>
    <t>机械制造基础</t>
  </si>
  <si>
    <t>机械制造基础（第3版）</t>
  </si>
  <si>
    <t>崔虹雯</t>
  </si>
  <si>
    <t>1050分钟</t>
  </si>
  <si>
    <t>周庆辉</t>
  </si>
  <si>
    <t>02701</t>
  </si>
  <si>
    <t>基础韩语(1)</t>
  </si>
  <si>
    <t>基础韩语（1）</t>
  </si>
  <si>
    <t>10年第一版
22年有更新</t>
  </si>
  <si>
    <t>张英美</t>
  </si>
  <si>
    <t>02700</t>
  </si>
  <si>
    <t>基础韩语(2)</t>
  </si>
  <si>
    <t>基础韩语（2）（含音频）</t>
  </si>
  <si>
    <t>02698</t>
  </si>
  <si>
    <t>基础韩语(3)</t>
  </si>
  <si>
    <t>基础韩语（3）（含音频）</t>
  </si>
  <si>
    <t>11年第一版
22年有更新</t>
  </si>
  <si>
    <t>南日</t>
  </si>
  <si>
    <t>02699</t>
  </si>
  <si>
    <t>基础韩语(4)</t>
  </si>
  <si>
    <t>基础韩语（4）（含音频）</t>
  </si>
  <si>
    <t>00747</t>
  </si>
  <si>
    <t>基础会计</t>
  </si>
  <si>
    <t>基础会计（第四版）</t>
  </si>
  <si>
    <t>付磊</t>
  </si>
  <si>
    <t>00748</t>
  </si>
  <si>
    <t>基础写作</t>
  </si>
  <si>
    <t>基础写作（含形考册）</t>
  </si>
  <si>
    <t>06年第一版
19年有更新</t>
  </si>
  <si>
    <t>张杰</t>
  </si>
  <si>
    <t>00769</t>
  </si>
  <si>
    <t>计算机二维动画制作</t>
  </si>
  <si>
    <t>计算机二维动画制作（第2版）</t>
  </si>
  <si>
    <t>李广振</t>
  </si>
  <si>
    <t>03655</t>
  </si>
  <si>
    <t>计算机辅助设计(1)</t>
  </si>
  <si>
    <t>耿晓杰等</t>
  </si>
  <si>
    <t>03656</t>
  </si>
  <si>
    <t>计算机辅助设计(2)</t>
  </si>
  <si>
    <t>00786</t>
  </si>
  <si>
    <t>计算机平面设计(1)</t>
  </si>
  <si>
    <t>计算机平面设计（第3版）</t>
  </si>
  <si>
    <t>林华</t>
  </si>
  <si>
    <t>00789</t>
  </si>
  <si>
    <t>计算机平面设计(2)</t>
  </si>
  <si>
    <t>00804</t>
  </si>
  <si>
    <t>计算机图像处理</t>
  </si>
  <si>
    <t>计算机图像处理（第3版）</t>
  </si>
  <si>
    <t>程辉等</t>
  </si>
  <si>
    <t>00805</t>
  </si>
  <si>
    <t>计算机网络</t>
  </si>
  <si>
    <t>00811</t>
  </si>
  <si>
    <t>计算机文化基础</t>
  </si>
  <si>
    <t>计算机文化基础（第4版）（含期末复习、形考册）</t>
  </si>
  <si>
    <t>15年第四版
21年有更新</t>
  </si>
  <si>
    <t>胡新生</t>
  </si>
  <si>
    <t>计算机文化基础（第4版）</t>
  </si>
  <si>
    <t>计算机文化基础（手语）（微课）</t>
  </si>
  <si>
    <t>740分钟</t>
  </si>
  <si>
    <t>王思佳
李珊珊</t>
  </si>
  <si>
    <t>西安云赞信息技术有限公司</t>
  </si>
  <si>
    <t>00815</t>
  </si>
  <si>
    <t>计算机应用基础</t>
  </si>
  <si>
    <t>计算机应用基础（第2版）</t>
  </si>
  <si>
    <t>郑纬民</t>
  </si>
  <si>
    <t>797分钟</t>
  </si>
  <si>
    <t>北京泛在时代教育技术有限责任公司</t>
  </si>
  <si>
    <t>00824</t>
  </si>
  <si>
    <t>计算机应用技术基础</t>
  </si>
  <si>
    <t>计算机应用技术基础（第3版）</t>
  </si>
  <si>
    <t>胡岚</t>
  </si>
  <si>
    <t>00829</t>
  </si>
  <si>
    <t>计算机专业英语</t>
  </si>
  <si>
    <t>00636</t>
  </si>
  <si>
    <t>计算机专业指南（专）</t>
  </si>
  <si>
    <t>计算机专业指南（第3版）</t>
  </si>
  <si>
    <t>崔林等</t>
  </si>
  <si>
    <t>03163</t>
  </si>
  <si>
    <t>计算机组网技术</t>
  </si>
  <si>
    <t>计算机组网技术（第3版）</t>
  </si>
  <si>
    <t>詹静 何泾沙 
王立</t>
  </si>
  <si>
    <t>02785</t>
  </si>
  <si>
    <t>绩效与薪酬实务</t>
  </si>
  <si>
    <t>绩效与薪酬实务（第2版）</t>
  </si>
  <si>
    <t>刘湘丽</t>
  </si>
  <si>
    <t>00839</t>
  </si>
  <si>
    <t>家畜环境卫生与设施</t>
  </si>
  <si>
    <t>家畜环境卫生与设施（第2版）</t>
  </si>
  <si>
    <t>施正香 王朝元 李保明</t>
  </si>
  <si>
    <t>00836</t>
  </si>
  <si>
    <t>家畜解剖基础</t>
  </si>
  <si>
    <t>家畜解剖基础（含视频、学习指南、形考册）</t>
  </si>
  <si>
    <t>胡格</t>
  </si>
  <si>
    <t>1330分钟</t>
  </si>
  <si>
    <t>董玉兰</t>
  </si>
  <si>
    <t>03064</t>
  </si>
  <si>
    <t>家庭农场规划与设计</t>
  </si>
  <si>
    <t>范水生</t>
  </si>
  <si>
    <t>00834</t>
  </si>
  <si>
    <t>监督学</t>
  </si>
  <si>
    <t>监督学（第2版）</t>
  </si>
  <si>
    <t>郎佩娟</t>
  </si>
  <si>
    <t>04348</t>
  </si>
  <si>
    <t>建设法规</t>
  </si>
  <si>
    <t>建设法规（第2版）</t>
  </si>
  <si>
    <t>孙杰</t>
  </si>
  <si>
    <t>00847</t>
  </si>
  <si>
    <t>建设项目管理</t>
  </si>
  <si>
    <t>建设项目管理（第4版）</t>
  </si>
  <si>
    <t>22年第四版</t>
  </si>
  <si>
    <t>聂相田</t>
  </si>
  <si>
    <t>00855</t>
  </si>
  <si>
    <t>建筑材料(A)</t>
  </si>
  <si>
    <r>
      <rPr>
        <sz val="8"/>
        <rFont val="楷体_GB2312"/>
        <family val="3"/>
        <charset val="134"/>
      </rPr>
      <t>建筑材料（第5</t>
    </r>
    <r>
      <rPr>
        <sz val="8"/>
        <color theme="1"/>
        <rFont val="楷体_GB2312"/>
        <family val="3"/>
        <charset val="134"/>
      </rPr>
      <t>版）</t>
    </r>
  </si>
  <si>
    <t>22年第五版</t>
  </si>
  <si>
    <t>魏鸿汉</t>
  </si>
  <si>
    <t>建筑材料</t>
  </si>
  <si>
    <t>00853</t>
  </si>
  <si>
    <t>建筑测量</t>
  </si>
  <si>
    <t>郑佳荣</t>
  </si>
  <si>
    <t>00863</t>
  </si>
  <si>
    <t>建筑工程估价</t>
  </si>
  <si>
    <t>陈文海</t>
  </si>
  <si>
    <t>张丽丽</t>
  </si>
  <si>
    <t>04350</t>
  </si>
  <si>
    <t>建筑工程计量与计价</t>
  </si>
  <si>
    <t>1390分钟</t>
  </si>
  <si>
    <t>50407</t>
  </si>
  <si>
    <t>建筑工程技术资料管理</t>
  </si>
  <si>
    <t>建筑工程技术资料管理（第2版）</t>
  </si>
  <si>
    <t>金波等</t>
  </si>
  <si>
    <t>00857</t>
  </si>
  <si>
    <t>建筑工程项目管理</t>
  </si>
  <si>
    <t>建筑工程项目管理（第3版）</t>
  </si>
  <si>
    <t>刘永胜</t>
  </si>
  <si>
    <t>00865</t>
  </si>
  <si>
    <t>建筑工程项目招投标与合同管理</t>
  </si>
  <si>
    <t>冯剑梅</t>
  </si>
  <si>
    <t>04349</t>
  </si>
  <si>
    <t>建筑工程质量检验</t>
  </si>
  <si>
    <t>建筑工程质量检验（第二版）</t>
  </si>
  <si>
    <t>王卓</t>
  </si>
  <si>
    <t>1100分钟</t>
  </si>
  <si>
    <t>李月国</t>
  </si>
  <si>
    <t>00858</t>
  </si>
  <si>
    <t>建筑构造</t>
  </si>
  <si>
    <t>建筑构造（第3版）</t>
  </si>
  <si>
    <t>王睿</t>
  </si>
  <si>
    <t>00864</t>
  </si>
  <si>
    <t>建筑构造实训</t>
  </si>
  <si>
    <t>建筑构造实训（第2版）</t>
  </si>
  <si>
    <t>沈先荣等</t>
  </si>
  <si>
    <t>00873</t>
  </si>
  <si>
    <t>建筑结构</t>
  </si>
  <si>
    <t>建筑结构（第3版）</t>
  </si>
  <si>
    <t>吕文晓</t>
  </si>
  <si>
    <t>50409</t>
  </si>
  <si>
    <t>建筑结构实训</t>
  </si>
  <si>
    <t>建筑结构实训（第2版）</t>
  </si>
  <si>
    <t>吕文晓等</t>
  </si>
  <si>
    <t>00883</t>
  </si>
  <si>
    <t>建筑力学</t>
  </si>
  <si>
    <t>贾影</t>
  </si>
  <si>
    <t>1070分钟</t>
  </si>
  <si>
    <t>00880</t>
  </si>
  <si>
    <t>建筑施工技术</t>
  </si>
  <si>
    <t>建筑施工技术（第3版）</t>
  </si>
  <si>
    <t>课程组</t>
  </si>
  <si>
    <t>1534分钟</t>
  </si>
  <si>
    <t>张成平</t>
  </si>
  <si>
    <t>00887</t>
  </si>
  <si>
    <t>建筑施工技术方案设计</t>
  </si>
  <si>
    <t>建筑施工技术方案设计（第2版）</t>
  </si>
  <si>
    <t>周晓龙等</t>
  </si>
  <si>
    <t>00892</t>
  </si>
  <si>
    <t>建筑制图基础</t>
  </si>
  <si>
    <t>杜军</t>
  </si>
  <si>
    <t>00898</t>
  </si>
  <si>
    <t>建筑制图基础实训</t>
  </si>
  <si>
    <t>建筑制图实训（第2版）</t>
  </si>
  <si>
    <t>03360</t>
  </si>
  <si>
    <t>健康管理概论</t>
  </si>
  <si>
    <t>健康管理职业导论</t>
  </si>
  <si>
    <t>姚军 刘世征</t>
  </si>
  <si>
    <t>人民卫生出版社</t>
  </si>
  <si>
    <t>04146</t>
  </si>
  <si>
    <t>健康管理专业指南</t>
  </si>
  <si>
    <t>学习网资源</t>
  </si>
  <si>
    <t>电子资源</t>
  </si>
  <si>
    <t>00903</t>
  </si>
  <si>
    <t>健康教育与健康促进</t>
  </si>
  <si>
    <t>04331</t>
  </si>
  <si>
    <t>健康评估</t>
  </si>
  <si>
    <t>健康评估（第2版）</t>
  </si>
  <si>
    <t>吕探云</t>
  </si>
  <si>
    <t>03149</t>
  </si>
  <si>
    <t>健康信息管理</t>
  </si>
  <si>
    <t>李岳峰</t>
  </si>
  <si>
    <t>633分钟</t>
  </si>
  <si>
    <t>04173</t>
  </si>
  <si>
    <t>健康信息管理与风险评估</t>
  </si>
  <si>
    <t>健康管理师国家职业资格三级（第2版）</t>
  </si>
  <si>
    <t>王陇德</t>
  </si>
  <si>
    <t>04171</t>
  </si>
  <si>
    <t>健康与保险</t>
  </si>
  <si>
    <t>健康保险</t>
  </si>
  <si>
    <t>50425</t>
  </si>
  <si>
    <t>教育教学调查</t>
  </si>
  <si>
    <t>综合实践</t>
  </si>
  <si>
    <t>03123</t>
  </si>
  <si>
    <t>教育行政概论</t>
  </si>
  <si>
    <t>教育行政概论（第三版）</t>
  </si>
  <si>
    <t>陈孝大</t>
  </si>
  <si>
    <t>00924</t>
  </si>
  <si>
    <t>教育学</t>
  </si>
  <si>
    <t>教育学（第三版）</t>
  </si>
  <si>
    <t>柳海民</t>
  </si>
  <si>
    <t>00928</t>
  </si>
  <si>
    <t>教育研究方法</t>
  </si>
  <si>
    <t>教育研究方法讲义</t>
  </si>
  <si>
    <t>电子讲义</t>
  </si>
  <si>
    <t>03654</t>
  </si>
  <si>
    <t>教育政策与法律</t>
  </si>
  <si>
    <t>教育政策与法律（第二版）</t>
  </si>
  <si>
    <t>张维平</t>
  </si>
  <si>
    <t>755分钟</t>
  </si>
  <si>
    <t>02911</t>
  </si>
  <si>
    <t>节水灌溉技术</t>
  </si>
  <si>
    <t>节水灌溉技术（含视频二维码）</t>
  </si>
  <si>
    <t>李援农</t>
  </si>
  <si>
    <t>50439</t>
  </si>
  <si>
    <t>结构设计原理</t>
  </si>
  <si>
    <t>唐春平</t>
  </si>
  <si>
    <t>04408</t>
  </si>
  <si>
    <t>界面视觉设计</t>
  </si>
  <si>
    <t>丛琳</t>
  </si>
  <si>
    <t>1195分钟</t>
  </si>
  <si>
    <t>50441</t>
  </si>
  <si>
    <t>金工实习</t>
  </si>
  <si>
    <t>金工实习（第2版）</t>
  </si>
  <si>
    <t>张春林</t>
  </si>
  <si>
    <t>04248</t>
  </si>
  <si>
    <t>金融风险概论</t>
  </si>
  <si>
    <t>李树杰</t>
  </si>
  <si>
    <t>04245</t>
  </si>
  <si>
    <t>金融基础</t>
  </si>
  <si>
    <t>贾玉革</t>
  </si>
  <si>
    <t>1025分钟</t>
  </si>
  <si>
    <t>贾玉革 马亚</t>
  </si>
  <si>
    <t>00945</t>
  </si>
  <si>
    <t>金融企业会计</t>
  </si>
  <si>
    <t>18年第一版
19年有更新</t>
  </si>
  <si>
    <t>韩俊梅</t>
  </si>
  <si>
    <t>775分钟</t>
  </si>
  <si>
    <t>00942</t>
  </si>
  <si>
    <t>金融市场</t>
  </si>
  <si>
    <t>金融市场学（第二版）</t>
  </si>
  <si>
    <t>殷剑锋</t>
  </si>
  <si>
    <t>金融市场学学习手册（第二版）</t>
  </si>
  <si>
    <t>吴国祥 黄庆安</t>
  </si>
  <si>
    <t>815分钟</t>
  </si>
  <si>
    <t>刘钊</t>
  </si>
  <si>
    <t>04326</t>
  </si>
  <si>
    <t>金融营销基础</t>
  </si>
  <si>
    <t>金融营销基础（第二版）</t>
  </si>
  <si>
    <t>聂利君</t>
  </si>
  <si>
    <t>760分钟</t>
  </si>
  <si>
    <t>00956</t>
  </si>
  <si>
    <t>经济法概论（农）</t>
  </si>
  <si>
    <t>02310</t>
  </si>
  <si>
    <t>经济法律基础</t>
  </si>
  <si>
    <t>经济法概论（第5版）</t>
  </si>
  <si>
    <t>00973</t>
  </si>
  <si>
    <t>经济数学基础1</t>
  </si>
  <si>
    <t>经济数学基础—微积分</t>
  </si>
  <si>
    <t>21年第一版
22年有更新</t>
  </si>
  <si>
    <t>经济数学基础课程组</t>
  </si>
  <si>
    <t>00975</t>
  </si>
  <si>
    <t>经济数学基础12</t>
  </si>
  <si>
    <t>经济数学基础—线性代数</t>
  </si>
  <si>
    <t>04790</t>
  </si>
  <si>
    <t>经络腧穴学</t>
  </si>
  <si>
    <t>金春兰</t>
  </si>
  <si>
    <t>00993</t>
  </si>
  <si>
    <t>酒店餐饮服务与管理</t>
  </si>
  <si>
    <t>邢颖</t>
  </si>
  <si>
    <t>570分钟</t>
  </si>
  <si>
    <t>宫润华 杨遥</t>
  </si>
  <si>
    <t>00000</t>
  </si>
  <si>
    <t>酒店管理概论</t>
  </si>
  <si>
    <t>酒店管理概论（第2版）</t>
  </si>
  <si>
    <t>苏丽春 
唐玲萍等</t>
  </si>
  <si>
    <t>600分钟</t>
  </si>
  <si>
    <t>苏丽春
唐玲萍等</t>
  </si>
  <si>
    <t>唐玲萍
胡飞</t>
  </si>
  <si>
    <t>00996</t>
  </si>
  <si>
    <t>酒店客房服务与管理</t>
  </si>
  <si>
    <t>酒店客房服务与管理（第2版）</t>
  </si>
  <si>
    <t>于干千 程小敏</t>
  </si>
  <si>
    <t>00999</t>
  </si>
  <si>
    <t>00994</t>
  </si>
  <si>
    <t>酒店前厅服务与管理</t>
  </si>
  <si>
    <t>酒店前厅服务与管理（第2版）</t>
  </si>
  <si>
    <t>徐凤增</t>
  </si>
  <si>
    <t>01000</t>
  </si>
  <si>
    <t>可编程控制器应用</t>
  </si>
  <si>
    <t>可编程控制器应用（第3版）</t>
  </si>
  <si>
    <t>孙海维</t>
  </si>
  <si>
    <t>01006</t>
  </si>
  <si>
    <t>可编程控制器应用实训</t>
  </si>
  <si>
    <t>可编程控制器应用实训（第2版）</t>
  </si>
  <si>
    <t>18年第二版
20年有更新</t>
  </si>
  <si>
    <t>路金星</t>
  </si>
  <si>
    <t>05091</t>
  </si>
  <si>
    <t>客户关系管理实务</t>
  </si>
  <si>
    <t>安贺新</t>
  </si>
  <si>
    <t>03975</t>
  </si>
  <si>
    <t>客户关系管理与应用</t>
  </si>
  <si>
    <t>许建忠 李洋</t>
  </si>
  <si>
    <t>03599</t>
  </si>
  <si>
    <t>课堂提问与引导</t>
  </si>
  <si>
    <t>课堂提问与引导（第2版）</t>
  </si>
  <si>
    <t>陈莉 李松</t>
  </si>
  <si>
    <t>课堂提问与引导（数学）</t>
  </si>
  <si>
    <t>200分钟</t>
  </si>
  <si>
    <t>夏宝霞</t>
  </si>
  <si>
    <t>02971</t>
  </si>
  <si>
    <t>劳动关系基础英语</t>
  </si>
  <si>
    <t>郑立宪 王小红</t>
  </si>
  <si>
    <t>02885</t>
  </si>
  <si>
    <t>劳动关系协调案例分析</t>
  </si>
  <si>
    <t>劳动关系案例分析</t>
  </si>
  <si>
    <t>汪继红</t>
  </si>
  <si>
    <t>02788</t>
  </si>
  <si>
    <t>劳动关系与社会保障实务</t>
  </si>
  <si>
    <t>劳动关系与社会保障实务（第2版）</t>
  </si>
  <si>
    <r>
      <rPr>
        <sz val="8"/>
        <rFont val="楷体_GB2312"/>
        <family val="3"/>
        <charset val="134"/>
      </rPr>
      <t>20</t>
    </r>
    <r>
      <rPr>
        <sz val="8"/>
        <color theme="1"/>
        <rFont val="楷体_GB2312"/>
        <family val="3"/>
        <charset val="134"/>
      </rPr>
      <t>年第二版</t>
    </r>
  </si>
  <si>
    <t>黄任民</t>
  </si>
  <si>
    <t>02892</t>
  </si>
  <si>
    <t>劳动合同法</t>
  </si>
  <si>
    <t>王琳</t>
  </si>
  <si>
    <t>02887</t>
  </si>
  <si>
    <t>劳动经济与劳动关系</t>
  </si>
  <si>
    <t>吴贵明</t>
  </si>
  <si>
    <t>02883</t>
  </si>
  <si>
    <t>劳动心理学</t>
  </si>
  <si>
    <t>赵容</t>
  </si>
  <si>
    <t>02972</t>
  </si>
  <si>
    <t>劳动与社会保障法</t>
  </si>
  <si>
    <t>劳动法与社会保障法（含形考册）</t>
  </si>
  <si>
    <t>14年第一版
19年有更新</t>
  </si>
  <si>
    <t>贾俊玲</t>
  </si>
  <si>
    <t>劳动法案例教程</t>
  </si>
  <si>
    <t>07年第一版
20年有更新</t>
  </si>
  <si>
    <t>王晓珉</t>
  </si>
  <si>
    <t>02891</t>
  </si>
  <si>
    <t>劳动争议处理</t>
  </si>
  <si>
    <t>张禄兴</t>
  </si>
  <si>
    <t>03143</t>
  </si>
  <si>
    <t>老年常见病照护</t>
  </si>
  <si>
    <t>老年常见病照护（第2版）</t>
  </si>
  <si>
    <t>邓宝凤</t>
  </si>
  <si>
    <t>1160分钟</t>
  </si>
  <si>
    <t>张爱军
王春梅</t>
  </si>
  <si>
    <t>03426</t>
  </si>
  <si>
    <t>老年护理基本技能</t>
  </si>
  <si>
    <t>老年护理基本技能（第二版）</t>
  </si>
  <si>
    <t>690分钟</t>
  </si>
  <si>
    <t>尚少梅 
金晓燕</t>
  </si>
  <si>
    <t>03157</t>
  </si>
  <si>
    <t>老年活动组织与策划</t>
  </si>
  <si>
    <t>李葆华</t>
  </si>
  <si>
    <t>03147</t>
  </si>
  <si>
    <t>老年急救技术</t>
  </si>
  <si>
    <t>老年急救技术（第2版）</t>
  </si>
  <si>
    <t>付研 王在为等</t>
  </si>
  <si>
    <t>611分钟</t>
  </si>
  <si>
    <t>陈小雄
付研
王大为</t>
  </si>
  <si>
    <t>03117</t>
  </si>
  <si>
    <t>老年教育专题</t>
  </si>
  <si>
    <t>老年学习与教育</t>
  </si>
  <si>
    <t>岳瑛</t>
  </si>
  <si>
    <t>03148</t>
  </si>
  <si>
    <t>老年康复训练照护</t>
  </si>
  <si>
    <t>老年康复训练照护（第2版）</t>
  </si>
  <si>
    <t>戴红</t>
  </si>
  <si>
    <t>645分钟</t>
  </si>
  <si>
    <t>戴红 谢德利
武亮 王颖</t>
  </si>
  <si>
    <t>03087</t>
  </si>
  <si>
    <t>老年人权益保障</t>
  </si>
  <si>
    <t>450分钟</t>
  </si>
  <si>
    <t>薛在兴</t>
  </si>
  <si>
    <t>03423</t>
  </si>
  <si>
    <t>老年人中医体质辨识与养生保健</t>
  </si>
  <si>
    <t>马晓北</t>
  </si>
  <si>
    <t>03153</t>
  </si>
  <si>
    <t>老年生活方式指导</t>
  </si>
  <si>
    <t>万巧琴</t>
  </si>
  <si>
    <t>万巧琴 关欣</t>
  </si>
  <si>
    <t>03146</t>
  </si>
  <si>
    <t>老年生活照护</t>
  </si>
  <si>
    <t>400分钟</t>
  </si>
  <si>
    <t>金晓燕</t>
  </si>
  <si>
    <t>03132</t>
  </si>
  <si>
    <t>老年心理健康</t>
  </si>
  <si>
    <t>630分钟</t>
  </si>
  <si>
    <t>韩布新</t>
  </si>
  <si>
    <t>03596</t>
  </si>
  <si>
    <t>老年用药基本知识</t>
  </si>
  <si>
    <t>16年第一版
20年有更新</t>
  </si>
  <si>
    <t>张晓乐</t>
  </si>
  <si>
    <t>03145</t>
  </si>
  <si>
    <t>老年政策与法规</t>
  </si>
  <si>
    <t>老年政策与法规（第2版）</t>
  </si>
  <si>
    <t>崔炜</t>
  </si>
  <si>
    <t>04005</t>
  </si>
  <si>
    <t>理工英语1</t>
  </si>
  <si>
    <t>16年第一版
22年有更新</t>
  </si>
  <si>
    <t>《理工英语1》编写委员会</t>
  </si>
  <si>
    <t>920分钟</t>
  </si>
  <si>
    <t>熊英</t>
  </si>
  <si>
    <t>04006</t>
  </si>
  <si>
    <t>理工英语2</t>
  </si>
  <si>
    <t>《理工英语2》编写委员会</t>
  </si>
  <si>
    <t>967分钟</t>
  </si>
  <si>
    <t>郑霁鹏</t>
  </si>
  <si>
    <t>04007</t>
  </si>
  <si>
    <t>理工英语3</t>
  </si>
  <si>
    <t>《理工英语3》编写委员会</t>
  </si>
  <si>
    <t>1185分钟</t>
  </si>
  <si>
    <t>02713</t>
  </si>
  <si>
    <t>立体构成</t>
  </si>
  <si>
    <t>立体构成—形态与空间</t>
  </si>
  <si>
    <t>管沄嘉</t>
  </si>
  <si>
    <t>01032</t>
  </si>
  <si>
    <t>林业基础</t>
  </si>
  <si>
    <t>林业基础（第二版）</t>
  </si>
  <si>
    <t>贾黎明</t>
  </si>
  <si>
    <t>林业基础（实验）</t>
  </si>
  <si>
    <t>160分钟</t>
  </si>
  <si>
    <t>齐国辉
冯大领</t>
  </si>
  <si>
    <t>河北睿基文化传媒有限责任公司</t>
  </si>
  <si>
    <t>03609</t>
  </si>
  <si>
    <t>临床社会工作：任务中心模式</t>
  </si>
  <si>
    <t>白倩如 曾仁杰
邱媛媛</t>
  </si>
  <si>
    <t>700分钟</t>
  </si>
  <si>
    <t>白倩如</t>
  </si>
  <si>
    <t>03614</t>
  </si>
  <si>
    <t>临床社会工作：优势视角模式</t>
  </si>
  <si>
    <t>宋丽玉 施教裕</t>
  </si>
  <si>
    <t>750分钟</t>
  </si>
  <si>
    <t>宋丽玉</t>
  </si>
  <si>
    <t>01034</t>
  </si>
  <si>
    <t>旅行社经营管理</t>
  </si>
  <si>
    <t>旅行社经营管理实务</t>
  </si>
  <si>
    <t>王宁 伍建海 
廖建华</t>
  </si>
  <si>
    <t>01042</t>
  </si>
  <si>
    <t>旅游法规</t>
  </si>
  <si>
    <t>旅游法律法规</t>
  </si>
  <si>
    <t>韩玉灵</t>
  </si>
  <si>
    <t>01043</t>
  </si>
  <si>
    <t>旅游工作者素质修养</t>
  </si>
  <si>
    <t>旅游职业道德（第三版）</t>
  </si>
  <si>
    <t>魏凯 曹常玲
宿翠萍</t>
  </si>
  <si>
    <t>中国旅游出版社</t>
  </si>
  <si>
    <t>01054</t>
  </si>
  <si>
    <t>旅游经济学</t>
  </si>
  <si>
    <t>旅游经济学（第二版）</t>
  </si>
  <si>
    <t>张辉</t>
  </si>
  <si>
    <t>02693</t>
  </si>
  <si>
    <t>旅游心理基础</t>
  </si>
  <si>
    <t>旅游心理基础（第2版）</t>
  </si>
  <si>
    <t>吕勤</t>
  </si>
  <si>
    <t>126分钟</t>
  </si>
  <si>
    <t>19年版</t>
  </si>
  <si>
    <t>01061</t>
  </si>
  <si>
    <t>旅游学概论</t>
  </si>
  <si>
    <t>旅游学概论（第2版）</t>
  </si>
  <si>
    <t>唐立军</t>
  </si>
  <si>
    <t>705分钟</t>
  </si>
  <si>
    <t>02676</t>
  </si>
  <si>
    <t>旅游学概论（农）</t>
  </si>
  <si>
    <t>02927</t>
  </si>
  <si>
    <t>绿地规划</t>
  </si>
  <si>
    <t>绿地规划（第2版）</t>
  </si>
  <si>
    <t>张晓佳等</t>
  </si>
  <si>
    <t>王先杰</t>
  </si>
  <si>
    <t>04385 04678</t>
  </si>
  <si>
    <t>毛泽东思想和中国特色社会主义理论体系概论</t>
  </si>
  <si>
    <t>毛泽东思想和中国特色社会主义理论体系概论（2021年版）</t>
  </si>
  <si>
    <t>21年版</t>
  </si>
  <si>
    <t>本书编写组</t>
  </si>
  <si>
    <t>毛泽东思想和中国特色社会主义理论体系概论学习指导</t>
  </si>
  <si>
    <t>19年第一版
22年有更新</t>
  </si>
  <si>
    <t>04234</t>
  </si>
  <si>
    <t>媒介理论与实务</t>
  </si>
  <si>
    <t>刘庆振 安琪
朱瑾</t>
  </si>
  <si>
    <t>01085</t>
  </si>
  <si>
    <t>美学与美育</t>
  </si>
  <si>
    <t>美学与美育（第三版）（含形考册）</t>
  </si>
  <si>
    <t>王一川</t>
  </si>
  <si>
    <t>01089</t>
  </si>
  <si>
    <t>美学原理</t>
  </si>
  <si>
    <t>美学教程（第三版）</t>
  </si>
  <si>
    <t>彭吉象 郭青春</t>
  </si>
  <si>
    <t>美学原理学习指导（第2版）</t>
  </si>
  <si>
    <t>07年第二版
20年有更新</t>
  </si>
  <si>
    <t>郭青春</t>
  </si>
  <si>
    <t>01097</t>
  </si>
  <si>
    <t>民法学(1)</t>
  </si>
  <si>
    <t>01110</t>
  </si>
  <si>
    <t>民法学(2)</t>
  </si>
  <si>
    <t>01109</t>
  </si>
  <si>
    <t>民事诉讼法学</t>
  </si>
  <si>
    <t>民事诉讼法学（第2版）</t>
  </si>
  <si>
    <t>张卫平</t>
  </si>
  <si>
    <t>02906</t>
  </si>
  <si>
    <t>模具制造工艺</t>
  </si>
  <si>
    <t>模具制造技术（第2版）</t>
  </si>
  <si>
    <t>成虹</t>
  </si>
  <si>
    <t>01122</t>
  </si>
  <si>
    <t>模拟电子电路</t>
  </si>
  <si>
    <t>模拟电子技术基本教程</t>
  </si>
  <si>
    <t>华成英</t>
  </si>
  <si>
    <t>04633</t>
  </si>
  <si>
    <t>纳税实务</t>
  </si>
  <si>
    <t>陈敏 杨世鉴</t>
  </si>
  <si>
    <t>04341</t>
  </si>
  <si>
    <t>内科护理学</t>
  </si>
  <si>
    <t>李明子 李葆华</t>
  </si>
  <si>
    <t>1438分钟</t>
  </si>
  <si>
    <t>李明子</t>
  </si>
  <si>
    <t>03602</t>
  </si>
  <si>
    <t>农产品物流管理</t>
  </si>
  <si>
    <t>农产品物流管理实务</t>
  </si>
  <si>
    <t>郑健民</t>
  </si>
  <si>
    <t>800分钟</t>
  </si>
  <si>
    <t>浙江开放大学</t>
  </si>
  <si>
    <t>03600</t>
  </si>
  <si>
    <t>农产品营销理论与实务</t>
  </si>
  <si>
    <t>农产品营销（第3版）</t>
  </si>
  <si>
    <t>陈国胜</t>
  </si>
  <si>
    <t>农产品营销学</t>
  </si>
  <si>
    <t>900分钟</t>
  </si>
  <si>
    <t>郭斌</t>
  </si>
  <si>
    <t>02205</t>
  </si>
  <si>
    <t>农产品质量管理</t>
  </si>
  <si>
    <t>农产品质量管理（第2版）</t>
  </si>
  <si>
    <t>冯力更</t>
  </si>
  <si>
    <t>02190</t>
  </si>
  <si>
    <t>农村电工</t>
  </si>
  <si>
    <t>农村电工（第2版）</t>
  </si>
  <si>
    <t>16年第二版
22年有更新</t>
  </si>
  <si>
    <t>张晓冬</t>
  </si>
  <si>
    <t>农村电工（复习指导）</t>
  </si>
  <si>
    <t>03603</t>
  </si>
  <si>
    <t>农村电子商务</t>
  </si>
  <si>
    <t>电子商务概论(第3版)(含课程学习指南、视频)</t>
  </si>
  <si>
    <t>王宁</t>
  </si>
  <si>
    <t>01150</t>
  </si>
  <si>
    <t>农村经济管理</t>
  </si>
  <si>
    <t>农村经济管理（第二版）（含形考册）</t>
  </si>
  <si>
    <t>陶益清</t>
  </si>
  <si>
    <t>01137</t>
  </si>
  <si>
    <t>农村经济与管理</t>
  </si>
  <si>
    <t>04021</t>
  </si>
  <si>
    <t>农村社会学</t>
  </si>
  <si>
    <t>农村社会学（第四版）</t>
  </si>
  <si>
    <t>王思斌</t>
  </si>
  <si>
    <t>03611</t>
  </si>
  <si>
    <t>农村社区工作</t>
  </si>
  <si>
    <t>李锦顺</t>
  </si>
  <si>
    <t>606分钟</t>
  </si>
  <si>
    <t>01145</t>
  </si>
  <si>
    <t>农村政策法规</t>
  </si>
  <si>
    <t>农村政策法规（第2版）</t>
  </si>
  <si>
    <t>任大鹏</t>
  </si>
  <si>
    <t>01148</t>
  </si>
  <si>
    <t>农科化学基础知识</t>
  </si>
  <si>
    <t>01144</t>
  </si>
  <si>
    <t>农科基础化学</t>
  </si>
  <si>
    <t>720分钟</t>
  </si>
  <si>
    <t>徐宝荣 叶非</t>
  </si>
  <si>
    <t>03071</t>
  </si>
  <si>
    <t>农业安全生产技术</t>
  </si>
  <si>
    <t>陈文胜</t>
  </si>
  <si>
    <t>04026</t>
  </si>
  <si>
    <t>农业经济基础</t>
  </si>
  <si>
    <t>18年第一版
20年有更新</t>
  </si>
  <si>
    <t>朱俊峰</t>
  </si>
  <si>
    <t>02950</t>
  </si>
  <si>
    <t>农业推广</t>
  </si>
  <si>
    <t>农业推广学</t>
  </si>
  <si>
    <t>王德海</t>
  </si>
  <si>
    <t>03063</t>
  </si>
  <si>
    <t>农业推广项目管理与评价</t>
  </si>
  <si>
    <t>庄忠钦</t>
  </si>
  <si>
    <t>03065</t>
  </si>
  <si>
    <t>农业信息化技术</t>
  </si>
  <si>
    <t>赵健</t>
  </si>
  <si>
    <t>03067</t>
  </si>
  <si>
    <t>农业循环经济</t>
  </si>
  <si>
    <t>农业循环经济（第二版）</t>
  </si>
  <si>
    <t>王义祥</t>
  </si>
  <si>
    <t>03066</t>
  </si>
  <si>
    <t>农业政策法规</t>
  </si>
  <si>
    <t>曾玉荣</t>
  </si>
  <si>
    <t>05079</t>
  </si>
  <si>
    <t>品牌传播与策划</t>
  </si>
  <si>
    <t>品牌传播理论与实务</t>
  </si>
  <si>
    <t>杜国清 陈怡等</t>
  </si>
  <si>
    <t>中国传媒大学出版社</t>
  </si>
  <si>
    <t>04307</t>
  </si>
  <si>
    <t>品牌管理</t>
  </si>
  <si>
    <t>01178</t>
  </si>
  <si>
    <t>企业金融行为</t>
  </si>
  <si>
    <t>01185</t>
  </si>
  <si>
    <t>企业文化</t>
  </si>
  <si>
    <t>企业文化管理</t>
  </si>
  <si>
    <t>01189</t>
  </si>
  <si>
    <t>企业信息管理</t>
  </si>
  <si>
    <t>姜同强</t>
  </si>
  <si>
    <t>02165</t>
  </si>
  <si>
    <t>企业信用管理</t>
  </si>
  <si>
    <t>企业信用管理（第二版）</t>
  </si>
  <si>
    <t>刘玉芬等</t>
  </si>
  <si>
    <t>03993</t>
  </si>
  <si>
    <t>汽车底盘构造与维修</t>
  </si>
  <si>
    <t>徐志军</t>
  </si>
  <si>
    <t>03272</t>
  </si>
  <si>
    <t>汽车电工电子基础</t>
  </si>
  <si>
    <t>舒华
李良洪</t>
  </si>
  <si>
    <t>03987</t>
  </si>
  <si>
    <t>汽车电控技术</t>
  </si>
  <si>
    <t>舒华
郑召才</t>
  </si>
  <si>
    <t>03991</t>
  </si>
  <si>
    <t>汽车电器设备构造与检修</t>
  </si>
  <si>
    <t>03996</t>
  </si>
  <si>
    <t>汽车发动机构造与维修</t>
  </si>
  <si>
    <t>于增信
孙莉</t>
  </si>
  <si>
    <t>03974</t>
  </si>
  <si>
    <t>汽车构造</t>
  </si>
  <si>
    <t>于增信
徐志军</t>
  </si>
  <si>
    <t>03998</t>
  </si>
  <si>
    <t>汽车故障诊断技术</t>
  </si>
  <si>
    <t>许行宇
缑庆伟</t>
  </si>
  <si>
    <t>01206</t>
  </si>
  <si>
    <t>汽车机械基础</t>
  </si>
  <si>
    <t>张京辉</t>
  </si>
  <si>
    <t>03984</t>
  </si>
  <si>
    <t>汽车检测技术</t>
  </si>
  <si>
    <t>庞海东
李丽</t>
  </si>
  <si>
    <t>03971</t>
  </si>
  <si>
    <t>汽车评估与鉴定</t>
  </si>
  <si>
    <t>李旭
高月敏</t>
  </si>
  <si>
    <t>03977</t>
  </si>
  <si>
    <t>汽车市场调查与预测</t>
  </si>
  <si>
    <t>李洋
田卫</t>
  </si>
  <si>
    <t>03990</t>
  </si>
  <si>
    <t>汽车维修企业管理</t>
  </si>
  <si>
    <t>03981</t>
  </si>
  <si>
    <t>汽车营销基础与实务</t>
  </si>
  <si>
    <t>田卫</t>
  </si>
  <si>
    <t>03986</t>
  </si>
  <si>
    <t>汽车运用基础</t>
  </si>
  <si>
    <t>封会娟
李慧梅</t>
  </si>
  <si>
    <t>01228</t>
  </si>
  <si>
    <t>桥梁工程技术</t>
  </si>
  <si>
    <t>范大波</t>
  </si>
  <si>
    <t>03008</t>
  </si>
  <si>
    <t>渠道管理</t>
  </si>
  <si>
    <t>营销渠道管理（第3版）</t>
  </si>
  <si>
    <t>庄贵军</t>
  </si>
  <si>
    <t>北京大学出版社</t>
  </si>
  <si>
    <t>04848</t>
  </si>
  <si>
    <t>人工智能专题</t>
  </si>
  <si>
    <t>01236</t>
  </si>
  <si>
    <t>人力资源管理</t>
  </si>
  <si>
    <t>人力资源管理（第3版）</t>
  </si>
  <si>
    <t>04896</t>
  </si>
  <si>
    <t>人力资源与薪酬管理</t>
  </si>
  <si>
    <t>人力资源管理（第四版）</t>
  </si>
  <si>
    <t>刘昕</t>
  </si>
  <si>
    <t>04243</t>
  </si>
  <si>
    <t>人身保险理论与实务</t>
  </si>
  <si>
    <t>徐徐</t>
  </si>
  <si>
    <t>03425</t>
  </si>
  <si>
    <t>人体解剖生理基础</t>
  </si>
  <si>
    <t>人体解剖生理基础（第2版）</t>
  </si>
  <si>
    <t>张立克</t>
  </si>
  <si>
    <t>03427</t>
  </si>
  <si>
    <t>人体解剖生理学</t>
  </si>
  <si>
    <t>人体解剖生理学（含形考册）</t>
  </si>
  <si>
    <t>张书永 李效义</t>
  </si>
  <si>
    <t>03429</t>
  </si>
  <si>
    <t>04335</t>
  </si>
  <si>
    <t>人体解剖学与组织胚胎学</t>
  </si>
  <si>
    <t>人体解剖学与组织胚胎学（第二版）</t>
  </si>
  <si>
    <t>唐军民 张书永</t>
  </si>
  <si>
    <t>265分钟</t>
  </si>
  <si>
    <t>唐军民
张书永</t>
  </si>
  <si>
    <t>04330</t>
  </si>
  <si>
    <t>人体生理学</t>
  </si>
  <si>
    <t>人体生理学（第3版）</t>
  </si>
  <si>
    <t>李效义</t>
  </si>
  <si>
    <t>尹志英</t>
  </si>
  <si>
    <t>01245</t>
  </si>
  <si>
    <t>人文社会科学基础（A)</t>
  </si>
  <si>
    <t>人文社会科学基础</t>
  </si>
  <si>
    <t>蒋重跃</t>
  </si>
  <si>
    <t>01255</t>
  </si>
  <si>
    <t>04013</t>
  </si>
  <si>
    <t>人文英语1</t>
  </si>
  <si>
    <t>人文英语1（第二版）</t>
  </si>
  <si>
    <t>《人文英语1》编写委员会</t>
  </si>
  <si>
    <t>马德锋</t>
  </si>
  <si>
    <t>04014</t>
  </si>
  <si>
    <t>人文英语2</t>
  </si>
  <si>
    <t>人文英语2（第二版）</t>
  </si>
  <si>
    <t>《人文英语2》编写委员会</t>
  </si>
  <si>
    <t>1333分钟</t>
  </si>
  <si>
    <t>刘宁</t>
  </si>
  <si>
    <t>04015</t>
  </si>
  <si>
    <t>人文英语3</t>
  </si>
  <si>
    <t>人文英语3（第二版）</t>
  </si>
  <si>
    <t>《人文英语3》编写委员会</t>
  </si>
  <si>
    <t>860分钟</t>
  </si>
  <si>
    <t>常凤艳</t>
  </si>
  <si>
    <t>02787</t>
  </si>
  <si>
    <t>人员招聘与培训实务</t>
  </si>
  <si>
    <t>人员招聘与培训实务（第2版）</t>
  </si>
  <si>
    <t>石伟</t>
  </si>
  <si>
    <t>周平 邢采</t>
  </si>
  <si>
    <t>01264</t>
  </si>
  <si>
    <t>色彩</t>
  </si>
  <si>
    <t>色彩静物写生</t>
  </si>
  <si>
    <t>09年第一版
22年有更新</t>
  </si>
  <si>
    <t>丁聪伟</t>
  </si>
  <si>
    <t>02921</t>
  </si>
  <si>
    <t>森林保护</t>
  </si>
  <si>
    <t>森林保护（实验）</t>
  </si>
  <si>
    <t>370分钟</t>
  </si>
  <si>
    <t>刘军侠
甄志先</t>
  </si>
  <si>
    <t>02915</t>
  </si>
  <si>
    <t>森林培育</t>
  </si>
  <si>
    <t>森林培育（第二版）</t>
  </si>
  <si>
    <t>贾黎明 郭素娟</t>
  </si>
  <si>
    <t>森林培育（实验）</t>
  </si>
  <si>
    <t>280分钟</t>
  </si>
  <si>
    <t>齐国辉
马长明</t>
  </si>
  <si>
    <t>04282</t>
  </si>
  <si>
    <t>森林资源经营与管理</t>
  </si>
  <si>
    <t>杨华</t>
  </si>
  <si>
    <t>01269</t>
  </si>
  <si>
    <t>商务交际英语(1)</t>
  </si>
  <si>
    <t>商务交际英语（1）</t>
  </si>
  <si>
    <t>杨启宁 高晓静</t>
  </si>
  <si>
    <t>商务交际英语</t>
  </si>
  <si>
    <t>01273</t>
  </si>
  <si>
    <t>商务交际英语(2)</t>
  </si>
  <si>
    <t>商务交际英语（2）</t>
  </si>
  <si>
    <t>01281</t>
  </si>
  <si>
    <t>商务谈判实务</t>
  </si>
  <si>
    <t>商务谈判策略（第2版）</t>
  </si>
  <si>
    <t>04009</t>
  </si>
  <si>
    <t>商务英语1</t>
  </si>
  <si>
    <t>商务英语1（第二版）</t>
  </si>
  <si>
    <t>《商务英语1》编写委员会</t>
  </si>
  <si>
    <t>张宇光</t>
  </si>
  <si>
    <t>04010</t>
  </si>
  <si>
    <t>商务英语2</t>
  </si>
  <si>
    <t>商务英语2（第二版）</t>
  </si>
  <si>
    <t>《商务英语2》编写委员会</t>
  </si>
  <si>
    <t>748分钟</t>
  </si>
  <si>
    <t>04011</t>
  </si>
  <si>
    <t>商务英语3</t>
  </si>
  <si>
    <t>商务英语3（第二版）</t>
  </si>
  <si>
    <t>《商务英语3》编写委员会</t>
  </si>
  <si>
    <t>870分钟</t>
  </si>
  <si>
    <t>01283</t>
  </si>
  <si>
    <t>商务英语阅读</t>
  </si>
  <si>
    <t>商务英语阅读（第2版）（含形考册）</t>
  </si>
  <si>
    <t>黄震华 杨启宁</t>
  </si>
  <si>
    <t>01280</t>
  </si>
  <si>
    <t>商业银行经营管理</t>
  </si>
  <si>
    <t>陈颖 马丽娟</t>
  </si>
  <si>
    <t>02714</t>
  </si>
  <si>
    <t>设计概论</t>
  </si>
  <si>
    <t>室内设计概论</t>
  </si>
  <si>
    <t>张月</t>
  </si>
  <si>
    <t>02680</t>
  </si>
  <si>
    <t>设施栽培技术</t>
  </si>
  <si>
    <t>设施栽培技术（第2版）</t>
  </si>
  <si>
    <t>邹志荣</t>
  </si>
  <si>
    <t>04250</t>
  </si>
  <si>
    <t>社会保险基础</t>
  </si>
  <si>
    <t>刘钧</t>
  </si>
  <si>
    <t>465分钟</t>
  </si>
  <si>
    <t>02884</t>
  </si>
  <si>
    <t>社会保障基础</t>
  </si>
  <si>
    <t>吴宏洛</t>
  </si>
  <si>
    <t>01301</t>
  </si>
  <si>
    <t>社会工作概论</t>
  </si>
  <si>
    <t>社会工作概论（第3版）</t>
  </si>
  <si>
    <t>18年第三版　</t>
  </si>
  <si>
    <t>李迎生</t>
  </si>
  <si>
    <t>01302</t>
  </si>
  <si>
    <t>社会工作政策法规</t>
  </si>
  <si>
    <t>社会工作政策法规（第3版）</t>
  </si>
  <si>
    <t>19年第三版　</t>
  </si>
  <si>
    <t>蒋传宓 孙丽</t>
  </si>
  <si>
    <t>中国轻工业出版社</t>
  </si>
  <si>
    <t>03959</t>
  </si>
  <si>
    <t>社会体育概论</t>
  </si>
  <si>
    <t>社会体育导论</t>
  </si>
  <si>
    <t>微课</t>
  </si>
  <si>
    <t>王晓云</t>
  </si>
  <si>
    <t>03960</t>
  </si>
  <si>
    <t>社会体育管理学</t>
  </si>
  <si>
    <t>体育管理学</t>
  </si>
  <si>
    <t>张瑞林</t>
  </si>
  <si>
    <t>216分钟</t>
  </si>
  <si>
    <t>杨占东</t>
  </si>
  <si>
    <t>01304</t>
  </si>
  <si>
    <t>社会调查研究与方法</t>
  </si>
  <si>
    <t>社会调查方法概要</t>
  </si>
  <si>
    <t>王朝中</t>
  </si>
  <si>
    <t>03129</t>
  </si>
  <si>
    <t>社会心理适应</t>
  </si>
  <si>
    <t>社会心理适应（第二版）</t>
  </si>
  <si>
    <t>张莉</t>
  </si>
  <si>
    <t>02159</t>
  </si>
  <si>
    <t>社会信用体系原理</t>
  </si>
  <si>
    <t>社会信用体系原理（第2版）</t>
  </si>
  <si>
    <t>王东胜等</t>
  </si>
  <si>
    <t>01315</t>
  </si>
  <si>
    <t>社会学概论</t>
  </si>
  <si>
    <t>社会学概论（第3版）</t>
  </si>
  <si>
    <t>社会学概论学习指导（第3版）</t>
  </si>
  <si>
    <t>刘臣</t>
  </si>
  <si>
    <t>03608</t>
  </si>
  <si>
    <t>社区工作案例分析</t>
  </si>
  <si>
    <t>张剑</t>
  </si>
  <si>
    <t>765分钟</t>
  </si>
  <si>
    <t>03610</t>
  </si>
  <si>
    <t>社区建设理论与实务</t>
  </si>
  <si>
    <t>杨荣</t>
  </si>
  <si>
    <t>03615</t>
  </si>
  <si>
    <t>社区调解实务与技巧</t>
  </si>
  <si>
    <t>陈洪涛</t>
  </si>
  <si>
    <t>03114</t>
  </si>
  <si>
    <t>社区心理学</t>
  </si>
  <si>
    <t>社区心理学（第二版）</t>
  </si>
  <si>
    <t>孟莉</t>
  </si>
  <si>
    <t>03613</t>
  </si>
  <si>
    <t>社区政策法规</t>
  </si>
  <si>
    <t>于晓辉</t>
  </si>
  <si>
    <t>50664</t>
  </si>
  <si>
    <t>社区治理</t>
  </si>
  <si>
    <t>社区治理（第二版）</t>
  </si>
  <si>
    <t>史柏年</t>
  </si>
  <si>
    <t>02553</t>
  </si>
  <si>
    <t>生产管理</t>
  </si>
  <si>
    <t>生产管理（第3版）</t>
  </si>
  <si>
    <t>刘乃民</t>
  </si>
  <si>
    <t>02323</t>
  </si>
  <si>
    <t>生产与运作管理</t>
  </si>
  <si>
    <t>生产与运作管理（第3版）</t>
  </si>
  <si>
    <t>张仁侠</t>
  </si>
  <si>
    <t>02715</t>
  </si>
  <si>
    <t>生活空间设计</t>
  </si>
  <si>
    <t>生活空间设计（第二版）</t>
  </si>
  <si>
    <t>苏丹 张曼莹
顾琰</t>
  </si>
  <si>
    <t>04995</t>
  </si>
  <si>
    <t>生态农业景观规划</t>
  </si>
  <si>
    <t>陈志峰</t>
  </si>
  <si>
    <t>01335</t>
  </si>
  <si>
    <t>实用管理基础</t>
  </si>
  <si>
    <t>实用管理基础（第二版）</t>
  </si>
  <si>
    <t>01336</t>
  </si>
  <si>
    <t>实用文体写作</t>
  </si>
  <si>
    <t>实用文体写作教程（第2版）</t>
  </si>
  <si>
    <t>任鹰</t>
  </si>
  <si>
    <t>02502</t>
  </si>
  <si>
    <t>食品工厂设计与设备</t>
  </si>
  <si>
    <t>食品工厂设计与设备（第二版）</t>
  </si>
  <si>
    <t>薛文通</t>
  </si>
  <si>
    <t>02526</t>
  </si>
  <si>
    <t>食品营养与安全</t>
  </si>
  <si>
    <t>营养与食品安全（第二版）</t>
  </si>
  <si>
    <t>范志红</t>
  </si>
  <si>
    <t>02555</t>
  </si>
  <si>
    <t>市场调查与商情预测</t>
  </si>
  <si>
    <t>06年第一版
21年有更新</t>
  </si>
  <si>
    <t>刘利兰</t>
  </si>
  <si>
    <t>04899</t>
  </si>
  <si>
    <t>市场调查与预测</t>
  </si>
  <si>
    <t>市场调查与预测（第三版）</t>
  </si>
  <si>
    <t>02325</t>
  </si>
  <si>
    <t>市场营销学</t>
  </si>
  <si>
    <t>市场营销学（第5版）</t>
  </si>
  <si>
    <t>兰苓</t>
  </si>
  <si>
    <t>市场营销学（第5版）导学-学生手册</t>
  </si>
  <si>
    <t>02554</t>
  </si>
  <si>
    <t>市场营销原理与实务</t>
  </si>
  <si>
    <t>市场营销原理与实务（第3版）</t>
  </si>
  <si>
    <t>兰苓 刘志敏</t>
  </si>
  <si>
    <t>01358</t>
  </si>
  <si>
    <t>视觉设计基础</t>
  </si>
  <si>
    <t>04205</t>
  </si>
  <si>
    <t>手绘效果图表现技法</t>
  </si>
  <si>
    <t>崔笑声</t>
  </si>
  <si>
    <t>01360</t>
  </si>
  <si>
    <t>兽医基础</t>
  </si>
  <si>
    <t>李焕荣</t>
  </si>
  <si>
    <t>02955</t>
  </si>
  <si>
    <t>蔬菜病虫害防治</t>
  </si>
  <si>
    <t>蔬菜病虫害防治（第二版）</t>
  </si>
  <si>
    <t>张志勇</t>
  </si>
  <si>
    <t>02684</t>
  </si>
  <si>
    <t>蔬菜栽培技术</t>
  </si>
  <si>
    <t>蔬菜栽培技术实验</t>
  </si>
  <si>
    <t>305分钟</t>
  </si>
  <si>
    <t>01378</t>
  </si>
  <si>
    <t>数据库基础与应用</t>
  </si>
  <si>
    <t>01377</t>
  </si>
  <si>
    <t>数据库应用</t>
  </si>
  <si>
    <t>04412</t>
  </si>
  <si>
    <t>数据库运维</t>
  </si>
  <si>
    <t>1640分钟</t>
  </si>
  <si>
    <t>01383</t>
  </si>
  <si>
    <t>数控编程技术</t>
  </si>
  <si>
    <t>数控编程技术（第2版）</t>
  </si>
  <si>
    <t>张超英</t>
  </si>
  <si>
    <t>01386</t>
  </si>
  <si>
    <t>数控机床</t>
  </si>
  <si>
    <t>数控机床（第2版）</t>
  </si>
  <si>
    <t>罗学科</t>
  </si>
  <si>
    <t>01387</t>
  </si>
  <si>
    <t>数控机床电气控制</t>
  </si>
  <si>
    <t>数控机床电气控制（第3版）</t>
  </si>
  <si>
    <t>舒大松</t>
  </si>
  <si>
    <t>01384</t>
  </si>
  <si>
    <t>数控加工工艺</t>
  </si>
  <si>
    <t>数控加工工艺（第2版）</t>
  </si>
  <si>
    <t>徐宏海</t>
  </si>
  <si>
    <t>00625</t>
  </si>
  <si>
    <t>数控专业学习指南</t>
  </si>
  <si>
    <t>数控技术专业学习指南（第2版）</t>
  </si>
  <si>
    <t>01396</t>
  </si>
  <si>
    <t>数字电子电路</t>
  </si>
  <si>
    <t>04年第一版
20年有更新</t>
  </si>
  <si>
    <t>路而红</t>
  </si>
  <si>
    <t>01402</t>
  </si>
  <si>
    <t>水法规与行政执法</t>
  </si>
  <si>
    <t>水法规与行政执法（第2版）</t>
  </si>
  <si>
    <t>杨谦</t>
  </si>
  <si>
    <t>680分钟</t>
  </si>
  <si>
    <t>刘洁</t>
  </si>
  <si>
    <t>01408</t>
  </si>
  <si>
    <t>水工建筑物</t>
  </si>
  <si>
    <t>水工建筑物（第4版）</t>
  </si>
  <si>
    <t>孙明权</t>
  </si>
  <si>
    <t>01410</t>
  </si>
  <si>
    <t>水力学(B)</t>
  </si>
  <si>
    <t>水力学（第4版）</t>
  </si>
  <si>
    <t>李国庆</t>
  </si>
  <si>
    <t>水力学</t>
  </si>
  <si>
    <t>1600分钟</t>
  </si>
  <si>
    <t>曹艳梅</t>
  </si>
  <si>
    <t>01426</t>
  </si>
  <si>
    <t>水利工程测量</t>
  </si>
  <si>
    <t>水利工程测量（第2版）</t>
  </si>
  <si>
    <t>袁天奇等</t>
  </si>
  <si>
    <t>01430</t>
  </si>
  <si>
    <t>水利工程施工</t>
  </si>
  <si>
    <t>水利工程施工（第2版）</t>
  </si>
  <si>
    <t>张建伟</t>
  </si>
  <si>
    <t>02914</t>
  </si>
  <si>
    <t>水土保持技术　</t>
  </si>
  <si>
    <t>水土保持技术（第二版）</t>
  </si>
  <si>
    <t>吴发启 张青峰</t>
  </si>
  <si>
    <t>水土保持技术</t>
  </si>
  <si>
    <t>01442</t>
  </si>
  <si>
    <t>水资源管理</t>
  </si>
  <si>
    <t>水资源管理（第3版）</t>
  </si>
  <si>
    <t>14年第三版
22年有更新</t>
  </si>
  <si>
    <t>张立中</t>
  </si>
  <si>
    <t>02948</t>
  </si>
  <si>
    <t>税收基础</t>
  </si>
  <si>
    <t>税收基础（第2版）（含学习指南、形考册、视频）</t>
  </si>
  <si>
    <t>王玺 杨志清</t>
  </si>
  <si>
    <t>04942</t>
  </si>
  <si>
    <t>思想道德与法治</t>
  </si>
  <si>
    <t>思想道德与法治（2021年版）</t>
  </si>
  <si>
    <t>01443</t>
  </si>
  <si>
    <t>素描</t>
  </si>
  <si>
    <t>素描与设计</t>
  </si>
  <si>
    <t>唐应山等</t>
  </si>
  <si>
    <t>01445</t>
  </si>
  <si>
    <t>素描(1)</t>
  </si>
  <si>
    <t>02910</t>
  </si>
  <si>
    <t>塑料成型工艺与模具设计</t>
  </si>
  <si>
    <t>塑料成型工艺与模具设计（第3版）</t>
  </si>
  <si>
    <t>屈华昌 张俊</t>
  </si>
  <si>
    <t>04901</t>
  </si>
  <si>
    <t>体育产业概论</t>
  </si>
  <si>
    <t>体育产业概论（第二版）</t>
  </si>
  <si>
    <t>曹可强 张林</t>
  </si>
  <si>
    <t xml:space="preserve">高等教育出版社     </t>
  </si>
  <si>
    <t>03953</t>
  </si>
  <si>
    <t>陈亮</t>
  </si>
  <si>
    <t>04904</t>
  </si>
  <si>
    <t>体育场馆经营与管理</t>
  </si>
  <si>
    <t>体育场馆的经营与管理</t>
  </si>
  <si>
    <t>刘青</t>
  </si>
  <si>
    <t>人民体育出版社</t>
  </si>
  <si>
    <t>04905</t>
  </si>
  <si>
    <t>04897</t>
  </si>
  <si>
    <t>体育行业服务与沟通技巧</t>
  </si>
  <si>
    <t>体育服务运营管理（第三版）</t>
  </si>
  <si>
    <t>肖淑红</t>
  </si>
  <si>
    <t>首都经济贸易大学出版社</t>
  </si>
  <si>
    <t>04900</t>
  </si>
  <si>
    <t>体育活动项目策划与运营管理</t>
  </si>
  <si>
    <t>体育活动策划与组织</t>
  </si>
  <si>
    <t>李海 谢英</t>
  </si>
  <si>
    <t>03963</t>
  </si>
  <si>
    <t>体育健身原理与方法</t>
  </si>
  <si>
    <t>体育健身原理与方法（讲义）</t>
  </si>
  <si>
    <t>高健</t>
  </si>
  <si>
    <t>杨晓光</t>
  </si>
  <si>
    <t>03957</t>
  </si>
  <si>
    <t>体育俱乐部管理</t>
  </si>
  <si>
    <t>体育场馆管理</t>
  </si>
  <si>
    <t>李艳丽</t>
  </si>
  <si>
    <t>北京体育大学出版社</t>
  </si>
  <si>
    <t>刘平江</t>
  </si>
  <si>
    <t>03952</t>
  </si>
  <si>
    <t>体育社会学</t>
  </si>
  <si>
    <t>卢元镇</t>
  </si>
  <si>
    <t>168分钟</t>
  </si>
  <si>
    <t>董杰</t>
  </si>
  <si>
    <t>04903</t>
  </si>
  <si>
    <t>体育市场营销</t>
  </si>
  <si>
    <t>体育市场营销（第2版）</t>
  </si>
  <si>
    <t>吴盼 [英]保罗·布莱基(Paul Blakey)</t>
  </si>
  <si>
    <t>02524</t>
  </si>
  <si>
    <t>调剂学</t>
  </si>
  <si>
    <t>调剂学（第2版）</t>
  </si>
  <si>
    <t>02306</t>
  </si>
  <si>
    <t>统计学原理</t>
  </si>
  <si>
    <t>统计学原理（含形考册）</t>
  </si>
  <si>
    <t>19年第一版
20年有更新</t>
  </si>
  <si>
    <t>杜子芳</t>
  </si>
  <si>
    <t>625分钟</t>
  </si>
  <si>
    <t>02951</t>
  </si>
  <si>
    <t>土地利用规划</t>
  </si>
  <si>
    <t>土地利用规划(第二版）</t>
  </si>
  <si>
    <t>张凤荣 赵婷婷</t>
  </si>
  <si>
    <t>01468</t>
  </si>
  <si>
    <t>土壤肥料学</t>
  </si>
  <si>
    <t>土壤肥料学（第二版）</t>
  </si>
  <si>
    <t>林启美</t>
  </si>
  <si>
    <t>01480</t>
  </si>
  <si>
    <t>土壤与肥料</t>
  </si>
  <si>
    <t>土壤与肥料（第二版）</t>
  </si>
  <si>
    <t>50794</t>
  </si>
  <si>
    <t>推销策略与艺术</t>
  </si>
  <si>
    <t>推销策略与艺术（第3版）</t>
  </si>
  <si>
    <t>刘志敏 张爱玲</t>
  </si>
  <si>
    <t>推销策略与艺术（第3版）导读</t>
  </si>
  <si>
    <t>715分钟</t>
  </si>
  <si>
    <t>03115</t>
  </si>
  <si>
    <t>外国教育简史</t>
  </si>
  <si>
    <t>外国教育简史（第二版）</t>
  </si>
  <si>
    <t>王晨</t>
  </si>
  <si>
    <t>01483</t>
  </si>
  <si>
    <t>外国文学</t>
  </si>
  <si>
    <t>欧美文学简史（第2版）</t>
  </si>
  <si>
    <t>匡兴 陈惇</t>
  </si>
  <si>
    <t>欧美文学作品选（第2版）</t>
  </si>
  <si>
    <t>程陵</t>
  </si>
  <si>
    <t>外国文学名著精解（第二版）</t>
  </si>
  <si>
    <t>陈惇</t>
  </si>
  <si>
    <t>04343</t>
  </si>
  <si>
    <t>外科护理学</t>
  </si>
  <si>
    <t>路潜</t>
  </si>
  <si>
    <t>02669 01507</t>
  </si>
  <si>
    <t>网络实用技术基础</t>
  </si>
  <si>
    <t>网络实用技术基础（第2版）</t>
  </si>
  <si>
    <t>陈昕</t>
  </si>
  <si>
    <t>网络实用技术基础实验（第2版）</t>
  </si>
  <si>
    <t>文字(实验)</t>
  </si>
  <si>
    <t>郭东超 陈昕</t>
  </si>
  <si>
    <t>网络实用技术基础实验</t>
  </si>
  <si>
    <t>92分钟</t>
  </si>
  <si>
    <t>01508</t>
  </si>
  <si>
    <t>网络系统管理与维护</t>
  </si>
  <si>
    <t>02670</t>
  </si>
  <si>
    <t>网络营销与策划</t>
  </si>
  <si>
    <t>网络营销与策划（第2版）</t>
  </si>
  <si>
    <t>魏修建</t>
  </si>
  <si>
    <t>03605</t>
  </si>
  <si>
    <t>网上开店</t>
  </si>
  <si>
    <t>从零开始-网上开店跟我学</t>
  </si>
  <si>
    <t>万明</t>
  </si>
  <si>
    <t>03424</t>
  </si>
  <si>
    <t>网站界面(UI)设计</t>
  </si>
  <si>
    <t>张晓景</t>
  </si>
  <si>
    <t>02123</t>
  </si>
  <si>
    <t>微机系统与维护</t>
  </si>
  <si>
    <t>微机系统与维护（第2版）（含形考册）</t>
  </si>
  <si>
    <t>15年第二版
19年有更新</t>
  </si>
  <si>
    <t>龚祥国等</t>
  </si>
  <si>
    <t>03332</t>
  </si>
  <si>
    <t>微积分基础</t>
  </si>
  <si>
    <t>微积分基础（第2版）</t>
  </si>
  <si>
    <t>赵坚 顾静相</t>
  </si>
  <si>
    <t>01546</t>
  </si>
  <si>
    <t>文学概论</t>
  </si>
  <si>
    <t>文学概论（第三版）</t>
  </si>
  <si>
    <t>01562</t>
  </si>
  <si>
    <t>物流管理定量分析方法</t>
  </si>
  <si>
    <t>物流管理定量分析方法（第3版）</t>
  </si>
  <si>
    <t>09年第三版
20年有更新</t>
  </si>
  <si>
    <t>01573</t>
  </si>
  <si>
    <t>物流信息技术</t>
  </si>
  <si>
    <t>物流信息技术与应用（第三版）</t>
  </si>
  <si>
    <t>谢金龙</t>
  </si>
  <si>
    <t>01578</t>
  </si>
  <si>
    <t>物流学概论</t>
  </si>
  <si>
    <t>物流学概论（第二版）</t>
  </si>
  <si>
    <t>刘磊</t>
  </si>
  <si>
    <t>01571</t>
  </si>
  <si>
    <t>物业管理财税基础</t>
  </si>
  <si>
    <t>物业服务企业财税基础</t>
  </si>
  <si>
    <t>定雄武 刘生华</t>
  </si>
  <si>
    <t>01581</t>
  </si>
  <si>
    <t>物业管理法规</t>
  </si>
  <si>
    <t>物业管理法规（第五版）</t>
  </si>
  <si>
    <t>20年第五版</t>
  </si>
  <si>
    <t>孙彬</t>
  </si>
  <si>
    <t>01577</t>
  </si>
  <si>
    <t>物业管理实务(1)</t>
  </si>
  <si>
    <t>物业管理实务I（第五版）</t>
  </si>
  <si>
    <t>黄安心</t>
  </si>
  <si>
    <t>01527</t>
  </si>
  <si>
    <t>物业管理实务(2)</t>
  </si>
  <si>
    <t>物业管理实务II（第三版）</t>
  </si>
  <si>
    <t>01576</t>
  </si>
  <si>
    <t>物业信息管理</t>
  </si>
  <si>
    <t>物业信息管理（第三版）</t>
  </si>
  <si>
    <t>曾海</t>
  </si>
  <si>
    <t>51225</t>
  </si>
  <si>
    <t>物业智能化管理</t>
  </si>
  <si>
    <t>物业智能化管理（第二版）</t>
  </si>
  <si>
    <t>黄峥</t>
  </si>
  <si>
    <t>04956</t>
  </si>
  <si>
    <t>经济学基础</t>
  </si>
  <si>
    <t>西方经济学（第4版）</t>
  </si>
  <si>
    <t>梁小民</t>
  </si>
  <si>
    <t>西方经济学自测练习（第二版）</t>
  </si>
  <si>
    <t>王社荣</t>
  </si>
  <si>
    <t>西方经济学</t>
  </si>
  <si>
    <t>04391</t>
  </si>
  <si>
    <t>习近平新时代中国特色社会主义思想</t>
  </si>
  <si>
    <t>国家开放大学思想政治理论课学习指南</t>
  </si>
  <si>
    <t>20年第一版
22年有更新</t>
  </si>
  <si>
    <t>马克思主义学院</t>
  </si>
  <si>
    <t>01415</t>
  </si>
  <si>
    <t>现代管理综合专题</t>
  </si>
  <si>
    <t>现代管理专题</t>
  </si>
  <si>
    <t>03年第一版
20年有更新</t>
  </si>
  <si>
    <t>李桂艳</t>
  </si>
  <si>
    <t>03112</t>
  </si>
  <si>
    <t>现代家政学</t>
  </si>
  <si>
    <t>现代家政学（第二版）</t>
  </si>
  <si>
    <t>赵刚 李学义</t>
  </si>
  <si>
    <t>赵刚</t>
  </si>
  <si>
    <t>长春图诚文化传媒有限公司</t>
  </si>
  <si>
    <t>01597</t>
  </si>
  <si>
    <t>现代教师学导论</t>
  </si>
  <si>
    <t>现代教师学导论-教师专业发展指导（第3版）（含形考册）</t>
  </si>
  <si>
    <t>钟祖荣</t>
  </si>
  <si>
    <t>01617</t>
  </si>
  <si>
    <t>现代教育思想</t>
  </si>
  <si>
    <t>01年第一版
22年有更新</t>
  </si>
  <si>
    <t>邢永富</t>
  </si>
  <si>
    <t>现代农场管理</t>
  </si>
  <si>
    <t>吴敬才</t>
  </si>
  <si>
    <t>02674</t>
  </si>
  <si>
    <t>现代农业概论</t>
  </si>
  <si>
    <t>现代农业概论（第二版）</t>
  </si>
  <si>
    <t>徐甸</t>
  </si>
  <si>
    <t>01627</t>
  </si>
  <si>
    <t>现代园艺设施</t>
  </si>
  <si>
    <t>园艺设施</t>
  </si>
  <si>
    <t>杨振超</t>
  </si>
  <si>
    <t>01628</t>
  </si>
  <si>
    <t>宪法学</t>
  </si>
  <si>
    <t>宪法学（第2版）</t>
  </si>
  <si>
    <t>焦洪昌</t>
  </si>
  <si>
    <t>01635</t>
  </si>
  <si>
    <t>乡镇行政管理</t>
  </si>
  <si>
    <t>公共行政学导论（第三版）</t>
  </si>
  <si>
    <t>02172</t>
  </si>
  <si>
    <t>消费者信用管理</t>
  </si>
  <si>
    <t>消费者信用管理（第2版）</t>
  </si>
  <si>
    <t>王爱俭</t>
  </si>
  <si>
    <t>02954</t>
  </si>
  <si>
    <t>小城镇建设</t>
  </si>
  <si>
    <t>小城镇建设（含形考册、学习指南）</t>
  </si>
  <si>
    <t>孟媛 陈琳</t>
  </si>
  <si>
    <t>1125分钟</t>
  </si>
  <si>
    <t>01643</t>
  </si>
  <si>
    <t>小企业管理基础</t>
  </si>
  <si>
    <t>小企业管理基础（第2版）（含视频、形考册、学习指南）</t>
  </si>
  <si>
    <t>01647</t>
  </si>
  <si>
    <t>小学儿童教育心理学</t>
  </si>
  <si>
    <t>小学儿童教育心理学（第2版）（含形考册）</t>
  </si>
  <si>
    <t>郭德俊</t>
  </si>
  <si>
    <t>1206分钟</t>
  </si>
  <si>
    <t>刘惠军 田宝</t>
  </si>
  <si>
    <t>01667 02578</t>
  </si>
  <si>
    <t>心理学</t>
  </si>
  <si>
    <t>心理学（第二版）</t>
  </si>
  <si>
    <t>04235</t>
  </si>
  <si>
    <t>新媒体内容生产与编辑</t>
  </si>
  <si>
    <t>新媒体内容生产与编辑（第二版）</t>
  </si>
  <si>
    <t>杨嫚</t>
  </si>
  <si>
    <t>西南师范大学出版社</t>
  </si>
  <si>
    <t>04382</t>
  </si>
  <si>
    <t>新媒体营销</t>
  </si>
  <si>
    <t>新媒体营销（第二版）</t>
  </si>
  <si>
    <t>林海</t>
  </si>
  <si>
    <t>04982</t>
  </si>
  <si>
    <t>新媒体运营推广技术</t>
  </si>
  <si>
    <t>新媒体运营</t>
  </si>
  <si>
    <t>李东临</t>
  </si>
  <si>
    <t>天津出版传媒集团</t>
  </si>
  <si>
    <t>03062</t>
  </si>
  <si>
    <t>信贷实务</t>
  </si>
  <si>
    <t>信贷实务讲义</t>
  </si>
  <si>
    <t>黄庆安</t>
  </si>
  <si>
    <t>01683</t>
  </si>
  <si>
    <t>信息化管理与运作</t>
  </si>
  <si>
    <t>信息化管理与运作（第3版）</t>
  </si>
  <si>
    <t>武刚</t>
  </si>
  <si>
    <t>01687</t>
  </si>
  <si>
    <t>信息技术应用</t>
  </si>
  <si>
    <t>信息技术应用（Windows10平台）（含形考册、学习指南、视频二维码）</t>
  </si>
  <si>
    <t>20年版</t>
  </si>
  <si>
    <t>01690</t>
  </si>
  <si>
    <t>信息技术与教育技术(1)</t>
  </si>
  <si>
    <t>信息技术与教育技术</t>
  </si>
  <si>
    <t>02166</t>
  </si>
  <si>
    <t>信用管理基础</t>
  </si>
  <si>
    <t>信用管理基础（第2版）</t>
  </si>
  <si>
    <t>周素萍</t>
  </si>
  <si>
    <t>01708</t>
  </si>
  <si>
    <t>刑法学(1)</t>
  </si>
  <si>
    <t>刑法学（上册●刑法总论）（第2版）（含形考册）</t>
  </si>
  <si>
    <t>13年第二版
19年有更新</t>
  </si>
  <si>
    <t>赵秉志</t>
  </si>
  <si>
    <t>01711</t>
  </si>
  <si>
    <t>刑法学(2)</t>
  </si>
  <si>
    <t>刑法学（下册●刑法各论）（第2版）（含形考册）</t>
  </si>
  <si>
    <t>14年第二版
19年有更新</t>
  </si>
  <si>
    <t>01707</t>
  </si>
  <si>
    <t>刑事诉讼法学</t>
  </si>
  <si>
    <t>李学军</t>
  </si>
  <si>
    <t>910分钟</t>
  </si>
  <si>
    <t>陶杨 
吕泽华等</t>
  </si>
  <si>
    <t>04392</t>
  </si>
  <si>
    <t>形势与政策</t>
  </si>
  <si>
    <t>形势与政策（国家开放大学专用教材）</t>
  </si>
  <si>
    <t>22年6月版</t>
  </si>
  <si>
    <t>人民日报出版社
国家开放大学出版社</t>
  </si>
  <si>
    <t>04283</t>
  </si>
  <si>
    <t>休闲农业概论</t>
  </si>
  <si>
    <t>史亚军</t>
  </si>
  <si>
    <t>观光农业概论</t>
  </si>
  <si>
    <t>04298</t>
  </si>
  <si>
    <t>休闲农业园区规划设计</t>
  </si>
  <si>
    <t>休闲农业规划</t>
  </si>
  <si>
    <t>徐广才</t>
  </si>
  <si>
    <t>912分钟</t>
  </si>
  <si>
    <t>04959</t>
  </si>
  <si>
    <t>学前儿童健康教育活动指导</t>
  </si>
  <si>
    <t>张世义</t>
  </si>
  <si>
    <t>04969</t>
  </si>
  <si>
    <t>学前儿童科学教育活动指导</t>
  </si>
  <si>
    <t>赵一仑</t>
  </si>
  <si>
    <t>04960</t>
  </si>
  <si>
    <t>学前儿童美术教育活动指导</t>
  </si>
  <si>
    <t>边霞</t>
  </si>
  <si>
    <t>04967</t>
  </si>
  <si>
    <t>学前儿童社会教育活动指导</t>
  </si>
  <si>
    <t>刘黔敏</t>
  </si>
  <si>
    <t>04963</t>
  </si>
  <si>
    <t>学前儿童数学教育活动指导</t>
  </si>
  <si>
    <t>李娟</t>
  </si>
  <si>
    <t>04961</t>
  </si>
  <si>
    <t>学前儿童心理学基础</t>
  </si>
  <si>
    <t>周念丽</t>
  </si>
  <si>
    <t>04966</t>
  </si>
  <si>
    <t>学前儿童音乐教育活动指导</t>
  </si>
  <si>
    <t>04962</t>
  </si>
  <si>
    <t>学前儿童语言教育活动指导</t>
  </si>
  <si>
    <t>刘宝根</t>
  </si>
  <si>
    <t>04964</t>
  </si>
  <si>
    <t>学前儿童游戏指导</t>
  </si>
  <si>
    <t>鄢超云</t>
  </si>
  <si>
    <t>04965</t>
  </si>
  <si>
    <t>学前教育概论</t>
  </si>
  <si>
    <t>侯莉敏</t>
  </si>
  <si>
    <t>04970</t>
  </si>
  <si>
    <t>学前卫生学基础</t>
  </si>
  <si>
    <t>柳倩</t>
  </si>
  <si>
    <t>03118</t>
  </si>
  <si>
    <t>学校管理</t>
  </si>
  <si>
    <t>学校管理（第二版）</t>
  </si>
  <si>
    <t>范禄燕</t>
  </si>
  <si>
    <t>364分钟</t>
  </si>
  <si>
    <t>苏红</t>
  </si>
  <si>
    <t>03121</t>
  </si>
  <si>
    <t>学校管理心理</t>
  </si>
  <si>
    <t>学校管理心理学（第三版）</t>
  </si>
  <si>
    <t>程正方</t>
  </si>
  <si>
    <t>02944</t>
  </si>
  <si>
    <t>养牛技术</t>
  </si>
  <si>
    <t>养牛技术（第2版）</t>
  </si>
  <si>
    <t>赵广永</t>
  </si>
  <si>
    <t>02939</t>
  </si>
  <si>
    <t>养禽技术</t>
  </si>
  <si>
    <t>养禽技术（第2版）</t>
  </si>
  <si>
    <t>宁中华</t>
  </si>
  <si>
    <t>02940</t>
  </si>
  <si>
    <t>养羊技术</t>
  </si>
  <si>
    <t>01761</t>
  </si>
  <si>
    <t>养殖业基础</t>
  </si>
  <si>
    <t>养殖业基础（第二版）</t>
  </si>
  <si>
    <t>02945</t>
  </si>
  <si>
    <t>养猪技术</t>
  </si>
  <si>
    <t>02489</t>
  </si>
  <si>
    <t>药剂学</t>
  </si>
  <si>
    <t>药剂学（第二版）</t>
  </si>
  <si>
    <t>张强</t>
  </si>
  <si>
    <t>04329</t>
  </si>
  <si>
    <t>药理学</t>
  </si>
  <si>
    <t>库宝善</t>
  </si>
  <si>
    <t>02476</t>
  </si>
  <si>
    <t>药理学(药）</t>
  </si>
  <si>
    <t>02490</t>
  </si>
  <si>
    <t>药事管理与法规</t>
  </si>
  <si>
    <t>颜久兴</t>
  </si>
  <si>
    <t>535分钟</t>
  </si>
  <si>
    <t>02480</t>
  </si>
  <si>
    <t>药物化学</t>
  </si>
  <si>
    <t>药物化学（第2版）</t>
  </si>
  <si>
    <t>尤启冬</t>
  </si>
  <si>
    <t>02536</t>
  </si>
  <si>
    <t>药物治疗学</t>
  </si>
  <si>
    <t>翟所迪 刘芳</t>
  </si>
  <si>
    <t>02573</t>
  </si>
  <si>
    <t>药用分析化学</t>
  </si>
  <si>
    <t>药物分析（第2版）</t>
  </si>
  <si>
    <t>张兰桐</t>
  </si>
  <si>
    <t>03323</t>
  </si>
  <si>
    <t>液压与气压传动</t>
  </si>
  <si>
    <t>液压与气压传动（第2版）</t>
  </si>
  <si>
    <t>孙志娟</t>
  </si>
  <si>
    <t>01769</t>
  </si>
  <si>
    <t>医护心理学</t>
  </si>
  <si>
    <t>护理心理学（第二版）</t>
  </si>
  <si>
    <t>胡佩诚</t>
  </si>
  <si>
    <t>02473</t>
  </si>
  <si>
    <t>医学免疫学与微生物学</t>
  </si>
  <si>
    <t>医学免疫学与微生物学（第2版）</t>
  </si>
  <si>
    <t>郝钰</t>
  </si>
  <si>
    <t>04334</t>
  </si>
  <si>
    <t>医学生物化学</t>
  </si>
  <si>
    <t>医学生物化学（第3版）</t>
  </si>
  <si>
    <t>张丽萍</t>
  </si>
  <si>
    <t>02532</t>
  </si>
  <si>
    <t>医药商品营销实务</t>
  </si>
  <si>
    <t>医药商品营销实务（第2版）(含形考册）</t>
  </si>
  <si>
    <t>潘雪</t>
  </si>
  <si>
    <t>04410</t>
  </si>
  <si>
    <t>移动开发导论</t>
  </si>
  <si>
    <t>侯霞 郝保水
崔展齐</t>
  </si>
  <si>
    <t>980分钟</t>
  </si>
  <si>
    <t>侯霞</t>
  </si>
  <si>
    <t>04971</t>
  </si>
  <si>
    <t>移动商务界面设计与制作</t>
  </si>
  <si>
    <t>安小龙</t>
  </si>
  <si>
    <t>01789</t>
  </si>
  <si>
    <t>遗传育种学</t>
  </si>
  <si>
    <t>01830</t>
  </si>
  <si>
    <t>英语教学法</t>
  </si>
  <si>
    <t>01839</t>
  </si>
  <si>
    <t>英语口语(1)</t>
  </si>
  <si>
    <t>01857</t>
  </si>
  <si>
    <t>英语口语(2)</t>
  </si>
  <si>
    <t>01850</t>
  </si>
  <si>
    <t>英语听力(1)</t>
  </si>
  <si>
    <t>英语听力教程（I）</t>
  </si>
  <si>
    <t>00年第一版
22年有更新</t>
  </si>
  <si>
    <t>史志康等</t>
  </si>
  <si>
    <t>01843</t>
  </si>
  <si>
    <t>英语听力(2)</t>
  </si>
  <si>
    <t>英语听力教程（II）</t>
  </si>
  <si>
    <t>罗伟纲 王英</t>
  </si>
  <si>
    <t>01853</t>
  </si>
  <si>
    <t>英语写作基础</t>
  </si>
  <si>
    <t>00409</t>
  </si>
  <si>
    <t>英语学习指南</t>
  </si>
  <si>
    <t>英语学习指南（第二版）</t>
  </si>
  <si>
    <t>刘黛琳</t>
  </si>
  <si>
    <t>04207</t>
  </si>
  <si>
    <t>英语语法</t>
  </si>
  <si>
    <t>01864</t>
  </si>
  <si>
    <t>英语语音</t>
  </si>
  <si>
    <t>01869</t>
  </si>
  <si>
    <t>英语阅读(1)</t>
  </si>
  <si>
    <t>新时代大学英语读写译（学生用书1）</t>
  </si>
  <si>
    <t>郑玉琪</t>
  </si>
  <si>
    <t>01862</t>
  </si>
  <si>
    <t>英语阅读(2)</t>
  </si>
  <si>
    <t>新时代大学英语读写译（学生用书2）</t>
  </si>
  <si>
    <t>01870</t>
  </si>
  <si>
    <t>营销策划案例分析</t>
  </si>
  <si>
    <t>营销策划案例分析（第四版）</t>
  </si>
  <si>
    <t>张永</t>
  </si>
  <si>
    <t>03134</t>
  </si>
  <si>
    <t>营养与老年膳食</t>
  </si>
  <si>
    <t>01803</t>
  </si>
  <si>
    <t>应用写作（汉语）</t>
  </si>
  <si>
    <t>02082</t>
  </si>
  <si>
    <t>优秀广告作品评析</t>
  </si>
  <si>
    <t>优秀广告作品评析（第3版）</t>
  </si>
  <si>
    <t>刘林清</t>
  </si>
  <si>
    <t>04968</t>
  </si>
  <si>
    <t>幼儿园课程基础</t>
  </si>
  <si>
    <t>王春燕</t>
  </si>
  <si>
    <t>04164</t>
  </si>
  <si>
    <t>预防医学概论</t>
  </si>
  <si>
    <t>唐焕文</t>
  </si>
  <si>
    <t>科学出版社</t>
  </si>
  <si>
    <t>02527</t>
  </si>
  <si>
    <t>园产品加工技术</t>
  </si>
  <si>
    <t>02523</t>
  </si>
  <si>
    <t>园产品贮藏技术</t>
  </si>
  <si>
    <t>02924</t>
  </si>
  <si>
    <t>园林设计</t>
  </si>
  <si>
    <t>园林设计（含形考、学习指南、视频）</t>
  </si>
  <si>
    <t>02070</t>
  </si>
  <si>
    <t>园林设计基础</t>
  </si>
  <si>
    <t>园林设计基础（第二版）</t>
  </si>
  <si>
    <t>王树栋 赵利清</t>
  </si>
  <si>
    <t>02923</t>
  </si>
  <si>
    <t>园林树木</t>
  </si>
  <si>
    <t>园林树木学（含形考册、学习指南、视频）</t>
  </si>
  <si>
    <t>成仿云</t>
  </si>
  <si>
    <t>02916</t>
  </si>
  <si>
    <t>园林植物病虫害防治</t>
  </si>
  <si>
    <t>02062</t>
  </si>
  <si>
    <t>园艺基础</t>
  </si>
  <si>
    <t>朱立新</t>
  </si>
  <si>
    <t>855分钟</t>
  </si>
  <si>
    <t>高照全 
朱立新</t>
  </si>
  <si>
    <t>02063</t>
  </si>
  <si>
    <t>02066</t>
  </si>
  <si>
    <t>园艺学概论</t>
  </si>
  <si>
    <t>园艺学概论（第二版）</t>
  </si>
  <si>
    <t>02057</t>
  </si>
  <si>
    <t>阅读与写作(1)</t>
  </si>
  <si>
    <t>阅读与写作（第二版）</t>
  </si>
  <si>
    <t>金振邦</t>
  </si>
  <si>
    <t>阅读与写作</t>
  </si>
  <si>
    <t>02064</t>
  </si>
  <si>
    <t>阅读与写作(2)</t>
  </si>
  <si>
    <t>03965</t>
  </si>
  <si>
    <t>运动伤害防护与急救</t>
  </si>
  <si>
    <t>运动损伤评估与防治</t>
  </si>
  <si>
    <t>何海燕</t>
  </si>
  <si>
    <t>侯世伦</t>
  </si>
  <si>
    <t>03964</t>
  </si>
  <si>
    <t>运动心理学</t>
  </si>
  <si>
    <t>姚家新</t>
  </si>
  <si>
    <t>李四化</t>
  </si>
  <si>
    <t>04902</t>
  </si>
  <si>
    <t>运动休闲会所运营管理</t>
  </si>
  <si>
    <t>866分钟</t>
  </si>
  <si>
    <t>李相如 
李琳琳</t>
  </si>
  <si>
    <t>03956</t>
  </si>
  <si>
    <t>运动营养学</t>
  </si>
  <si>
    <t>曹建民</t>
  </si>
  <si>
    <t>02054</t>
  </si>
  <si>
    <t>证券投资分析</t>
  </si>
  <si>
    <t>证券投资分析（第2版）</t>
  </si>
  <si>
    <t>祝小兵 徐向丹</t>
  </si>
  <si>
    <t>620分钟</t>
  </si>
  <si>
    <t>02305</t>
  </si>
  <si>
    <t>政治经济学</t>
  </si>
  <si>
    <t>政治经济学（第三版）</t>
  </si>
  <si>
    <t>蔡继明</t>
  </si>
  <si>
    <t>02031</t>
  </si>
  <si>
    <t>政治学原理</t>
  </si>
  <si>
    <t>燕继荣</t>
  </si>
  <si>
    <t>02032</t>
  </si>
  <si>
    <t>植物病虫害防治基础</t>
  </si>
  <si>
    <t>02030</t>
  </si>
  <si>
    <t>植物病虫害防治学</t>
  </si>
  <si>
    <t>02949</t>
  </si>
  <si>
    <t>植物生产技术</t>
  </si>
  <si>
    <t>植物生产技术（第2版）</t>
  </si>
  <si>
    <t>02026</t>
  </si>
  <si>
    <t>植物学</t>
  </si>
  <si>
    <t>植物学（第二版）</t>
  </si>
  <si>
    <t>慕小倩</t>
  </si>
  <si>
    <t>02014</t>
  </si>
  <si>
    <t>植物学基础</t>
  </si>
  <si>
    <t>植物学基础（第2版）</t>
  </si>
  <si>
    <t>02919</t>
  </si>
  <si>
    <t>中草药栽培技术</t>
  </si>
  <si>
    <t>简明中国文学史（上册）（含形考册）</t>
  </si>
  <si>
    <t>韩兆琦等</t>
  </si>
  <si>
    <t>简明中国文学史（下册）（含形考册）</t>
  </si>
  <si>
    <t>07年第一版
19年有更新</t>
  </si>
  <si>
    <t>张鸣</t>
  </si>
  <si>
    <t>03124</t>
  </si>
  <si>
    <t>中国教育简史</t>
  </si>
  <si>
    <t>中国教育史专题（第二版）</t>
  </si>
  <si>
    <t>俞启定</t>
  </si>
  <si>
    <t>02316</t>
  </si>
  <si>
    <t>中级财务会计(一）</t>
  </si>
  <si>
    <t>中级财务会计（第5版）</t>
  </si>
  <si>
    <t>19年第五版</t>
  </si>
  <si>
    <t>杨有红</t>
  </si>
  <si>
    <t>中级财务会计导学（第4版）</t>
  </si>
  <si>
    <t>19年第四版</t>
  </si>
  <si>
    <t>欧阳爱平等</t>
  </si>
  <si>
    <t>中级财务会计（一）学习辅导</t>
  </si>
  <si>
    <t>120分钟</t>
  </si>
  <si>
    <t>李莉</t>
  </si>
  <si>
    <t>中级财务会计</t>
  </si>
  <si>
    <t>02317</t>
  </si>
  <si>
    <t>中级财务会计(二)</t>
  </si>
  <si>
    <t>中级财务会计（二）学习辅导</t>
  </si>
  <si>
    <t>258分钟</t>
  </si>
  <si>
    <t>吕静静</t>
  </si>
  <si>
    <t>03116</t>
  </si>
  <si>
    <t>中外基础教育改革与发展</t>
  </si>
  <si>
    <t>03447</t>
  </si>
  <si>
    <t>中药鉴定</t>
  </si>
  <si>
    <t>中药鉴定学</t>
  </si>
  <si>
    <t>杨瑶珺</t>
  </si>
  <si>
    <t>03448</t>
  </si>
  <si>
    <t>中药炮制</t>
  </si>
  <si>
    <t>中药炮制学</t>
  </si>
  <si>
    <t>张丹</t>
  </si>
  <si>
    <t>03159</t>
  </si>
  <si>
    <t>中医护理</t>
  </si>
  <si>
    <t>中医护理（第2版）</t>
  </si>
  <si>
    <t>张素秋</t>
  </si>
  <si>
    <t>660分钟</t>
  </si>
  <si>
    <t>曹艳霞</t>
  </si>
  <si>
    <t>04787</t>
  </si>
  <si>
    <t>中医基础学</t>
  </si>
  <si>
    <t>郑齐 汤尔群</t>
  </si>
  <si>
    <t>04784</t>
  </si>
  <si>
    <t>中医生命健康导论</t>
  </si>
  <si>
    <t>李海玉 黄学阳</t>
  </si>
  <si>
    <t>04779</t>
  </si>
  <si>
    <t>中医养生理论</t>
  </si>
  <si>
    <t>中医养生学</t>
  </si>
  <si>
    <t>刘理想</t>
  </si>
  <si>
    <t>02565</t>
  </si>
  <si>
    <t>中医药学概论</t>
  </si>
  <si>
    <t>中医药学概论（第2版)</t>
  </si>
  <si>
    <t>陈家旭</t>
  </si>
  <si>
    <t>04781</t>
  </si>
  <si>
    <t>中医营养与药膳</t>
  </si>
  <si>
    <t>营养与健康</t>
  </si>
  <si>
    <t>周俭</t>
  </si>
  <si>
    <t>02163</t>
  </si>
  <si>
    <t>助理信用管理师实务</t>
  </si>
  <si>
    <t>助理信用管理师实务（第2版）</t>
  </si>
  <si>
    <t>方新立</t>
  </si>
  <si>
    <t>03601</t>
  </si>
  <si>
    <t>专业导学（农业经济管理（农村电商方向））</t>
  </si>
  <si>
    <t>专业导学</t>
  </si>
  <si>
    <t>李芸</t>
  </si>
  <si>
    <t>01906</t>
  </si>
  <si>
    <t>资源与运营管理</t>
  </si>
  <si>
    <t>资源与运营管理（第四版）（上册）</t>
  </si>
  <si>
    <t>资源与运营管理（第四版）（下册）</t>
  </si>
  <si>
    <t>John Harrson 
John Lambert等</t>
  </si>
  <si>
    <t>01887</t>
  </si>
  <si>
    <t>自然科学基础</t>
  </si>
  <si>
    <t>自然科学基础（含形考册）</t>
  </si>
  <si>
    <t>10年第一版
19年有更新</t>
  </si>
  <si>
    <t>周天泽</t>
  </si>
  <si>
    <t>50283</t>
  </si>
  <si>
    <t>综合实训（水利专）</t>
  </si>
  <si>
    <t>水利水电工程智能管理专业综合实训指南</t>
  </si>
  <si>
    <t>郭雪莽</t>
  </si>
  <si>
    <t>50966</t>
  </si>
  <si>
    <t>综合实训（物业）</t>
  </si>
  <si>
    <t>物业管理职业能力综合训练（含形考册）</t>
  </si>
  <si>
    <t>01878</t>
  </si>
  <si>
    <t>综合英语(1)</t>
  </si>
  <si>
    <t>新思维综合英语I学习指导（第二版）</t>
  </si>
  <si>
    <t>刘占荣 武艳
张宇光</t>
  </si>
  <si>
    <t>综合英语（1）</t>
  </si>
  <si>
    <t>01884</t>
  </si>
  <si>
    <t>综合英语(2)</t>
  </si>
  <si>
    <t>新思维综合英语II学习指导（第二版）</t>
  </si>
  <si>
    <t>综合英语（2）</t>
  </si>
  <si>
    <t>04208</t>
  </si>
  <si>
    <t>综合英语(3)</t>
  </si>
  <si>
    <t>综合英语（3）</t>
  </si>
  <si>
    <t>01880</t>
  </si>
  <si>
    <t>组织行为学</t>
  </si>
  <si>
    <t>新编组织行为学（第3版）</t>
  </si>
  <si>
    <t>王新超
王承先</t>
  </si>
  <si>
    <t>课程
性质</t>
  </si>
  <si>
    <t>统必</t>
  </si>
  <si>
    <t>选修
央考</t>
  </si>
  <si>
    <t>必修省考</t>
  </si>
  <si>
    <t>选修</t>
  </si>
  <si>
    <t>选修央考</t>
  </si>
  <si>
    <t>毕业实践（建筑工程技术）</t>
  </si>
  <si>
    <t>毕业实践（建设工程管理）</t>
  </si>
  <si>
    <t>高等数学</t>
  </si>
  <si>
    <t>屈华昌
张俊</t>
  </si>
  <si>
    <t>张继缅 王习耕</t>
  </si>
  <si>
    <t>课程性质</t>
  </si>
  <si>
    <r>
      <rPr>
        <sz val="8"/>
        <color theme="1"/>
        <rFont val="Times New Roman"/>
        <family val="1"/>
      </rPr>
      <t>Photoshop</t>
    </r>
    <r>
      <rPr>
        <sz val="8"/>
        <color theme="1"/>
        <rFont val="楷体_GB2312"/>
        <family val="3"/>
        <charset val="134"/>
      </rPr>
      <t>图像处理课程组</t>
    </r>
  </si>
  <si>
    <r>
      <rPr>
        <sz val="8"/>
        <rFont val="楷体_GB2312"/>
        <family val="3"/>
        <charset val="134"/>
      </rPr>
      <t>Python</t>
    </r>
    <r>
      <rPr>
        <sz val="9"/>
        <color theme="1"/>
        <rFont val="楷体_GB2312"/>
        <family val="3"/>
        <charset val="134"/>
      </rPr>
      <t>程序设计</t>
    </r>
  </si>
  <si>
    <t>梅炳夫</t>
  </si>
  <si>
    <t>金晓燕
王艳</t>
  </si>
  <si>
    <t>药学(天然药物方向）（专科）专业课程学习资源使用计划表</t>
  </si>
  <si>
    <t>李建军 
郭豫媚 方意</t>
  </si>
  <si>
    <t>李富全 李昊 
高丹红 杨泽民</t>
  </si>
  <si>
    <t>Excel软件在财务中的应用</t>
  </si>
  <si>
    <t>工商企业管理（专科）课程学习资源使用计划表</t>
  </si>
  <si>
    <t>生产与运作管理（第2版）</t>
  </si>
  <si>
    <t>许建忠
李洋</t>
  </si>
  <si>
    <t>150分钟</t>
  </si>
  <si>
    <t>1片</t>
  </si>
  <si>
    <r>
      <rPr>
        <sz val="8"/>
        <rFont val="楷体_GB2312"/>
        <family val="3"/>
        <charset val="134"/>
      </rPr>
      <t>20</t>
    </r>
    <r>
      <rPr>
        <sz val="9"/>
        <color rgb="FF666666"/>
        <rFont val="宋体"/>
        <family val="3"/>
        <charset val="134"/>
      </rPr>
      <t>版</t>
    </r>
  </si>
  <si>
    <t>社会工作(老年方向）（专科）专业课程学习资源使用计划表</t>
  </si>
  <si>
    <t>陈小雄 付研
王大为</t>
  </si>
  <si>
    <t>黄震华
杨启宁</t>
  </si>
  <si>
    <r>
      <rPr>
        <sz val="6"/>
        <color theme="1"/>
        <rFont val="Times New Roman"/>
        <family val="1"/>
      </rPr>
      <t xml:space="preserve">Carole Bennett </t>
    </r>
    <r>
      <rPr>
        <sz val="6"/>
        <color theme="1"/>
        <rFont val="楷体_GB2312"/>
        <family val="3"/>
        <charset val="134"/>
      </rPr>
      <t>崔松</t>
    </r>
  </si>
  <si>
    <r>
      <rPr>
        <sz val="8"/>
        <rFont val="楷体_GB2312"/>
        <family val="3"/>
        <charset val="134"/>
      </rPr>
      <t>体育市场营销</t>
    </r>
  </si>
  <si>
    <r>
      <rPr>
        <sz val="8"/>
        <rFont val="楷体_GB2312"/>
        <family val="3"/>
        <charset val="134"/>
      </rPr>
      <t>体育场馆的经营与管理</t>
    </r>
  </si>
  <si>
    <t>齐国辉 冯大领</t>
  </si>
  <si>
    <r>
      <rPr>
        <sz val="8"/>
        <rFont val="楷体_GB2312"/>
        <family val="3"/>
        <charset val="134"/>
      </rPr>
      <t>学习</t>
    </r>
    <r>
      <rPr>
        <sz val="8"/>
        <rFont val="Microsoft YaHei UI"/>
        <family val="2"/>
        <charset val="134"/>
      </rPr>
      <t>资源</t>
    </r>
    <r>
      <rPr>
        <sz val="8"/>
        <rFont val="楷体_GB2312"/>
        <family val="3"/>
        <charset val="134"/>
      </rPr>
      <t>包</t>
    </r>
  </si>
  <si>
    <t>刘军侠 甄志先</t>
  </si>
  <si>
    <t>齐国辉 马长明</t>
  </si>
  <si>
    <t>姜家吉 
马国龙等</t>
    <phoneticPr fontId="135" type="noConversion"/>
  </si>
  <si>
    <t>鹿国庆 
招晓菊等</t>
    <phoneticPr fontId="135" type="noConversion"/>
  </si>
  <si>
    <t>55分钟</t>
    <phoneticPr fontId="135" type="noConversion"/>
  </si>
  <si>
    <t>18版</t>
    <phoneticPr fontId="135" type="noConversion"/>
  </si>
  <si>
    <t>王静</t>
    <phoneticPr fontId="135" type="noConversion"/>
  </si>
  <si>
    <t>天津开放大学</t>
    <phoneticPr fontId="135" type="noConversion"/>
  </si>
  <si>
    <t>微视频</t>
    <phoneticPr fontId="135" type="noConversion"/>
  </si>
  <si>
    <t>家政服务与管理概论</t>
    <phoneticPr fontId="135" type="noConversion"/>
  </si>
  <si>
    <t>职业道德与行为规范</t>
    <phoneticPr fontId="135" type="noConversion"/>
  </si>
  <si>
    <t>社交与服务礼仪</t>
    <phoneticPr fontId="135" type="noConversion"/>
  </si>
  <si>
    <t>心理健康教育</t>
    <phoneticPr fontId="135" type="noConversion"/>
  </si>
  <si>
    <t>营养与健康</t>
    <phoneticPr fontId="135" type="noConversion"/>
  </si>
  <si>
    <t>人体生理基础</t>
    <phoneticPr fontId="135" type="noConversion"/>
  </si>
  <si>
    <t>基本护理技能</t>
    <phoneticPr fontId="135" type="noConversion"/>
  </si>
  <si>
    <t>营养配餐技术</t>
    <phoneticPr fontId="135" type="noConversion"/>
  </si>
  <si>
    <t>家居清洁与美化</t>
    <phoneticPr fontId="135" type="noConversion"/>
  </si>
  <si>
    <t>344分钟</t>
    <phoneticPr fontId="135" type="noConversion"/>
  </si>
  <si>
    <t>闫贵明</t>
    <phoneticPr fontId="135" type="noConversion"/>
  </si>
  <si>
    <t>317分钟</t>
    <phoneticPr fontId="135" type="noConversion"/>
  </si>
  <si>
    <t>241分钟</t>
    <phoneticPr fontId="135" type="noConversion"/>
  </si>
  <si>
    <t>266分钟</t>
    <phoneticPr fontId="135" type="noConversion"/>
  </si>
  <si>
    <t>262分钟</t>
    <phoneticPr fontId="135" type="noConversion"/>
  </si>
  <si>
    <t>329分钟</t>
    <phoneticPr fontId="135" type="noConversion"/>
  </si>
  <si>
    <t>267分钟</t>
    <phoneticPr fontId="135" type="noConversion"/>
  </si>
  <si>
    <t>290分钟</t>
    <phoneticPr fontId="135" type="noConversion"/>
  </si>
  <si>
    <t>327分钟</t>
    <phoneticPr fontId="135" type="noConversion"/>
  </si>
  <si>
    <t>21版</t>
    <phoneticPr fontId="135" type="noConversion"/>
  </si>
  <si>
    <t>李虹飞</t>
    <phoneticPr fontId="135" type="noConversion"/>
  </si>
  <si>
    <t>赵洁</t>
    <phoneticPr fontId="135" type="noConversion"/>
  </si>
  <si>
    <t>冯颖</t>
    <phoneticPr fontId="135" type="noConversion"/>
  </si>
  <si>
    <t>李雪云</t>
    <phoneticPr fontId="135" type="noConversion"/>
  </si>
  <si>
    <t>陈诚</t>
    <phoneticPr fontId="135" type="noConversion"/>
  </si>
  <si>
    <t>高颖</t>
    <phoneticPr fontId="135" type="noConversion"/>
  </si>
  <si>
    <t>潘红艳</t>
    <phoneticPr fontId="135" type="noConversion"/>
  </si>
  <si>
    <t>王栋</t>
    <phoneticPr fontId="135" type="noConversion"/>
  </si>
  <si>
    <t>04436</t>
    <phoneticPr fontId="135" type="noConversion"/>
  </si>
  <si>
    <t>04462</t>
    <phoneticPr fontId="135" type="noConversion"/>
  </si>
  <si>
    <t>04437</t>
    <phoneticPr fontId="135" type="noConversion"/>
  </si>
  <si>
    <t>04461</t>
    <phoneticPr fontId="135" type="noConversion"/>
  </si>
  <si>
    <t>03408</t>
    <phoneticPr fontId="135" type="noConversion"/>
  </si>
  <si>
    <t>04440</t>
    <phoneticPr fontId="135" type="noConversion"/>
  </si>
  <si>
    <t>03130</t>
    <phoneticPr fontId="135" type="noConversion"/>
  </si>
  <si>
    <t>04442</t>
    <phoneticPr fontId="135" type="noConversion"/>
  </si>
  <si>
    <t>04438</t>
    <phoneticPr fontId="135" type="noConversion"/>
  </si>
  <si>
    <t>230分钟</t>
    <phoneticPr fontId="135" type="noConversion"/>
  </si>
  <si>
    <t>205分钟</t>
    <phoneticPr fontId="135" type="noConversion"/>
  </si>
  <si>
    <t>194分钟</t>
    <phoneticPr fontId="135" type="noConversion"/>
  </si>
  <si>
    <t>218分钟</t>
    <phoneticPr fontId="135" type="noConversion"/>
  </si>
  <si>
    <t>240分钟</t>
    <phoneticPr fontId="135" type="noConversion"/>
  </si>
  <si>
    <t>运动损伤评估与防治</t>
    <phoneticPr fontId="135" type="noConversion"/>
  </si>
  <si>
    <t>107分钟</t>
    <phoneticPr fontId="135" type="noConversion"/>
  </si>
  <si>
    <t>20版</t>
    <phoneticPr fontId="135" type="noConversion"/>
  </si>
  <si>
    <t>王永清</t>
    <phoneticPr fontId="135" type="noConversion"/>
  </si>
  <si>
    <t>22年第三版</t>
    <phoneticPr fontId="135" type="noConversion"/>
  </si>
  <si>
    <t>房屋构造与维护管理</t>
    <phoneticPr fontId="135" type="noConversion"/>
  </si>
  <si>
    <t>房屋构造与维护管理（第三版）</t>
    <phoneticPr fontId="135" type="noConversion"/>
  </si>
  <si>
    <t>罗志鹏</t>
    <phoneticPr fontId="135" type="noConversion"/>
  </si>
  <si>
    <t>物业设备设施管理</t>
    <phoneticPr fontId="135" type="noConversion"/>
  </si>
  <si>
    <t>22年第一版</t>
    <phoneticPr fontId="135" type="noConversion"/>
  </si>
  <si>
    <t>张立伟 张娟</t>
    <phoneticPr fontId="135" type="noConversion"/>
  </si>
  <si>
    <t>00420</t>
    <phoneticPr fontId="135" type="noConversion"/>
  </si>
  <si>
    <t>01580</t>
    <phoneticPr fontId="135" type="noConversion"/>
  </si>
  <si>
    <t>03069</t>
    <phoneticPr fontId="135" type="noConversion"/>
  </si>
  <si>
    <t>04785</t>
    <phoneticPr fontId="135" type="noConversion"/>
  </si>
  <si>
    <t>常见慢性病中医养生调治</t>
    <phoneticPr fontId="135" type="noConversion"/>
  </si>
  <si>
    <t>04786</t>
    <phoneticPr fontId="135" type="noConversion"/>
  </si>
  <si>
    <t>中医手法</t>
    <phoneticPr fontId="135" type="noConversion"/>
  </si>
  <si>
    <t>中医健身导引</t>
    <phoneticPr fontId="135" type="noConversion"/>
  </si>
  <si>
    <t>04780</t>
    <phoneticPr fontId="135" type="noConversion"/>
  </si>
  <si>
    <t>中医保健调理技能</t>
    <phoneticPr fontId="135" type="noConversion"/>
  </si>
  <si>
    <t>04789</t>
    <phoneticPr fontId="135" type="noConversion"/>
  </si>
  <si>
    <t>王莹莹</t>
    <phoneticPr fontId="135" type="noConversion"/>
  </si>
  <si>
    <t>张振宇</t>
    <phoneticPr fontId="135" type="noConversion"/>
  </si>
  <si>
    <t>茹凯</t>
    <phoneticPr fontId="135" type="noConversion"/>
  </si>
  <si>
    <t>周俭</t>
    <phoneticPr fontId="135" type="noConversion"/>
  </si>
  <si>
    <t>刘理想</t>
    <phoneticPr fontId="135" type="noConversion"/>
  </si>
  <si>
    <t>李海玉</t>
    <phoneticPr fontId="135" type="noConversion"/>
  </si>
  <si>
    <t>金春兰</t>
    <phoneticPr fontId="135" type="noConversion"/>
  </si>
  <si>
    <t>郑齐 汤尔群</t>
    <phoneticPr fontId="135" type="noConversion"/>
  </si>
  <si>
    <t>王洪霞</t>
    <phoneticPr fontId="135" type="noConversion"/>
  </si>
  <si>
    <t>Android智能手机编程（第2版）</t>
    <phoneticPr fontId="136" type="noConversion"/>
  </si>
  <si>
    <t>22年第二版</t>
    <phoneticPr fontId="136" type="noConversion"/>
  </si>
  <si>
    <t>Android智能手机编程（第2版）</t>
    <phoneticPr fontId="136" type="noConversion"/>
  </si>
  <si>
    <t>05139（原03325</t>
    <phoneticPr fontId="135" type="noConversion"/>
  </si>
  <si>
    <t>网络操作系统管理</t>
    <phoneticPr fontId="135" type="noConversion"/>
  </si>
  <si>
    <t>00042</t>
    <phoneticPr fontId="135" type="noConversion"/>
  </si>
  <si>
    <t>Windows网络操作系统管理</t>
    <phoneticPr fontId="135" type="noConversion"/>
  </si>
  <si>
    <t>汽车检测与维修技术（专科）专业课程学习资源使用计划表</t>
    <phoneticPr fontId="135" type="noConversion"/>
  </si>
  <si>
    <t>中文(原汉语言文学）（专科）专业课程学习资源使用计划表</t>
    <phoneticPr fontId="135" type="noConversion"/>
  </si>
  <si>
    <t>中文（原汉语言文学）（专科）专业课程学习资源使用计划表</t>
    <phoneticPr fontId="135" type="noConversion"/>
  </si>
  <si>
    <t>04682（原01599/01607</t>
    <phoneticPr fontId="135" type="noConversion"/>
  </si>
  <si>
    <t>现代汉语（原现代汉语(1)（2））</t>
    <phoneticPr fontId="135" type="noConversion"/>
  </si>
  <si>
    <t>04638</t>
    <phoneticPr fontId="135" type="noConversion"/>
  </si>
  <si>
    <t>中国现当代文学</t>
    <phoneticPr fontId="135" type="noConversion"/>
  </si>
  <si>
    <t>05143（原02006</t>
    <phoneticPr fontId="135" type="noConversion"/>
  </si>
  <si>
    <t>中国古代文学(上)</t>
    <phoneticPr fontId="135" type="noConversion"/>
  </si>
  <si>
    <t>05144（原01998</t>
    <phoneticPr fontId="135" type="noConversion"/>
  </si>
  <si>
    <t>中国古代文学(下)</t>
    <phoneticPr fontId="135" type="noConversion"/>
  </si>
  <si>
    <t>04639（原01490</t>
    <phoneticPr fontId="135" type="noConversion"/>
  </si>
  <si>
    <t>外国文学名著选读（原外国文学名著选讲）</t>
    <phoneticPr fontId="135" type="noConversion"/>
  </si>
  <si>
    <t>应用英语（原英语）（语言教学方向）（专科）专业课程学习资源使用计划表</t>
    <phoneticPr fontId="135" type="noConversion"/>
  </si>
  <si>
    <t>应用英语（原英语）（商务交际方向）（专科）专业课程学习资源使用计划表</t>
    <phoneticPr fontId="135" type="noConversion"/>
  </si>
  <si>
    <t>应用英语（原英语）（文旅服务方向）（专科）专业课程学习资源使用计划表</t>
    <phoneticPr fontId="135" type="noConversion"/>
  </si>
  <si>
    <t>应用英语（原英语）（商务交际方向）（专科）专业课程学习资源使用计划表</t>
    <phoneticPr fontId="135" type="noConversion"/>
  </si>
  <si>
    <t>应用英语（原英语）（文旅服务方向）（专科）专业课程学习资源使用计划表</t>
    <phoneticPr fontId="135" type="noConversion"/>
  </si>
  <si>
    <t>平面设计基础教程</t>
    <phoneticPr fontId="135" type="noConversion"/>
  </si>
  <si>
    <t>文字(主)</t>
    <phoneticPr fontId="135" type="noConversion"/>
  </si>
  <si>
    <t>22年第一版</t>
    <phoneticPr fontId="135" type="noConversion"/>
  </si>
  <si>
    <t>瞿颖健</t>
  </si>
  <si>
    <t>化学工业出版社</t>
    <phoneticPr fontId="135" type="noConversion"/>
  </si>
  <si>
    <t>19年第二版
22年有更新</t>
    <phoneticPr fontId="135" type="noConversion"/>
  </si>
  <si>
    <t>茶馆经营与管理</t>
    <phoneticPr fontId="135" type="noConversion"/>
  </si>
  <si>
    <t>茶文化产业经管实务</t>
    <phoneticPr fontId="135" type="noConversion"/>
  </si>
  <si>
    <t>02874</t>
    <phoneticPr fontId="135" type="noConversion"/>
  </si>
  <si>
    <t>03002</t>
    <phoneticPr fontId="135" type="noConversion"/>
  </si>
  <si>
    <t>15年第一版
22年有更新</t>
    <phoneticPr fontId="135" type="noConversion"/>
  </si>
  <si>
    <t>14年第一版
22年有更新</t>
    <phoneticPr fontId="135" type="noConversion"/>
  </si>
  <si>
    <t>夏良玉</t>
    <phoneticPr fontId="135" type="noConversion"/>
  </si>
  <si>
    <t>02696</t>
    <phoneticPr fontId="135" type="noConversion"/>
  </si>
  <si>
    <t>02694</t>
    <phoneticPr fontId="135" type="noConversion"/>
  </si>
  <si>
    <t>02695</t>
    <phoneticPr fontId="135" type="noConversion"/>
  </si>
  <si>
    <t>02703</t>
    <phoneticPr fontId="135" type="noConversion"/>
  </si>
  <si>
    <t>02702</t>
    <phoneticPr fontId="135" type="noConversion"/>
  </si>
  <si>
    <t>韩语听说（1）</t>
    <phoneticPr fontId="135" type="noConversion"/>
  </si>
  <si>
    <t>韩语听说（2）</t>
  </si>
  <si>
    <t>韩语听说（3）</t>
  </si>
  <si>
    <t>韩语写作</t>
    <phoneticPr fontId="135" type="noConversion"/>
  </si>
  <si>
    <t>韩语阅读</t>
    <phoneticPr fontId="135" type="noConversion"/>
  </si>
  <si>
    <t>学习资源包</t>
    <phoneticPr fontId="135" type="noConversion"/>
  </si>
  <si>
    <t>10年第一版
22年有更新</t>
    <phoneticPr fontId="135" type="noConversion"/>
  </si>
  <si>
    <t>11年第一版
22年有更新</t>
    <phoneticPr fontId="135" type="noConversion"/>
  </si>
  <si>
    <t>12年第一版
22年有更新</t>
    <phoneticPr fontId="135" type="noConversion"/>
  </si>
  <si>
    <t>方锦淑 金星姬</t>
    <phoneticPr fontId="135" type="noConversion"/>
  </si>
  <si>
    <t>金星姬</t>
  </si>
  <si>
    <t>李逢雨 金星光</t>
    <phoneticPr fontId="135" type="noConversion"/>
  </si>
  <si>
    <t>李敏德</t>
    <phoneticPr fontId="135" type="noConversion"/>
  </si>
  <si>
    <t>建筑制图基础（第3版）</t>
    <phoneticPr fontId="135" type="noConversion"/>
  </si>
  <si>
    <t>22年第三版</t>
    <phoneticPr fontId="135" type="noConversion"/>
  </si>
  <si>
    <t>网络操作系统管理-Windows Server 2022</t>
    <phoneticPr fontId="135" type="noConversion"/>
  </si>
  <si>
    <t>现代汉语</t>
  </si>
  <si>
    <t>郭龙生</t>
  </si>
  <si>
    <t>现代汉语学习指导</t>
  </si>
  <si>
    <t>肖婉莹</t>
  </si>
  <si>
    <t>22年第二版</t>
    <phoneticPr fontId="135" type="noConversion"/>
  </si>
  <si>
    <t>金融风险概论（第2版）</t>
    <phoneticPr fontId="135" type="noConversion"/>
  </si>
  <si>
    <t>金融风险概论（第2版）</t>
    <phoneticPr fontId="135" type="noConversion"/>
  </si>
  <si>
    <t>金融风险概论（第2版）</t>
    <phoneticPr fontId="135" type="noConversion"/>
  </si>
  <si>
    <t>金融风险概论（第2版）</t>
    <phoneticPr fontId="135" type="noConversion"/>
  </si>
  <si>
    <t>茶具概论</t>
    <phoneticPr fontId="135" type="noConversion"/>
  </si>
  <si>
    <t>16年第一版
22年有更新</t>
    <phoneticPr fontId="135" type="noConversion"/>
  </si>
  <si>
    <t>杨江帆</t>
  </si>
  <si>
    <t>03001</t>
    <phoneticPr fontId="135" type="noConversion"/>
  </si>
  <si>
    <t>思想道德与法治学习指导</t>
    <phoneticPr fontId="136" type="noConversion"/>
  </si>
  <si>
    <t>22年第一版</t>
    <phoneticPr fontId="136" type="noConversion"/>
  </si>
  <si>
    <t>思想道德与法治学习指导</t>
    <phoneticPr fontId="136" type="noConversion"/>
  </si>
  <si>
    <t>22年第一版</t>
    <phoneticPr fontId="136" type="noConversion"/>
  </si>
  <si>
    <t>《2022年秋季课程学习资源使用计划》使用说明</t>
    <phoneticPr fontId="135" type="noConversion"/>
  </si>
  <si>
    <t>　　《2022年秋季课程学习资源使用计划》（以下简称“《使用计划》”）基本涵盖了国家开放大学2022年秋季前已开专业（不含小范围试点专业）统设必修和部分选修课程的课程学习资源。各分部可根据需要，按照本季使用计划中确定的课程学习资源版本、出版制作单位及发行单位等信息，为各专业的学生订购2022年秋季课程学习资源。为保证2022年秋季征订信息的完整，现就表中有关问题说明如下：</t>
  </si>
  <si>
    <t xml:space="preserve">        一、国家开放大学专业规则中涉及的选修课程，如本《使用计划》中未提供课程学习资源版本，请各分部自行选定。
        二、新开及调整培养方案的专业中，首次开出课程是根据国家开放大学专业规则建议开设学期的时间安排课程学习资源建设进度，如计划提前开出此类课程，将会出现无课程学习资源情况。                                  
        三、媒体类型中的“学习资源包”包括纸质教材、形成性考核册等，在教材醒目位置标有二维码，学生扫描二维码即可免费下载与学习相关的全媒体数字教材。                             
        四、请各分部教材部门协助国家开放大学做好学生及教师对课程“学习资源包”使用意见的收集工作，并反馈至国家开放大学学习资源部（数字图书馆）。
       五、专科、本科“公共基础课”的四个英语课程系列：理工英语、商务英语、人文英语、管理英语，其教材使用方式详见“国家开放大学关于英语课程设置调整的通知”（国开教函[2016]29号）文件。
       六、总表添加了大部分课程的课程代码。
       七、 为给各分部教材部门提供更便捷的服务，国家开放大学将《使用计划》的电子版及时上传至腾讯QQ的“国家开放大学教材信息”群（群号：30464551）共享空间中，请各分部教材部门根据需要自行下载。
       八、希望各分部收到本季《使用计划》后，尽快与相关教材发行部门联系，安排好2022年秋季各专业的课程学习资源征订工作。
       九、各分部如对《使用计划》存有疑问，请直接与国家开放大学学习资源部（数字图书馆）联系。
　　联系电话：（010）57519305
　　电子邮件地址：zybyytg@ouchn.edu.cn                </t>
  </si>
  <si>
    <t xml:space="preserve">      2.2022年秋季授权销售单位名单</t>
  </si>
  <si>
    <t>04895</t>
    <phoneticPr fontId="135" type="noConversion"/>
  </si>
  <si>
    <t>体育经纪</t>
    <phoneticPr fontId="135" type="noConversion"/>
  </si>
  <si>
    <t>体育经纪人（基础理论篇）（第2版）</t>
    <phoneticPr fontId="135" type="noConversion"/>
  </si>
  <si>
    <t>21年第二版</t>
    <phoneticPr fontId="135" type="noConversion"/>
  </si>
  <si>
    <t>国家体育总局人力资源开发中心</t>
    <phoneticPr fontId="135" type="noConversion"/>
  </si>
  <si>
    <t>2022年秋季授权销售单位名单</t>
  </si>
  <si>
    <t>广西教苑集团有限公司</t>
  </si>
  <si>
    <t xml:space="preserve">注：
1.授权名单每学期更新；
2.其他分部、学院由国家开放大学出版传媒集团营销中心提供教材配置服务工作；
3.联系电话：（010）-68180820
</t>
  </si>
  <si>
    <t>发行书代号</t>
    <phoneticPr fontId="136" type="noConversion"/>
  </si>
  <si>
    <t>发行书名</t>
    <phoneticPr fontId="136" type="noConversion"/>
  </si>
  <si>
    <t>ISBN</t>
    <phoneticPr fontId="136" type="noConversion"/>
  </si>
  <si>
    <t>定价</t>
    <phoneticPr fontId="136" type="noConversion"/>
  </si>
  <si>
    <t>L00958</t>
  </si>
  <si>
    <t>L00974</t>
  </si>
  <si>
    <t>药理学</t>
    <phoneticPr fontId="135" type="noConversion"/>
  </si>
  <si>
    <t>现代汉语学习指导</t>
    <phoneticPr fontId="135" type="noConversion"/>
  </si>
  <si>
    <t>W000475</t>
  </si>
  <si>
    <t>L008102</t>
  </si>
  <si>
    <t>L007151</t>
  </si>
  <si>
    <t>L007981</t>
  </si>
  <si>
    <t>L006484</t>
  </si>
  <si>
    <t>GDJ0002</t>
  </si>
  <si>
    <t>L008071</t>
  </si>
  <si>
    <t>L00924</t>
  </si>
  <si>
    <t>L008792</t>
  </si>
  <si>
    <t>L00947</t>
  </si>
  <si>
    <t>L007972</t>
  </si>
  <si>
    <t>L00940</t>
  </si>
  <si>
    <t>L002754</t>
  </si>
  <si>
    <t>L00923</t>
  </si>
  <si>
    <t>L006094</t>
  </si>
  <si>
    <t>L00922</t>
  </si>
  <si>
    <t>W005273</t>
  </si>
  <si>
    <t>J00270</t>
  </si>
  <si>
    <t>J00255</t>
  </si>
  <si>
    <t>J00271</t>
  </si>
  <si>
    <t>KB0221</t>
  </si>
  <si>
    <t>L008113</t>
  </si>
  <si>
    <t>L007442</t>
  </si>
  <si>
    <t>J00256</t>
  </si>
  <si>
    <t>J000987</t>
  </si>
  <si>
    <t>P000442</t>
  </si>
  <si>
    <t>DZS0029</t>
  </si>
  <si>
    <t>DZS0031</t>
  </si>
  <si>
    <t>DZS0030</t>
  </si>
  <si>
    <t>DZS0025</t>
  </si>
  <si>
    <t>T00754</t>
  </si>
  <si>
    <t>J00278</t>
  </si>
  <si>
    <t>T006801</t>
  </si>
  <si>
    <t>T00740</t>
  </si>
  <si>
    <t>L00989</t>
  </si>
  <si>
    <t>W004211</t>
  </si>
  <si>
    <t>J001135</t>
  </si>
  <si>
    <t>J001142</t>
  </si>
  <si>
    <t>L007071</t>
  </si>
  <si>
    <t>L007061</t>
  </si>
  <si>
    <t>L007041</t>
  </si>
  <si>
    <t>L007051</t>
  </si>
  <si>
    <t>L007252</t>
  </si>
  <si>
    <t>L004604</t>
  </si>
  <si>
    <t>P001272</t>
  </si>
  <si>
    <t>P00179</t>
  </si>
  <si>
    <t>P000241</t>
  </si>
  <si>
    <t>P000211</t>
  </si>
  <si>
    <t>T00747</t>
  </si>
  <si>
    <t>W002442</t>
  </si>
  <si>
    <t>L006412</t>
  </si>
  <si>
    <t>L006292</t>
  </si>
  <si>
    <t>L005752</t>
  </si>
  <si>
    <t>L005845</t>
  </si>
  <si>
    <t>WZ2503</t>
  </si>
  <si>
    <t>J001505</t>
  </si>
  <si>
    <t>W002704</t>
  </si>
  <si>
    <t>W004563</t>
  </si>
  <si>
    <t>P001073</t>
  </si>
  <si>
    <t>T00800</t>
  </si>
  <si>
    <t>J00283</t>
  </si>
  <si>
    <t>P001001</t>
  </si>
  <si>
    <t>T006691</t>
  </si>
  <si>
    <t>P000651</t>
  </si>
  <si>
    <t>P000851</t>
  </si>
  <si>
    <t>P000121</t>
  </si>
  <si>
    <t>P00180</t>
  </si>
  <si>
    <t>L005452</t>
  </si>
  <si>
    <t>W001544</t>
  </si>
  <si>
    <t>W00611</t>
  </si>
  <si>
    <t>W003861</t>
  </si>
  <si>
    <t>WY01562</t>
  </si>
  <si>
    <t>T00781</t>
  </si>
  <si>
    <t>T00823</t>
  </si>
  <si>
    <t>T00719</t>
  </si>
  <si>
    <t>L00997</t>
  </si>
  <si>
    <t>L005131</t>
  </si>
  <si>
    <t>L002402</t>
  </si>
  <si>
    <t>KB00101</t>
  </si>
  <si>
    <t>J00276</t>
  </si>
  <si>
    <t>T004703</t>
  </si>
  <si>
    <t>W002435</t>
  </si>
  <si>
    <t>L00907</t>
  </si>
  <si>
    <t>W00589</t>
  </si>
  <si>
    <t>W002795</t>
  </si>
  <si>
    <t>W002637</t>
  </si>
  <si>
    <t>W002644</t>
  </si>
  <si>
    <t>L00942</t>
  </si>
  <si>
    <t>T00814</t>
  </si>
  <si>
    <t>W003401</t>
  </si>
  <si>
    <t>W004352</t>
  </si>
  <si>
    <t>J001067</t>
  </si>
  <si>
    <t>L006851</t>
  </si>
  <si>
    <t>T006671</t>
  </si>
  <si>
    <t>L006845</t>
  </si>
  <si>
    <t>W005342</t>
  </si>
  <si>
    <t>W003502</t>
  </si>
  <si>
    <t>T00791</t>
  </si>
  <si>
    <t>WY01682</t>
  </si>
  <si>
    <t>WY01761</t>
  </si>
  <si>
    <t>WY01692</t>
  </si>
  <si>
    <t>W003701</t>
  </si>
  <si>
    <t>W001782</t>
  </si>
  <si>
    <t>L007242</t>
  </si>
  <si>
    <t>J000176</t>
  </si>
  <si>
    <t>J001422</t>
  </si>
  <si>
    <t>T005102</t>
  </si>
  <si>
    <t>W004721</t>
  </si>
  <si>
    <t>W005208</t>
  </si>
  <si>
    <t>WY01171</t>
  </si>
  <si>
    <t>WY01201</t>
  </si>
  <si>
    <t>WY01231</t>
  </si>
  <si>
    <t>WY01281</t>
  </si>
  <si>
    <t>WY01251</t>
  </si>
  <si>
    <t>W001217</t>
  </si>
  <si>
    <t>W00619</t>
  </si>
  <si>
    <t>W003644</t>
  </si>
  <si>
    <t>J00284</t>
  </si>
  <si>
    <t>L008503</t>
  </si>
  <si>
    <t>P000071</t>
  </si>
  <si>
    <t>J002581</t>
  </si>
  <si>
    <t>J002421</t>
  </si>
  <si>
    <t>L008623</t>
  </si>
  <si>
    <t>L005832</t>
  </si>
  <si>
    <t>L005883</t>
  </si>
  <si>
    <t>L005855</t>
  </si>
  <si>
    <t>WY01161</t>
  </si>
  <si>
    <t>WY01211</t>
  </si>
  <si>
    <t>WY01241</t>
  </si>
  <si>
    <t>WY01271</t>
  </si>
  <si>
    <t>J0009010</t>
  </si>
  <si>
    <t>W003072</t>
  </si>
  <si>
    <t>L005461</t>
  </si>
  <si>
    <t>L008961</t>
  </si>
  <si>
    <t>L008971</t>
  </si>
  <si>
    <t>L003083</t>
  </si>
  <si>
    <t>L006042</t>
  </si>
  <si>
    <t>L007503</t>
  </si>
  <si>
    <t>L005284</t>
  </si>
  <si>
    <t>L008152</t>
  </si>
  <si>
    <t>L006352</t>
  </si>
  <si>
    <t>L008192</t>
  </si>
  <si>
    <t>J002311</t>
  </si>
  <si>
    <t>P000311</t>
  </si>
  <si>
    <t>P000131</t>
  </si>
  <si>
    <t>P00161</t>
  </si>
  <si>
    <t>W003613</t>
  </si>
  <si>
    <t>L005813</t>
  </si>
  <si>
    <t>L004413</t>
  </si>
  <si>
    <t>L005567</t>
  </si>
  <si>
    <t>L005532</t>
  </si>
  <si>
    <t>L006533</t>
  </si>
  <si>
    <t>L009081</t>
  </si>
  <si>
    <t>L005781</t>
  </si>
  <si>
    <t>L005773</t>
  </si>
  <si>
    <t>L00973</t>
  </si>
  <si>
    <t>L009192</t>
  </si>
  <si>
    <t>L005544</t>
  </si>
  <si>
    <t>L006382</t>
  </si>
  <si>
    <t>L005584</t>
  </si>
  <si>
    <t>L006402</t>
  </si>
  <si>
    <t>L005592</t>
  </si>
  <si>
    <t>L002554</t>
  </si>
  <si>
    <t>L006751</t>
  </si>
  <si>
    <t>L005573</t>
  </si>
  <si>
    <t>L006392</t>
  </si>
  <si>
    <t>T00796</t>
  </si>
  <si>
    <t>L006062</t>
  </si>
  <si>
    <t>W00571</t>
  </si>
  <si>
    <t>T00736</t>
  </si>
  <si>
    <t>W001902</t>
  </si>
  <si>
    <t>W001644</t>
  </si>
  <si>
    <t>W005491</t>
  </si>
  <si>
    <t>P000161</t>
  </si>
  <si>
    <t>L004971</t>
  </si>
  <si>
    <t>L00920</t>
  </si>
  <si>
    <t>L006741</t>
  </si>
  <si>
    <t>J002721</t>
  </si>
  <si>
    <t>J00274</t>
  </si>
  <si>
    <t>J002521</t>
  </si>
  <si>
    <t>T006721</t>
  </si>
  <si>
    <t>T005202</t>
  </si>
  <si>
    <t>J002571</t>
  </si>
  <si>
    <t>J001853</t>
  </si>
  <si>
    <t>L00970</t>
  </si>
  <si>
    <t>L00969</t>
  </si>
  <si>
    <t>L00959</t>
  </si>
  <si>
    <t>J00264</t>
  </si>
  <si>
    <t>J002531</t>
  </si>
  <si>
    <t>J002453</t>
  </si>
  <si>
    <t>W003892</t>
  </si>
  <si>
    <t>L006213</t>
  </si>
  <si>
    <t>L006372</t>
  </si>
  <si>
    <t>W00601</t>
  </si>
  <si>
    <t>KB0186</t>
  </si>
  <si>
    <t>W005721</t>
  </si>
  <si>
    <t>DZS0020</t>
  </si>
  <si>
    <t>DZS0021</t>
  </si>
  <si>
    <t>W004971</t>
  </si>
  <si>
    <t>T00803</t>
  </si>
  <si>
    <t>DZS0022</t>
  </si>
  <si>
    <t>DZS0023</t>
  </si>
  <si>
    <t>W005182</t>
  </si>
  <si>
    <t>W003321</t>
  </si>
  <si>
    <t>DZS0024</t>
  </si>
  <si>
    <t>W005421</t>
  </si>
  <si>
    <t>W005251</t>
  </si>
  <si>
    <t>W00573</t>
  </si>
  <si>
    <t>W005501</t>
  </si>
  <si>
    <t>W005331</t>
  </si>
  <si>
    <t>W005511</t>
  </si>
  <si>
    <t>W00574</t>
  </si>
  <si>
    <t>W005441</t>
  </si>
  <si>
    <t>W005551</t>
  </si>
  <si>
    <t>WY01642</t>
  </si>
  <si>
    <t>WY01741</t>
  </si>
  <si>
    <t>WY01652</t>
  </si>
  <si>
    <t>L007372</t>
  </si>
  <si>
    <t>P000461</t>
  </si>
  <si>
    <t>L00906</t>
  </si>
  <si>
    <t>L00902</t>
  </si>
  <si>
    <t>T00715</t>
  </si>
  <si>
    <t>W00629</t>
  </si>
  <si>
    <t>T00801</t>
  </si>
  <si>
    <t>J002143</t>
  </si>
  <si>
    <t>P001181</t>
  </si>
  <si>
    <t>W003233</t>
  </si>
  <si>
    <t>P000323</t>
  </si>
  <si>
    <t>WZ19781</t>
  </si>
  <si>
    <t>W005812</t>
  </si>
  <si>
    <t>W00608</t>
  </si>
  <si>
    <t>W002044</t>
  </si>
  <si>
    <t>W002804</t>
  </si>
  <si>
    <t>W000297</t>
  </si>
  <si>
    <t>W005004</t>
  </si>
  <si>
    <t>T006123</t>
  </si>
  <si>
    <t>T00718</t>
  </si>
  <si>
    <t>J002811</t>
  </si>
  <si>
    <t>L006012</t>
  </si>
  <si>
    <t>KB0218</t>
  </si>
  <si>
    <t>T00792</t>
  </si>
  <si>
    <t>P000962</t>
  </si>
  <si>
    <t>P000812</t>
  </si>
  <si>
    <t>P000333</t>
  </si>
  <si>
    <t>P001482</t>
  </si>
  <si>
    <t>W00638</t>
  </si>
  <si>
    <t>P000294</t>
  </si>
  <si>
    <t>P00167</t>
  </si>
  <si>
    <t>P001541</t>
  </si>
  <si>
    <t>P00166</t>
  </si>
  <si>
    <t>P00157</t>
  </si>
  <si>
    <t>P00151</t>
  </si>
  <si>
    <t>P00158</t>
  </si>
  <si>
    <t>T00658</t>
  </si>
  <si>
    <t>W001681</t>
  </si>
  <si>
    <t>J001153</t>
  </si>
  <si>
    <t>DZS0010</t>
  </si>
  <si>
    <t>L00977</t>
  </si>
  <si>
    <t>L00979</t>
  </si>
  <si>
    <t>KB0168</t>
  </si>
  <si>
    <t>KB0167</t>
  </si>
  <si>
    <t>L00981</t>
  </si>
  <si>
    <t>L00983</t>
  </si>
  <si>
    <t>KB0184</t>
  </si>
  <si>
    <t>L00985</t>
  </si>
  <si>
    <t>KB0185</t>
  </si>
  <si>
    <t>KB0156</t>
  </si>
  <si>
    <t>KB0157</t>
  </si>
  <si>
    <t>KB0169</t>
  </si>
  <si>
    <t>L00987</t>
  </si>
  <si>
    <t>KB0155</t>
  </si>
  <si>
    <t>L006542</t>
  </si>
  <si>
    <t>T00652</t>
  </si>
  <si>
    <t>W00596</t>
  </si>
  <si>
    <t>T00804</t>
  </si>
  <si>
    <t>J00273</t>
  </si>
  <si>
    <t>L008551</t>
  </si>
  <si>
    <t>W005692</t>
  </si>
  <si>
    <t>L008531</t>
  </si>
  <si>
    <t>L008183</t>
  </si>
  <si>
    <t>W00598</t>
  </si>
  <si>
    <t>WY01662</t>
  </si>
  <si>
    <t>WY01721</t>
  </si>
  <si>
    <t>WY01672</t>
  </si>
  <si>
    <t>W004843</t>
  </si>
  <si>
    <t>W003831</t>
  </si>
  <si>
    <t>P000041</t>
  </si>
  <si>
    <t>P00174</t>
  </si>
  <si>
    <t>WY01601</t>
  </si>
  <si>
    <t>WY01611</t>
  </si>
  <si>
    <t>J002212</t>
  </si>
  <si>
    <t>WY01622</t>
  </si>
  <si>
    <t>WY01701</t>
  </si>
  <si>
    <t>WY01631</t>
  </si>
  <si>
    <t>WY00802</t>
  </si>
  <si>
    <t>J00265</t>
  </si>
  <si>
    <t>L007312</t>
  </si>
  <si>
    <t>P000791</t>
  </si>
  <si>
    <t>J00259</t>
  </si>
  <si>
    <t>DZS0026</t>
  </si>
  <si>
    <t>T00674</t>
  </si>
  <si>
    <t>T006731</t>
  </si>
  <si>
    <t>T00776</t>
  </si>
  <si>
    <t>W002945</t>
  </si>
  <si>
    <t>W005262</t>
  </si>
  <si>
    <t>DZS0017</t>
  </si>
  <si>
    <t>W000245</t>
  </si>
  <si>
    <t>W000254</t>
  </si>
  <si>
    <t>L009011</t>
  </si>
  <si>
    <t>KB0163</t>
  </si>
  <si>
    <t>W005292</t>
  </si>
  <si>
    <t>W002691</t>
  </si>
  <si>
    <t>P000432</t>
  </si>
  <si>
    <t>L007324</t>
  </si>
  <si>
    <t>L007463</t>
  </si>
  <si>
    <t>P00162</t>
  </si>
  <si>
    <t>P000274</t>
  </si>
  <si>
    <t>W003752</t>
  </si>
  <si>
    <t>P001112</t>
  </si>
  <si>
    <t>P001101</t>
  </si>
  <si>
    <t>P000822</t>
  </si>
  <si>
    <t>T00772</t>
  </si>
  <si>
    <t>J001088</t>
  </si>
  <si>
    <t>J00279</t>
  </si>
  <si>
    <t>P000234</t>
  </si>
  <si>
    <t>T00831</t>
  </si>
  <si>
    <t>L007291</t>
  </si>
  <si>
    <t>P000451</t>
  </si>
  <si>
    <t>P000711</t>
  </si>
  <si>
    <t>L00961</t>
  </si>
  <si>
    <t>L00925</t>
  </si>
  <si>
    <t>L006562</t>
  </si>
  <si>
    <t>L006572</t>
  </si>
  <si>
    <t>L006074</t>
  </si>
  <si>
    <t>L006582</t>
  </si>
  <si>
    <t>L005861</t>
  </si>
  <si>
    <t>L000575</t>
  </si>
  <si>
    <t>W003212</t>
  </si>
  <si>
    <t>L002973</t>
  </si>
  <si>
    <t>L002963</t>
  </si>
  <si>
    <t>L008431</t>
  </si>
  <si>
    <t>L008601</t>
  </si>
  <si>
    <t>P000971</t>
  </si>
  <si>
    <t>L002833</t>
  </si>
  <si>
    <t>P000204</t>
  </si>
  <si>
    <t>WZ18231</t>
  </si>
  <si>
    <t>W005772</t>
  </si>
  <si>
    <t>W005453</t>
  </si>
  <si>
    <t>T006133</t>
  </si>
  <si>
    <t>T00780</t>
  </si>
  <si>
    <t>T00730</t>
  </si>
  <si>
    <t>T00798</t>
  </si>
  <si>
    <t>T00777</t>
  </si>
  <si>
    <t>T00837</t>
  </si>
  <si>
    <t>T00774</t>
  </si>
  <si>
    <t>T00812</t>
  </si>
  <si>
    <t>T007321</t>
  </si>
  <si>
    <t>L007184</t>
  </si>
  <si>
    <t>J002751</t>
  </si>
  <si>
    <t>P000352</t>
  </si>
  <si>
    <t>L002322</t>
  </si>
  <si>
    <t>P000361</t>
  </si>
  <si>
    <t>J001754</t>
  </si>
  <si>
    <t>J002131</t>
  </si>
  <si>
    <t>W005302</t>
  </si>
  <si>
    <t>W003273</t>
  </si>
  <si>
    <t>W003281</t>
  </si>
  <si>
    <t>W000015</t>
  </si>
  <si>
    <t>L006022</t>
  </si>
  <si>
    <t>L008443</t>
  </si>
  <si>
    <t>L008451</t>
  </si>
  <si>
    <t>L006363</t>
  </si>
  <si>
    <t>J002172</t>
  </si>
  <si>
    <t>KB0210</t>
  </si>
  <si>
    <t>L008732</t>
  </si>
  <si>
    <t>L006253</t>
  </si>
  <si>
    <t>L008644</t>
  </si>
  <si>
    <t>W002953</t>
  </si>
  <si>
    <t>W002903</t>
  </si>
  <si>
    <t>T00745</t>
  </si>
  <si>
    <t>T00746</t>
  </si>
  <si>
    <t>T00655</t>
  </si>
  <si>
    <t>WZ05882</t>
  </si>
  <si>
    <t>WZ04383</t>
  </si>
  <si>
    <t>WZ04392</t>
  </si>
  <si>
    <t>T00833</t>
  </si>
  <si>
    <t>WZ09391</t>
  </si>
  <si>
    <t>T00771</t>
  </si>
  <si>
    <t>J001445</t>
  </si>
  <si>
    <t>J001561</t>
  </si>
  <si>
    <t>W005952</t>
  </si>
  <si>
    <t>J001462</t>
  </si>
  <si>
    <t>W00594</t>
  </si>
  <si>
    <t>W005321</t>
  </si>
  <si>
    <t>W002003</t>
  </si>
  <si>
    <t>W001923</t>
  </si>
  <si>
    <t>P00152</t>
  </si>
  <si>
    <t>P001131</t>
  </si>
  <si>
    <t>P000171</t>
  </si>
  <si>
    <t>W002284</t>
  </si>
  <si>
    <t>P000262</t>
  </si>
  <si>
    <t>DZS0011</t>
  </si>
  <si>
    <t>P00155</t>
  </si>
  <si>
    <t>P000421</t>
  </si>
  <si>
    <t>W002183</t>
  </si>
  <si>
    <t>W004253</t>
  </si>
  <si>
    <t>T006771</t>
  </si>
  <si>
    <t>T00778</t>
  </si>
  <si>
    <t>T00817</t>
  </si>
  <si>
    <t>L006283</t>
  </si>
  <si>
    <t>P001451</t>
  </si>
  <si>
    <t>DZS0007</t>
  </si>
  <si>
    <t>W001605</t>
  </si>
  <si>
    <t>W002304</t>
  </si>
  <si>
    <t>W002865</t>
  </si>
  <si>
    <t>P00177</t>
  </si>
  <si>
    <t>P00171</t>
  </si>
  <si>
    <t>W00621</t>
  </si>
  <si>
    <t>W00602</t>
  </si>
  <si>
    <t>W00632</t>
  </si>
  <si>
    <t>W00633</t>
  </si>
  <si>
    <t>W00634</t>
  </si>
  <si>
    <t>W00622</t>
  </si>
  <si>
    <t>W00641</t>
  </si>
  <si>
    <t>W00635</t>
  </si>
  <si>
    <t>W00642</t>
  </si>
  <si>
    <t>W00623</t>
  </si>
  <si>
    <t>W00620</t>
  </si>
  <si>
    <t>W005462</t>
  </si>
  <si>
    <t>W001873</t>
  </si>
  <si>
    <t>P000491</t>
  </si>
  <si>
    <t>P000511</t>
  </si>
  <si>
    <t>P000251</t>
  </si>
  <si>
    <t>L004474</t>
  </si>
  <si>
    <t>L00921</t>
  </si>
  <si>
    <t>L007382</t>
  </si>
  <si>
    <t>L004172</t>
  </si>
  <si>
    <t>L005293</t>
  </si>
  <si>
    <t>L004432</t>
  </si>
  <si>
    <t>L008851</t>
  </si>
  <si>
    <t>L008522</t>
  </si>
  <si>
    <t>L008474</t>
  </si>
  <si>
    <t>L008163</t>
  </si>
  <si>
    <t>J002053</t>
  </si>
  <si>
    <t>L00996</t>
  </si>
  <si>
    <t>L00914</t>
  </si>
  <si>
    <t>WY00613</t>
  </si>
  <si>
    <t>WY00592</t>
  </si>
  <si>
    <t>WY00451</t>
  </si>
  <si>
    <t>T00793</t>
  </si>
  <si>
    <t>T00794</t>
  </si>
  <si>
    <t>J001743</t>
  </si>
  <si>
    <t>W002142</t>
  </si>
  <si>
    <t>W00609</t>
  </si>
  <si>
    <t>T00769</t>
  </si>
  <si>
    <t>P001312</t>
  </si>
  <si>
    <t>P000391</t>
  </si>
  <si>
    <t>P001372</t>
  </si>
  <si>
    <t>P000181</t>
  </si>
  <si>
    <t>L000857</t>
  </si>
  <si>
    <t>W001932</t>
  </si>
  <si>
    <t>T00775</t>
  </si>
  <si>
    <t>T00779</t>
  </si>
  <si>
    <t>J002601</t>
  </si>
  <si>
    <t>J002442</t>
  </si>
  <si>
    <t>W00625</t>
  </si>
  <si>
    <t>P000082</t>
  </si>
  <si>
    <t>L007712</t>
  </si>
  <si>
    <t>P000193</t>
  </si>
  <si>
    <t>W003152</t>
  </si>
  <si>
    <t>W003222</t>
  </si>
  <si>
    <t>W004053</t>
  </si>
  <si>
    <t>J001116</t>
  </si>
  <si>
    <t>J001813</t>
  </si>
  <si>
    <t>W005561</t>
  </si>
  <si>
    <t>L00960</t>
  </si>
  <si>
    <t>DZS0006</t>
  </si>
  <si>
    <t>L007215</t>
  </si>
  <si>
    <t>DZS0008</t>
  </si>
  <si>
    <t>T004853</t>
  </si>
  <si>
    <t>W002593</t>
  </si>
  <si>
    <t>L007002</t>
  </si>
  <si>
    <t>W00630</t>
  </si>
  <si>
    <t>T00656</t>
  </si>
  <si>
    <t>WY00361</t>
  </si>
  <si>
    <t>WY00431</t>
  </si>
  <si>
    <t>W005601</t>
  </si>
  <si>
    <t>DZS00271</t>
    <phoneticPr fontId="135" type="noConversion"/>
  </si>
  <si>
    <t/>
  </si>
  <si>
    <t>T007382</t>
    <phoneticPr fontId="135" type="noConversion"/>
  </si>
  <si>
    <t>教材名称</t>
    <phoneticPr fontId="135" type="noConversion"/>
  </si>
  <si>
    <t>统计学原理（含形考册）</t>
    <phoneticPr fontId="135" type="noConversion"/>
  </si>
  <si>
    <t>市场营销学（第5版）</t>
    <phoneticPr fontId="135" type="noConversion"/>
  </si>
  <si>
    <t>微积分基础（第2版）</t>
    <phoneticPr fontId="135" type="noConversion"/>
  </si>
  <si>
    <t>03327</t>
    <phoneticPr fontId="135" type="noConversion"/>
  </si>
  <si>
    <t>网络信息制作与发布</t>
    <phoneticPr fontId="135" type="noConversion"/>
  </si>
  <si>
    <t>L002924</t>
  </si>
  <si>
    <t>学习资源包</t>
    <phoneticPr fontId="135" type="noConversion"/>
  </si>
  <si>
    <t>22年第一版</t>
    <phoneticPr fontId="135" type="noConversion"/>
  </si>
  <si>
    <t>刘庆振，张东</t>
    <phoneticPr fontId="135" type="noConversion"/>
  </si>
  <si>
    <t>国家开放大学出版社</t>
    <phoneticPr fontId="135" type="noConversion"/>
  </si>
  <si>
    <t>学习资源包</t>
    <phoneticPr fontId="135" type="noConversion"/>
  </si>
  <si>
    <t>22年第一版</t>
    <phoneticPr fontId="135" type="noConversion"/>
  </si>
  <si>
    <t>国家开放大学出版社</t>
    <phoneticPr fontId="135" type="noConversion"/>
  </si>
  <si>
    <t>00829</t>
    <phoneticPr fontId="135" type="noConversion"/>
  </si>
  <si>
    <t>计算机专业英语</t>
    <phoneticPr fontId="135" type="noConversion"/>
  </si>
  <si>
    <t>WY00902</t>
  </si>
  <si>
    <t>计算机专业英语（学习资源包）</t>
  </si>
  <si>
    <t>何泾沙</t>
    <phoneticPr fontId="135" type="noConversion"/>
  </si>
  <si>
    <t>01477</t>
    <phoneticPr fontId="135" type="noConversion"/>
  </si>
  <si>
    <t>土木工程CAD</t>
    <phoneticPr fontId="135" type="noConversion"/>
  </si>
  <si>
    <t>土木工程CAD基础</t>
    <phoneticPr fontId="135" type="noConversion"/>
  </si>
  <si>
    <t>L004672</t>
  </si>
  <si>
    <t>土木工程CAD基础（学习资源包）</t>
  </si>
  <si>
    <t>孟昭博</t>
    <phoneticPr fontId="135" type="noConversion"/>
  </si>
  <si>
    <t>50878</t>
    <phoneticPr fontId="135" type="noConversion"/>
  </si>
  <si>
    <t>消费者权益保护法</t>
    <phoneticPr fontId="135" type="noConversion"/>
  </si>
  <si>
    <t>消费者权益保护法教程（第2版）</t>
    <phoneticPr fontId="135" type="noConversion"/>
  </si>
  <si>
    <t>W004611</t>
  </si>
  <si>
    <t>消费者权益保护法教程（第2版）（学习资源包）</t>
  </si>
  <si>
    <t xml:space="preserve">何宗泽 </t>
    <phoneticPr fontId="135" type="noConversion"/>
  </si>
  <si>
    <t>00550</t>
    <phoneticPr fontId="135" type="noConversion"/>
  </si>
  <si>
    <t>灌溉排水新技术</t>
    <phoneticPr fontId="135" type="noConversion"/>
  </si>
  <si>
    <t>灌溉排水新技术（第2版）</t>
    <phoneticPr fontId="135" type="noConversion"/>
  </si>
  <si>
    <t>L005191</t>
  </si>
  <si>
    <t>灌溉排水新技术（第2版）（学习资源包）</t>
  </si>
  <si>
    <t>徐建新</t>
    <phoneticPr fontId="135" type="noConversion"/>
  </si>
  <si>
    <t>04357</t>
    <phoneticPr fontId="135" type="noConversion"/>
  </si>
  <si>
    <t>建筑测量实训</t>
    <phoneticPr fontId="135" type="noConversion"/>
  </si>
  <si>
    <t>L006432</t>
  </si>
  <si>
    <t>建筑测量实训（学习资源包）</t>
  </si>
  <si>
    <t>郑佳荣</t>
    <phoneticPr fontId="135" type="noConversion"/>
  </si>
  <si>
    <t>22年第二版</t>
    <phoneticPr fontId="135" type="noConversion"/>
  </si>
  <si>
    <t>22年第一版</t>
    <phoneticPr fontId="135" type="noConversion"/>
  </si>
  <si>
    <t>序号</t>
    <phoneticPr fontId="135" type="noConversion"/>
  </si>
  <si>
    <t>网络信息制作与发布</t>
    <phoneticPr fontId="135" type="noConversion"/>
  </si>
  <si>
    <t>学习资源包</t>
    <phoneticPr fontId="135" type="noConversion"/>
  </si>
  <si>
    <t>22年第一版</t>
    <phoneticPr fontId="135" type="noConversion"/>
  </si>
  <si>
    <t>刘庆振，张东</t>
    <phoneticPr fontId="135" type="noConversion"/>
  </si>
  <si>
    <t>选修</t>
    <phoneticPr fontId="135" type="noConversion"/>
  </si>
  <si>
    <t>国家开放大学出版社</t>
    <phoneticPr fontId="135" type="noConversion"/>
  </si>
  <si>
    <t>网络信息制作与发布</t>
    <phoneticPr fontId="135" type="noConversion"/>
  </si>
  <si>
    <t>学习资源包</t>
    <phoneticPr fontId="135" type="noConversion"/>
  </si>
  <si>
    <t>刘庆振，张东</t>
    <phoneticPr fontId="135" type="noConversion"/>
  </si>
  <si>
    <t>选修</t>
    <phoneticPr fontId="135" type="noConversion"/>
  </si>
  <si>
    <t>国家开放大学出版社</t>
    <phoneticPr fontId="135" type="noConversion"/>
  </si>
  <si>
    <t>计算机专业英语</t>
    <phoneticPr fontId="135" type="noConversion"/>
  </si>
  <si>
    <t>何泾沙</t>
    <phoneticPr fontId="135" type="noConversion"/>
  </si>
  <si>
    <t>计算机专业英语</t>
    <phoneticPr fontId="135" type="noConversion"/>
  </si>
  <si>
    <t>何泾沙</t>
    <phoneticPr fontId="135" type="noConversion"/>
  </si>
  <si>
    <t>学习资源包</t>
    <phoneticPr fontId="135" type="noConversion"/>
  </si>
  <si>
    <t>土木工程CAD</t>
    <phoneticPr fontId="135" type="noConversion"/>
  </si>
  <si>
    <t>土木工程CAD基础</t>
    <phoneticPr fontId="135" type="noConversion"/>
  </si>
  <si>
    <t>孟昭博</t>
    <phoneticPr fontId="135" type="noConversion"/>
  </si>
  <si>
    <t>建筑测量实训</t>
    <phoneticPr fontId="135" type="noConversion"/>
  </si>
  <si>
    <r>
      <t>22年第</t>
    </r>
    <r>
      <rPr>
        <sz val="8"/>
        <rFont val="Microsoft YaHei UI"/>
        <family val="3"/>
        <charset val="134"/>
      </rPr>
      <t>一</t>
    </r>
    <r>
      <rPr>
        <sz val="8"/>
        <rFont val="楷体_GB2312"/>
        <family val="3"/>
        <charset val="134"/>
      </rPr>
      <t>版</t>
    </r>
    <phoneticPr fontId="135" type="noConversion"/>
  </si>
  <si>
    <t>郑佳荣</t>
    <phoneticPr fontId="135" type="noConversion"/>
  </si>
  <si>
    <t>消费者权益保护法</t>
    <phoneticPr fontId="135" type="noConversion"/>
  </si>
  <si>
    <t>消费者权益保护法教程（第2版）</t>
    <phoneticPr fontId="135" type="noConversion"/>
  </si>
  <si>
    <t xml:space="preserve">何宗泽 </t>
    <phoneticPr fontId="135" type="noConversion"/>
  </si>
  <si>
    <t>消费者权益保护法</t>
    <phoneticPr fontId="135" type="noConversion"/>
  </si>
  <si>
    <t>消费者权益保护法教程（第2版）</t>
    <phoneticPr fontId="135" type="noConversion"/>
  </si>
  <si>
    <t>学习资源包</t>
    <phoneticPr fontId="135" type="noConversion"/>
  </si>
  <si>
    <t>22年第二版</t>
    <phoneticPr fontId="135" type="noConversion"/>
  </si>
  <si>
    <t xml:space="preserve">何宗泽 </t>
    <phoneticPr fontId="135" type="noConversion"/>
  </si>
  <si>
    <t>选修</t>
    <phoneticPr fontId="135" type="noConversion"/>
  </si>
  <si>
    <t>国家开放大学出版社</t>
    <phoneticPr fontId="135" type="noConversion"/>
  </si>
  <si>
    <t>22年第二版</t>
    <phoneticPr fontId="135" type="noConversion"/>
  </si>
  <si>
    <t>二、专科各专业（含课程开放）课程学习资源使用计划</t>
    <phoneticPr fontId="135" type="noConversion"/>
  </si>
  <si>
    <t>Android智能手机编程（第2版）（学习资源包）</t>
  </si>
  <si>
    <t>CAD/CAM软件应用（学习资源包）</t>
  </si>
  <si>
    <t>978-7-304-05163-1</t>
  </si>
  <si>
    <t>DREAMWEAVER网页设计（学习资源包）</t>
  </si>
  <si>
    <t>978-7-304-10292-0</t>
  </si>
  <si>
    <t>ERP原理与应用（第3版）（含光盘）（学习资源包）</t>
  </si>
  <si>
    <t>978-7-304-10673-7</t>
  </si>
  <si>
    <t>电子表格（EXCEL软件）在财会日常管理中的应用</t>
  </si>
  <si>
    <t>978-7-304-09298-6</t>
  </si>
  <si>
    <t>JAVASCRIPT程序设计（第2版）（含考核册）（学习资源包）</t>
  </si>
  <si>
    <t>978-7-304-09550-5</t>
  </si>
  <si>
    <t>JAVA语言程序设计（学习资源包）</t>
  </si>
  <si>
    <t>978-7-304-09832-2</t>
  </si>
  <si>
    <t>MYSQL数据库应用（第2版）（学习资源包）</t>
  </si>
  <si>
    <t>978-7-304-10884-7</t>
  </si>
  <si>
    <t>ORACLE数据库编程（学习资源包）</t>
  </si>
  <si>
    <t>978-7-304-10264-7</t>
  </si>
  <si>
    <t>PHOTOSHOP图像处理（学习资源包）</t>
  </si>
  <si>
    <t>978-7-304-10019-3</t>
  </si>
  <si>
    <t>PYTHON程序设计（学习资源包）</t>
  </si>
  <si>
    <t>978-7-304-10155-8</t>
  </si>
  <si>
    <t>VISUAL BASIC 程序设计（第3版）（学习资源包）</t>
  </si>
  <si>
    <t>978-7-304-09353-2</t>
  </si>
  <si>
    <t>WEB开发基础（学习资源包）</t>
  </si>
  <si>
    <t>978-7-304-09669-4</t>
  </si>
  <si>
    <t>网络操作系统管理-Windows Server 2022（学习资源包）</t>
  </si>
  <si>
    <t>安装工程估价（含考核册）（学习资源包）</t>
  </si>
  <si>
    <t>978-7-304-09519-2</t>
  </si>
  <si>
    <t>办公室实务（第三版）（学习资源包）</t>
  </si>
  <si>
    <t>978-7-304-09872-8</t>
  </si>
  <si>
    <t>978-7-304-09360-0</t>
  </si>
  <si>
    <t>978-7-304-09873-5</t>
  </si>
  <si>
    <t>978-7-304-09938-1</t>
  </si>
  <si>
    <t>病理学与病理生理学（含考核册）（学习资源包）（国开教材）</t>
  </si>
  <si>
    <t>978-7-304-06292-7</t>
  </si>
  <si>
    <t>材料与施工技术（第2版）（学习资源包）（国开教材）</t>
  </si>
  <si>
    <t>978-7-304-08756-2</t>
  </si>
  <si>
    <t>978-7-304-09357-0</t>
  </si>
  <si>
    <t>财务管理（第4版）（学习资源包）</t>
  </si>
  <si>
    <t>978-7-304-10525-9</t>
  </si>
  <si>
    <t>财政与金融课程学习包（第2版）（含光盘、考核册）（一村一大）（学习资源包）</t>
  </si>
  <si>
    <t>978-7-304-07666-5</t>
  </si>
  <si>
    <t>茶馆经营与管理</t>
  </si>
  <si>
    <t>茶具概论</t>
  </si>
  <si>
    <t>茶文化产业经管实务</t>
  </si>
  <si>
    <t>（电子教材）茶学基础英语</t>
  </si>
  <si>
    <t>978-7-89531-010-0</t>
  </si>
  <si>
    <t>会展服务与管理（第3版）（化学工业）</t>
  </si>
  <si>
    <t>978-7-122-34260-7</t>
  </si>
  <si>
    <t>茶叶市场营销基础（学习资源包）</t>
  </si>
  <si>
    <t>978-7-304-10727-7</t>
  </si>
  <si>
    <t>新产品管理（第2版）（华中科技）</t>
  </si>
  <si>
    <t>978-7-5680-5864-3</t>
  </si>
  <si>
    <t>仓储与配送管理（经济科学）</t>
  </si>
  <si>
    <t>978-7-5141-9259-9</t>
  </si>
  <si>
    <t>常用数据库基础（学习资源包）</t>
  </si>
  <si>
    <t>978-7-304-11259-2</t>
  </si>
  <si>
    <t>陈设艺术设计（第2版）（学习资源包）</t>
  </si>
  <si>
    <t>978-7-304-10853-3</t>
  </si>
  <si>
    <t>成本会计（第3版）（含考核册）（学习资源包）</t>
  </si>
  <si>
    <t>978-7-304-09856-8</t>
  </si>
  <si>
    <t>成本会计学习指导（第3版）（学习资源包）</t>
  </si>
  <si>
    <t>978-7-304-09860-5</t>
  </si>
  <si>
    <t>城市轨道交通安全管理（第2版）（学习资源包）</t>
  </si>
  <si>
    <t>城市轨道交通车站设备（第2版）（学习资源包）</t>
  </si>
  <si>
    <t>城市轨道交通概论（第2版）（学习资源包）</t>
  </si>
  <si>
    <t>城市轨道交通行车组织（第2版）（学习资源包）</t>
  </si>
  <si>
    <t>城市轨道交通客运组织（第2版）（学习资源包）</t>
  </si>
  <si>
    <t>程序设计基础（第3版）（学习资源包）</t>
  </si>
  <si>
    <t>978-7-304-10896-0</t>
  </si>
  <si>
    <t>初级会计课程学习包（一村一大）（含形考册、2张DVD）（学习资源包）</t>
  </si>
  <si>
    <t>978-7-304-06404-4</t>
  </si>
  <si>
    <t>初级经济学（一村一大）（学习资源包）</t>
  </si>
  <si>
    <t>978-7-304-11185-4</t>
  </si>
  <si>
    <t>畜禽生产概论（第2版）（一村一大）（学习资源包）</t>
  </si>
  <si>
    <t>978-7-304-10621-8</t>
  </si>
  <si>
    <t>创建小企业（第2版）（一村一大）</t>
  </si>
  <si>
    <t>978-7-304-09502-4</t>
  </si>
  <si>
    <t>创新创业基础案例教学与情境模拟（人大）</t>
  </si>
  <si>
    <t>978-7-300-28916-8</t>
  </si>
  <si>
    <t>大学语文（第2版）（学习资源包）</t>
  </si>
  <si>
    <t>978-7-304-02480-2</t>
  </si>
  <si>
    <t>单位工程施工组织设计（第2版）（学习资源包）</t>
  </si>
  <si>
    <t>978-7-304-10679-9</t>
  </si>
  <si>
    <t>道路工程技术（学习资源包）</t>
  </si>
  <si>
    <t>978-7-304-10686-7</t>
  </si>
  <si>
    <t>地基基础（学习资源包）</t>
  </si>
  <si>
    <t>978-7-304-10007-0</t>
  </si>
  <si>
    <t>电工电子技术（第3版）（含考核册）（学习资源包）（国开教材）</t>
  </si>
  <si>
    <t>978-7-304-08383-0</t>
  </si>
  <si>
    <t>电气自动化工程师速成教程（第2版）（机械工业）</t>
  </si>
  <si>
    <t>978-7-111-55197-3</t>
  </si>
  <si>
    <t>会计信息系统（第5版）（学习资源包）</t>
  </si>
  <si>
    <t>978-7-304-10876-2</t>
  </si>
  <si>
    <t>电子商务法（第3版）（学习资源包）</t>
  </si>
  <si>
    <t>978-7-304-09624-3</t>
  </si>
  <si>
    <t>电子商务概论（第3版）（学习资源包）</t>
  </si>
  <si>
    <t>电子商务概论（第3版）（一村一大）</t>
  </si>
  <si>
    <t>978-7-304-09515-4</t>
  </si>
  <si>
    <t>新电商数据分析（人民邮电）</t>
  </si>
  <si>
    <t>978-7-115-54216-8</t>
  </si>
  <si>
    <t>电子商务网站前端开发（学习资源包）</t>
  </si>
  <si>
    <t>978-7-304-11261-5</t>
  </si>
  <si>
    <t>电子政务概论课程学习包（一村一大）（学习资源包）</t>
  </si>
  <si>
    <t>978-7-304-04704-7</t>
  </si>
  <si>
    <t>动画造型设计与动画场景设计（第2版）（清华）</t>
  </si>
  <si>
    <t>978-7-302-55421-9</t>
  </si>
  <si>
    <t>动物常见病防治（一村一大）（学习资源包）</t>
  </si>
  <si>
    <t>978-7-304-11207-3</t>
  </si>
  <si>
    <t>动物检疫技术（第2版）（一村一大）（学习资源包）</t>
  </si>
  <si>
    <t>978-7-304-10756-7</t>
  </si>
  <si>
    <t>动物生理基础（第2版）（一村一大）（学习资源包）</t>
  </si>
  <si>
    <t>978-7-304-10917-2</t>
  </si>
  <si>
    <t>动物营养与饲料（一村一大）（学习资源包）</t>
  </si>
  <si>
    <t>978-7-304-11209-7</t>
  </si>
  <si>
    <t>多媒体技术基础（第2版）（学习资源包）</t>
  </si>
  <si>
    <t>978-7-304-06619-2</t>
  </si>
  <si>
    <t>法理学（第3版）（学习资源包）</t>
  </si>
  <si>
    <t>978-7-304-11082-6</t>
  </si>
  <si>
    <t>法律文书教程（学习资源包）</t>
  </si>
  <si>
    <t>978-7-304-10910-3</t>
  </si>
  <si>
    <t>法学基础知识（学习资源包）</t>
  </si>
  <si>
    <t>978-7-304-04615-6</t>
  </si>
  <si>
    <t>饭店韩语（含考核册、1张光盘）（学习资源包）</t>
  </si>
  <si>
    <t>978-7-304-07096-0</t>
  </si>
  <si>
    <t>房地产营销管理（广东高教）</t>
  </si>
  <si>
    <t>978-7-5361-7186-2</t>
  </si>
  <si>
    <t>房屋构造与维护管理（第三版）</t>
  </si>
  <si>
    <t>风险管理与保险（中国金融）</t>
  </si>
  <si>
    <t>978-7-5220-0304-7</t>
  </si>
  <si>
    <t>服务方案策划与评估（国开教材）（学习资源包）</t>
  </si>
  <si>
    <t>978-7-304-07457-9</t>
  </si>
  <si>
    <t>高层建筑施工（学习资源包）</t>
  </si>
  <si>
    <t>978-7-304-09228-3</t>
  </si>
  <si>
    <t>高等数学（上）第１分册：一元函数微积分（含考核册）（学习资源包）</t>
  </si>
  <si>
    <t>978-7-304-01783-5</t>
  </si>
  <si>
    <t>978-7-304-10200-5</t>
  </si>
  <si>
    <t>个人税收筹划（含考核册）（学习资源包）</t>
  </si>
  <si>
    <t>978-7-304-10277-7</t>
  </si>
  <si>
    <t>个人与团队管理（上册）（第4版）（清华）</t>
  </si>
  <si>
    <t>978-7-302-57557-3</t>
  </si>
  <si>
    <t>个人与团队管理（下册）（第4版）</t>
  </si>
  <si>
    <t>978-7-304-10620-1</t>
  </si>
  <si>
    <t>工程造价基础（学习资源包）</t>
  </si>
  <si>
    <t>978-7-304-09421-8</t>
  </si>
  <si>
    <t>工作分析实务（含考核册）（学习资源包）</t>
  </si>
  <si>
    <t>978-7-304-10117-6</t>
  </si>
  <si>
    <t>公共关系学（第3版）（学习资源包）</t>
  </si>
  <si>
    <t>978-7-304-10640-9</t>
  </si>
  <si>
    <t>公共行政学（第4版）（学习资源包）</t>
  </si>
  <si>
    <t>978-7-304-10943-1</t>
  </si>
  <si>
    <t>公共行政学学习指导（第4版）（学习资源包）</t>
  </si>
  <si>
    <t>978-7-304-10891-5</t>
  </si>
  <si>
    <t>公共空间设计（学习资源包）</t>
  </si>
  <si>
    <t>978-7-304-10065-0</t>
  </si>
  <si>
    <t>供应链管理基础（高教）</t>
  </si>
  <si>
    <t>978-7-04-055034-4</t>
  </si>
  <si>
    <t>构成艺术（学习资源包）</t>
  </si>
  <si>
    <t>978-7-304-03892-2</t>
  </si>
  <si>
    <t>管理概论（第2版）（含考核册）（学习资源包）</t>
  </si>
  <si>
    <t>978-7-304-10064-3</t>
  </si>
  <si>
    <t>管理会计（第3版）（学习资源包）</t>
  </si>
  <si>
    <t>978-7-304-11218-9</t>
  </si>
  <si>
    <t>管理线性规划入门（第2版）（学习资源包）</t>
  </si>
  <si>
    <t>978-7-304-10695-9</t>
  </si>
  <si>
    <t>管理心理学（第7版）（东北财经）</t>
  </si>
  <si>
    <t>978-7-5654-4338-1</t>
  </si>
  <si>
    <t>管理信息系统（第3版）（学习资源包）</t>
  </si>
  <si>
    <t>978-7-304-10841-0</t>
  </si>
  <si>
    <t>管理学基础（第4版）（含考核册）（学习资源包）</t>
  </si>
  <si>
    <t>978-7-304-10297-5</t>
  </si>
  <si>
    <t>管理学基础（第4版）导学（学习资源包）</t>
  </si>
  <si>
    <t>978-7-304-10276-0</t>
  </si>
  <si>
    <t>▽管理学原理（第3版）（南京大学）</t>
  </si>
  <si>
    <t>978-7-305-22363-1</t>
  </si>
  <si>
    <t>管理英语1（第2版）（学习资源包）</t>
  </si>
  <si>
    <t>978-7-304-10676-8</t>
  </si>
  <si>
    <t>管理英语2（第2版）（学习资源包）</t>
  </si>
  <si>
    <t>978-7-304-11102-1</t>
  </si>
  <si>
    <t>管理英语3（第2版）（学习资源包）</t>
  </si>
  <si>
    <t>978-7-304-11103-8</t>
  </si>
  <si>
    <t>广告调查理论与实务（第2版）（学习资源包）</t>
  </si>
  <si>
    <t>978-7-304-09853-7</t>
  </si>
  <si>
    <t>广告文案（第3版）（学习资源包）</t>
  </si>
  <si>
    <t>978-7-304-10797-0</t>
  </si>
  <si>
    <t>城市轨道交通信号与通信系统（第2版）（学习资源包）</t>
  </si>
  <si>
    <t>国际金融（第3版）（学习资源包）</t>
  </si>
  <si>
    <t>978-7-304-10112-1</t>
  </si>
  <si>
    <t>国际金融导学（第3版）（学习资源包）</t>
  </si>
  <si>
    <t>978-7-304-10129-9</t>
  </si>
  <si>
    <t>国际贸易法律实务（第3版）（中国政法）</t>
  </si>
  <si>
    <t>978-7-5620-9593-4</t>
  </si>
  <si>
    <t>国际商务礼仪（学习资源包）</t>
  </si>
  <si>
    <t>978-7-304-05972-9</t>
  </si>
  <si>
    <t>国家开放大学学习指南（2022版）（学习资源包）</t>
  </si>
  <si>
    <t>978-7-304-09923-7</t>
  </si>
  <si>
    <t>韩语听说（1）（学习资源包）</t>
  </si>
  <si>
    <t>韩语听说（2）（学习资源包）</t>
  </si>
  <si>
    <t>韩语听说（3）（学习资源包）</t>
  </si>
  <si>
    <t>韩语写作（学习资源包）</t>
  </si>
  <si>
    <t>韩语阅读（学习资源包）</t>
  </si>
  <si>
    <t>行政法与行政诉讼法（学习资源包）</t>
  </si>
  <si>
    <t>978-7-304-10624-9</t>
  </si>
  <si>
    <t>行政法与行政诉讼法学习指导（学习资源包）</t>
  </si>
  <si>
    <t>978-7-304-10990-5</t>
  </si>
  <si>
    <t>行政组织学（第3版）（学习资源包）</t>
  </si>
  <si>
    <t>978-7-304-11116-8</t>
  </si>
  <si>
    <t>互联网金融概论（学习资源包）</t>
  </si>
  <si>
    <t>978-7-304-11091-8</t>
  </si>
  <si>
    <t>护理学基础（含考核册）（学习资源包）（国开教材）</t>
  </si>
  <si>
    <t>978-7-304-06200-2</t>
  </si>
  <si>
    <t>花卉栽培技术（第2版）（一村一大）（学习资源包）</t>
  </si>
  <si>
    <t>978-7-304-10750-5</t>
  </si>
  <si>
    <t>会计学概论（第2版）（学习资源包）</t>
  </si>
  <si>
    <t>978-7-304-10844-1</t>
  </si>
  <si>
    <t>金融学精编（第4版）（学习资源包）</t>
  </si>
  <si>
    <t>978-7-304-10283-8</t>
  </si>
  <si>
    <t>机电一体化系统（第2版）（学习资源包）</t>
  </si>
  <si>
    <t>978-7-304-10895-3</t>
  </si>
  <si>
    <t>机械设计基础（第2版）（含考核册）（学习资源包）（国开教材）</t>
  </si>
  <si>
    <t>978-7-304-08763-0</t>
  </si>
  <si>
    <t>机械制图（第3版）（含考核册）（学习资源包）（国开教材）</t>
  </si>
  <si>
    <t>978-7-304-08381-6</t>
  </si>
  <si>
    <t>机械制造基础（第3版）（学习资源包）</t>
  </si>
  <si>
    <t>978-7-304-11188-5</t>
  </si>
  <si>
    <t>基础韩语（1）（学习资源包）</t>
  </si>
  <si>
    <t>978-7-304-04478-7</t>
  </si>
  <si>
    <t>基础韩语（2）（含1张CD）（学习资源包）</t>
  </si>
  <si>
    <t>978-7-304-04925-6</t>
  </si>
  <si>
    <t>基础韩语（3）（含1张CD）（学习资源包）</t>
  </si>
  <si>
    <t>978-7-304-05074-0</t>
  </si>
  <si>
    <t>基础韩语（4）（含1张CD-ROM）（学习资源包）</t>
  </si>
  <si>
    <t>978-7-304-05194-5</t>
  </si>
  <si>
    <t>基础会计（第4版）（学习资源包）</t>
  </si>
  <si>
    <t>978-7-304-10818-2</t>
  </si>
  <si>
    <t>基础写作（含考核册）（学习资源包）</t>
  </si>
  <si>
    <t>978-7-304-03443-6</t>
  </si>
  <si>
    <t>计算机二维动画制作（第2版）（学习资源包）</t>
  </si>
  <si>
    <t>978-7-304-09354-9</t>
  </si>
  <si>
    <t>计算机辅助设计（一）（学习资源包）（国开教材）</t>
  </si>
  <si>
    <t>978-7-304-08769-2</t>
  </si>
  <si>
    <t>计算机辅助设计（二）（学习资源包）（国开教材）</t>
  </si>
  <si>
    <t>978-7-304-08770-8</t>
  </si>
  <si>
    <t>计算机平面设计（第3版）（学习资源包）</t>
  </si>
  <si>
    <t>978-7-304-09496-6</t>
  </si>
  <si>
    <t>计算机图像处理（第3版）（学习资源包）</t>
  </si>
  <si>
    <t>978-7-304-10871-7</t>
  </si>
  <si>
    <t>计算机文化基础（第4版）（学习资源包）</t>
  </si>
  <si>
    <t>978-7-304-06956-8</t>
  </si>
  <si>
    <t>计算机应用基础（第2版）（学习资源包）</t>
  </si>
  <si>
    <t>978-7-304-11204-2</t>
  </si>
  <si>
    <t>计算机应用技术基础（第3版）（学习资源包）</t>
  </si>
  <si>
    <t>978-7-304-11037-6</t>
  </si>
  <si>
    <t>计算机专业指南（第3版）（学习资源包）</t>
  </si>
  <si>
    <t>978-7-304-10902-8</t>
  </si>
  <si>
    <t>计算机组网技术（第3版）（学习资源包）</t>
  </si>
  <si>
    <t>978-7-304-10337-8</t>
  </si>
  <si>
    <t>绩效与薪酬实务（第2版）（含考核册）（学习资源包）（国开教材）</t>
  </si>
  <si>
    <t>978-7-304-07100-4</t>
  </si>
  <si>
    <t>家畜环境卫生与设施（第2版）（一村一大）（学习资源包）</t>
  </si>
  <si>
    <t>978-7-304-11200-4</t>
  </si>
  <si>
    <t>家畜解剖基础（一村一大）（学习资源包）</t>
  </si>
  <si>
    <t>978-7-304-09836-0</t>
  </si>
  <si>
    <t>家庭农场规划与设计（一村一大）（课程学习包）（学习资源包）</t>
  </si>
  <si>
    <t>978-7-304-09854-4</t>
  </si>
  <si>
    <t>监督学（第2版）（学习资源包）</t>
  </si>
  <si>
    <t>978-7-304-10461-0</t>
  </si>
  <si>
    <t>建设法规（第2版）（学习资源包）</t>
  </si>
  <si>
    <t>建设项目管理（第4版）（学习资源包）</t>
  </si>
  <si>
    <t>978-7-304-11229-5</t>
  </si>
  <si>
    <t>建筑材料（第5版）（学习资源包）</t>
  </si>
  <si>
    <t>978-7-304-11069-7</t>
  </si>
  <si>
    <t>建筑测量（学习资源包）</t>
  </si>
  <si>
    <t>978-7-304-10619-5</t>
  </si>
  <si>
    <t>建筑工程估价（含考核册）（学习资源包）</t>
  </si>
  <si>
    <t>978-7-304-10606-5</t>
  </si>
  <si>
    <t>建筑工程计量与计价（学习资源包）</t>
  </si>
  <si>
    <t>978-7-304-09424-9</t>
  </si>
  <si>
    <t>建筑工程技术资料管理（第2版）（学习资源包）</t>
  </si>
  <si>
    <t>978-7-304-10734-5</t>
  </si>
  <si>
    <t>建筑工程项目管理（第3版）（学习资源包）</t>
  </si>
  <si>
    <t>978-7-304-11223-3</t>
  </si>
  <si>
    <t>建筑工程项目招投标与合同管理（学习资源包）</t>
  </si>
  <si>
    <t>978-7-304-10886-1</t>
  </si>
  <si>
    <t>建筑工程质量检验（第二版）（学习资源包）</t>
  </si>
  <si>
    <t>建筑构造（第3版）（学习资源包）</t>
  </si>
  <si>
    <t>978-7-304-11211-0</t>
  </si>
  <si>
    <t>建筑构造实训（第2版）（学习资源包）</t>
  </si>
  <si>
    <t>978-7-304-10678-2</t>
  </si>
  <si>
    <t>建筑结构（第3版）（学习资源包）</t>
  </si>
  <si>
    <t>978-7-304-11216-5</t>
  </si>
  <si>
    <t>建筑结构实训（第2版）（学习资源包）</t>
  </si>
  <si>
    <t>978-7-304-10677-5</t>
  </si>
  <si>
    <t>建筑力学（含考核册）（学习资源包）</t>
  </si>
  <si>
    <t>978-7-304-10115-2</t>
  </si>
  <si>
    <t>建筑施工技术（第3版）（学习资源包）</t>
  </si>
  <si>
    <t>978-7-304-10622-5</t>
  </si>
  <si>
    <t>建筑施工技术方案设计（第2版）（学习资源包）</t>
  </si>
  <si>
    <t>978-7-304-10683-6</t>
  </si>
  <si>
    <t>建筑制图基础（第3版）（学习资源包）（学习资源包）</t>
  </si>
  <si>
    <t>建筑制图实训（第2版）（学习资源包）</t>
  </si>
  <si>
    <t>978-7-304-10691-1</t>
  </si>
  <si>
    <t>健康管理职业导论（人民卫生）</t>
  </si>
  <si>
    <t>978-7-117-28725-8</t>
  </si>
  <si>
    <t>健康评估（第2版）（含考核册）（学习资源包）</t>
  </si>
  <si>
    <t>978-7-304-09076-0</t>
  </si>
  <si>
    <t>978-7-304-09184-2</t>
  </si>
  <si>
    <t>健康管理师国家职业资格三级（第2版）（人民卫生）</t>
  </si>
  <si>
    <t>978-7-117-27926-0</t>
  </si>
  <si>
    <t>教育行政概论（第3版）（学习资源包）</t>
  </si>
  <si>
    <t>978-7-304-10816-8</t>
  </si>
  <si>
    <t>教育学（第3版）（学习资源包）</t>
  </si>
  <si>
    <t>978-7-304-10647-8</t>
  </si>
  <si>
    <t>教育政策与法律（第2版）（学习资源包）</t>
  </si>
  <si>
    <t>978-7-304-11250-9</t>
  </si>
  <si>
    <t>节水灌溉技术（一村一大）（学习资源包）</t>
  </si>
  <si>
    <t>978-7-304-09486-7</t>
  </si>
  <si>
    <t>结构设计原理（学习资源包）</t>
  </si>
  <si>
    <t>界面视觉设计（学习资源包）</t>
  </si>
  <si>
    <t>978-7-304-09499-7</t>
  </si>
  <si>
    <t>金工实习（第2版）（学习资源包）</t>
  </si>
  <si>
    <t>978-7-304-10664-5</t>
  </si>
  <si>
    <t>金融风险概论（第2版）（学习资源包）</t>
  </si>
  <si>
    <t>金融基础（含考核册）（学习资源包）</t>
  </si>
  <si>
    <t>978-7-304-10116-9</t>
  </si>
  <si>
    <t>金融企业会计（国开教材）（学习资源包）</t>
  </si>
  <si>
    <t>978-7-304-07453-1</t>
  </si>
  <si>
    <t>金融市场学（第2版）（中国金融）</t>
  </si>
  <si>
    <t>978-7-5220-0583-6</t>
  </si>
  <si>
    <t>金融市场学学习手册（第2版）（中国金融）</t>
  </si>
  <si>
    <t>978-7-5220-0650-5</t>
  </si>
  <si>
    <t>金融营销基础（第2版）（学习资源包）</t>
  </si>
  <si>
    <t>978-7-304-10894-6</t>
  </si>
  <si>
    <t>经济法概论（第5版）（学习资源包）</t>
  </si>
  <si>
    <t>978-7-304-10562-4</t>
  </si>
  <si>
    <t>经济数学基础  微积分（学习资源包）</t>
  </si>
  <si>
    <t>978-7-304-10561-7</t>
  </si>
  <si>
    <t>经济数学基础  线性代数（学习资源包）</t>
  </si>
  <si>
    <t>978-7-304-10617-1</t>
  </si>
  <si>
    <t>经络腧穴学（学习资源包）</t>
  </si>
  <si>
    <t>978-7-304-10286-9</t>
  </si>
  <si>
    <t>酒店餐饮服务与管理（学习资源包）</t>
  </si>
  <si>
    <t>978-7-304-09505-5</t>
  </si>
  <si>
    <t>酒店管理概论（第2版）（学习资源包）</t>
  </si>
  <si>
    <t>978-7-304-10670-6</t>
  </si>
  <si>
    <t>酒店客房服务与管理（第2版）（学习资源包）</t>
  </si>
  <si>
    <t>978-7-304-11099-4</t>
  </si>
  <si>
    <t>酒店前厅服务与管理（第2版）（学习资源包）</t>
  </si>
  <si>
    <t>978-7-304-10059-9</t>
  </si>
  <si>
    <t>可编程控制器应用（第3版）（学习资源包）</t>
  </si>
  <si>
    <t>978-7-304-10872-4</t>
  </si>
  <si>
    <t>可编程控制器应用实训（第2版）（学习资源包）</t>
  </si>
  <si>
    <t>978-7-304-09339-6</t>
  </si>
  <si>
    <t>客户关系管理实务（学习资源包）</t>
  </si>
  <si>
    <t>978-7-304-10862-5</t>
  </si>
  <si>
    <t>国家开放教育汽车类专业（专科）规划教材──客户关系管理与应用</t>
  </si>
  <si>
    <t>978-7-304-09203-0</t>
  </si>
  <si>
    <t>课堂提问与引导（第2版）（学习资源包）</t>
  </si>
  <si>
    <t>978-7-304-10522-8</t>
  </si>
  <si>
    <t>（电子教材）劳动关系基础英语</t>
  </si>
  <si>
    <t>978-7-89531-006-3</t>
  </si>
  <si>
    <t>（电子教材）劳动关系案例分析</t>
  </si>
  <si>
    <t>978-7-89531-007-0</t>
  </si>
  <si>
    <t>劳动关系与社会保障实务（第2版）（学习资源包）</t>
  </si>
  <si>
    <t>978-7-304-10523-5</t>
  </si>
  <si>
    <t>劳动合同法（人大）</t>
  </si>
  <si>
    <t>978-7-300-25990-1</t>
  </si>
  <si>
    <t>（电子教材）劳动经济与劳动关系</t>
  </si>
  <si>
    <t>978-7-89531-009-4</t>
  </si>
  <si>
    <t>（电子教材）劳动心理学</t>
  </si>
  <si>
    <t>978-7-89531-008-7</t>
  </si>
  <si>
    <t>劳动法与社会保障法（含考核册）（学习资源包）（国开教材）</t>
  </si>
  <si>
    <t>978-7-304-06630-7</t>
  </si>
  <si>
    <t>劳动法案例教程（学习资源包）</t>
  </si>
  <si>
    <t>978-7-304-03804-5</t>
  </si>
  <si>
    <t>（电子教材）劳动争议处理</t>
  </si>
  <si>
    <t>978-7-89531-005-6</t>
  </si>
  <si>
    <t>老年常见病照护（第2版）（学习资源包）</t>
  </si>
  <si>
    <t>老年护理基本技能（第2版）（学习资源包）</t>
  </si>
  <si>
    <t>978-7-304-11068-0</t>
  </si>
  <si>
    <t>978-7-304-09342-6</t>
  </si>
  <si>
    <t>老年急救技术（第2版）（学习资源包）</t>
  </si>
  <si>
    <t>978-7-304-10915-8</t>
  </si>
  <si>
    <t>老年学习与教育（学习资源包）</t>
  </si>
  <si>
    <t>978-7-304-11119-9</t>
  </si>
  <si>
    <t>老年康复训练照护（第2版）（学习资源包）</t>
  </si>
  <si>
    <t>978-7-304-11048-2</t>
  </si>
  <si>
    <t>978-7-304-09309-9</t>
  </si>
  <si>
    <t>老年用药基本知识（学习资源包）</t>
  </si>
  <si>
    <t>978-7-304-07938-3</t>
  </si>
  <si>
    <t>老年政策与法规（第2版）（学习资源包）</t>
  </si>
  <si>
    <t>978-7-304-11087-1</t>
  </si>
  <si>
    <t>理工英语1（含考核册）（学习资源包）</t>
  </si>
  <si>
    <t>978-7-304-08163-8</t>
  </si>
  <si>
    <t>理工英语2（含考核册）（学习资源包）</t>
  </si>
  <si>
    <t>978-7-304-08550-6</t>
  </si>
  <si>
    <t>理工英语3（含考核册）（学习资源包）</t>
  </si>
  <si>
    <t>978-7-304-08298-7</t>
  </si>
  <si>
    <t>立体构成──形态与空间（含考核册）（学习资源包）</t>
  </si>
  <si>
    <t>978-7-304-05056-6</t>
  </si>
  <si>
    <t>林业基础（第2版）（一村一大）（学习资源包）</t>
  </si>
  <si>
    <t>978-7-304-10753-6</t>
  </si>
  <si>
    <t>978-7-304-07454-8</t>
  </si>
  <si>
    <t>临床社会工作系列教程──临床社会工作：优势视角模式</t>
  </si>
  <si>
    <t>978-7-304-09165-1</t>
  </si>
  <si>
    <t>旅行社经营管理实务（清华）</t>
  </si>
  <si>
    <t>978-7-302-55814-9</t>
  </si>
  <si>
    <t>旅游法律法规（学习资源包）</t>
  </si>
  <si>
    <t>978-7-304-11206-6</t>
  </si>
  <si>
    <t>旅游职业道德（第3版）（中国旅游）</t>
  </si>
  <si>
    <t>978-7-5032-6707-9</t>
  </si>
  <si>
    <t>旅游经济学（第2版）（学习资源包）</t>
  </si>
  <si>
    <t>978-7-304-10671-3</t>
  </si>
  <si>
    <t>旅游心理基础课程学习包（第2版）（含考核册、学习指南、2张DVD）（一村一大）</t>
  </si>
  <si>
    <t>978-7-304-09333-4</t>
  </si>
  <si>
    <t>旅游学概论（第2版）（学习资源包）</t>
  </si>
  <si>
    <t>978-7-304-09837-7</t>
  </si>
  <si>
    <t>绿地规划（第2版）（一村一大）（学习资源包）</t>
  </si>
  <si>
    <t>978-7-304-11192-2</t>
  </si>
  <si>
    <t>△毛泽东思想和中国特色社会主义理论体系概论（2021年版）（高教）</t>
  </si>
  <si>
    <t>978-7-04-056622-2</t>
  </si>
  <si>
    <t>毛泽东思想和中国特色社会主义理论体系概论学习指导（学习资源包）</t>
  </si>
  <si>
    <t>978-7-304-09660-1</t>
  </si>
  <si>
    <t>媒介理论与实务（学习资源包）</t>
  </si>
  <si>
    <t>978-7-304-10919-6</t>
  </si>
  <si>
    <t>美学与美育（第3版）（学习资源包）</t>
  </si>
  <si>
    <t>978-7-304-10708-6</t>
  </si>
  <si>
    <t>美学教程（第3版）（学习资源包）</t>
  </si>
  <si>
    <t>978-7-304-10851-9</t>
  </si>
  <si>
    <t>美学原理学习指导（第2版）（学习资源包）</t>
  </si>
  <si>
    <t>978-7-304-03798-7</t>
  </si>
  <si>
    <t>民事诉讼法学（第2版）（学习资源包）</t>
  </si>
  <si>
    <t>模具制造技术（第2版）（机械工业）</t>
  </si>
  <si>
    <t>978-7-111-52498-4</t>
  </si>
  <si>
    <t>模拟电子技术基本教程（高教）</t>
  </si>
  <si>
    <t>978-7-04-053855-7</t>
  </si>
  <si>
    <t>纳税实务（学习资源包）</t>
  </si>
  <si>
    <t>978-7-304-11139-7</t>
  </si>
  <si>
    <t>内科护理学（专科）（含考核册）（学习资源包）</t>
  </si>
  <si>
    <t>978-7-304-09875-9</t>
  </si>
  <si>
    <t>978-7-304-09850-6</t>
  </si>
  <si>
    <t>农产品营销（第3版）（清华）</t>
  </si>
  <si>
    <t>978-7-302-53760-1</t>
  </si>
  <si>
    <t>农产品质量管理（第2版）（一村一大）（学习资源包）</t>
  </si>
  <si>
    <t>978-7-304-10933-2</t>
  </si>
  <si>
    <t>农村电工（第2版）（一村一大）（含考核册、光盘）（学习资源包）</t>
  </si>
  <si>
    <t>978-7-304-08357-1</t>
  </si>
  <si>
    <t>农村经济管理（第2版）（一村一大）（学习资源包）</t>
  </si>
  <si>
    <t>978-7-304-10690-4</t>
  </si>
  <si>
    <t>农村社会学（第4版）（一村一大）（学习资源包）</t>
  </si>
  <si>
    <t>978-7-304-11214-1</t>
  </si>
  <si>
    <t>农村社区工作（学习资源包）</t>
  </si>
  <si>
    <t>978-7-304-07522-4</t>
  </si>
  <si>
    <t>农村政策法规（第2版）（一村一大）（学习资源包）</t>
  </si>
  <si>
    <t>978-7-304-11083-3</t>
  </si>
  <si>
    <t>农业安全生产技术（一村一大）（课程学习包）</t>
  </si>
  <si>
    <t>978-7-304-10109-1</t>
  </si>
  <si>
    <t>农业经济基础（一村一大）（学习资源包）</t>
  </si>
  <si>
    <t>978-7-304-09552-9</t>
  </si>
  <si>
    <t>农业推广学（一村一大）（学习资源包）</t>
  </si>
  <si>
    <t>978-7-304-10056-8</t>
  </si>
  <si>
    <t>农业推广项目管理与评价（一村一大）</t>
  </si>
  <si>
    <t>978-7-304-09470-6</t>
  </si>
  <si>
    <t>农业信息化技术（一村一大）</t>
  </si>
  <si>
    <t>978-7-304-09375-4</t>
  </si>
  <si>
    <t>（电子教材）农业循环经济（第2版）</t>
  </si>
  <si>
    <t>农业政策法规（一村一大）（学习资源包）</t>
  </si>
  <si>
    <t>978-7-304-09477-5</t>
  </si>
  <si>
    <t>品牌传播理论与实务（中国传媒）</t>
  </si>
  <si>
    <t>978-7-5657-2061-1</t>
  </si>
  <si>
    <t>企业文化管理（学习资源包）</t>
  </si>
  <si>
    <t>978-7-304-10309-5</t>
  </si>
  <si>
    <t>企业信息管理（学习资源包）</t>
  </si>
  <si>
    <t>978-7-304-10289-0</t>
  </si>
  <si>
    <t>（电子教材）企业信用管理（第2版）</t>
  </si>
  <si>
    <t>978-7-900940-27-8</t>
  </si>
  <si>
    <t>978-7-304-08975-7</t>
  </si>
  <si>
    <t>978-7-304-08940-5</t>
  </si>
  <si>
    <t>国家开放教育汽车类专业（专科）规划教材──汽车电控技术</t>
  </si>
  <si>
    <t>978-7-304-09197-2</t>
  </si>
  <si>
    <t>国家开放教育汽车类专业（专科）规划教材──汽车电器设备构造与检修（含考核册）</t>
  </si>
  <si>
    <t>978-7-304-09183-5</t>
  </si>
  <si>
    <t>汽车发动机构造与维修（含考核册）</t>
  </si>
  <si>
    <t>978-7-304-08973-3</t>
  </si>
  <si>
    <t>978-7-304-08942-9</t>
  </si>
  <si>
    <t>国家开放教育汽车类专业（专科）规划教材──汽车故障诊断技术（含考核册）</t>
  </si>
  <si>
    <t>978-7-304-09193-4</t>
  </si>
  <si>
    <t>汽车机械基础（学习资源包）</t>
  </si>
  <si>
    <t>978-7-304-08958-0</t>
  </si>
  <si>
    <t>国家开放教育汽车类专业（专科）规划教材──汽车检测技术</t>
  </si>
  <si>
    <t>978-7-304-09195-8</t>
  </si>
  <si>
    <t>国家开放教育汽车类专业（专科）规划教材──汽车评估与鉴定（含考核册）</t>
  </si>
  <si>
    <t>978-7-304-09175-0</t>
  </si>
  <si>
    <t>国家开放教育汽车类专业（专科）规划教材──汽车市场调查与预测（含考核册）</t>
  </si>
  <si>
    <t>978-7-304-09190-3</t>
  </si>
  <si>
    <t>国家开放教育汽车类专业（专科）规划教材──汽车维修企业管理</t>
  </si>
  <si>
    <t>978-7-304-09179-8</t>
  </si>
  <si>
    <t>978-7-304-08941-2</t>
  </si>
  <si>
    <t>国家开放教育汽车类专业（专科）规划教材──汽车运用基础（含考核册）</t>
  </si>
  <si>
    <t>978-7-304-09167-5</t>
  </si>
  <si>
    <t>桥梁工程技术（学习资源包）</t>
  </si>
  <si>
    <t>978-7-304-10687-4</t>
  </si>
  <si>
    <t>营销渠道管理（第3版）（北大）</t>
  </si>
  <si>
    <t>978-7-301-29860-2</t>
  </si>
  <si>
    <t>人力资源管理（第3版）（学习资源包）</t>
  </si>
  <si>
    <t>978-7-304-08203-1</t>
  </si>
  <si>
    <t>人力资源管理（第4版）（人大）</t>
  </si>
  <si>
    <t>978-7-300-28499-6</t>
  </si>
  <si>
    <t>978-7-304-09871-1</t>
  </si>
  <si>
    <t>人体解剖生理基础（第2版）（学习资源包）</t>
  </si>
  <si>
    <t>978-7-304-10921-9</t>
  </si>
  <si>
    <t>人体解剖生理学（含考核册）（学习资源包）（国开教材）</t>
  </si>
  <si>
    <t>978-7-304-08661-9</t>
  </si>
  <si>
    <t>人体解剖学与组织胚胎学（第2版）（学习资源包）</t>
  </si>
  <si>
    <t>978-7-304-11008-6</t>
  </si>
  <si>
    <t>人体生理学（第3版）（学习资源包）</t>
  </si>
  <si>
    <t>978-7-304-11092-5</t>
  </si>
  <si>
    <t>人文社会科学基础（学习资源包）</t>
  </si>
  <si>
    <t>978-7-304-10704-8</t>
  </si>
  <si>
    <t>人文英语1（第2版）（学习资源包）</t>
  </si>
  <si>
    <t>978-7-304-11095-6</t>
  </si>
  <si>
    <t>人文英语2（第2版）（学习资源包）</t>
  </si>
  <si>
    <t>978-7-304-11132-8</t>
  </si>
  <si>
    <t>人文英语3（第2版）（学习资源包）</t>
  </si>
  <si>
    <t>978-7-304-11022-2</t>
  </si>
  <si>
    <t>人员招聘与培训实务（第2版）（学习资源包）</t>
  </si>
  <si>
    <t>978-7-304-09821-6</t>
  </si>
  <si>
    <t>色彩静物写生（学习资源包）</t>
  </si>
  <si>
    <t>978-7-304-04624-8</t>
  </si>
  <si>
    <t>森林培育（第2版）（一村一大）（学习资源包）</t>
  </si>
  <si>
    <t>978-7-304-10755-0</t>
  </si>
  <si>
    <t>森林资源经营与管理（一村一大）（学习资源包）</t>
  </si>
  <si>
    <t>978-7-304-10440-5</t>
  </si>
  <si>
    <t>商务交际英语①（含练习册）（学习资源包）</t>
  </si>
  <si>
    <t>978-7-304-07548-4</t>
  </si>
  <si>
    <t>商务交际英语②（含练习册）（学习资源包）</t>
  </si>
  <si>
    <t>978-7-304-07549-1</t>
  </si>
  <si>
    <t>商务谈判策略（第2版）（学习资源包）</t>
  </si>
  <si>
    <t>978-7-304-09831-5</t>
  </si>
  <si>
    <t>商务英语1（第2版）（学习资源包）</t>
  </si>
  <si>
    <t>978-7-304-11019-2</t>
  </si>
  <si>
    <t>商务英语2（第2版）（学习资源包）</t>
  </si>
  <si>
    <t>978-7-304-11122-9</t>
  </si>
  <si>
    <t>商务英语3（第2版）（学习资源包）</t>
  </si>
  <si>
    <t>978-7-304-11096-3</t>
  </si>
  <si>
    <t>商务英语阅读（第2版）（含考核册）（学习资源包）</t>
  </si>
  <si>
    <t>978-7-304-09426-3</t>
  </si>
  <si>
    <t>商业银行经营管理（含考核册）（学习资源包）</t>
  </si>
  <si>
    <t>978-7-304-09646-5</t>
  </si>
  <si>
    <t>室内设计概论（含考核册）（学习资源包）</t>
  </si>
  <si>
    <t>978-7-304-05067-2</t>
  </si>
  <si>
    <t>设施栽培技术（第2版）（一村一大）（学习资源包）</t>
  </si>
  <si>
    <t>978-7-304-10693-5</t>
  </si>
  <si>
    <t>社会保险基础（学习资源包）</t>
  </si>
  <si>
    <t>978-7-304-09356-3</t>
  </si>
  <si>
    <t>（电子教材）社会保障基础</t>
  </si>
  <si>
    <t>978-7-89531-004-9</t>
  </si>
  <si>
    <t>社会工作概论（第3版）（人大）</t>
  </si>
  <si>
    <t>978-7-300-25805-8</t>
  </si>
  <si>
    <t>社会工作政策法规（第3版）（中国轻工业）</t>
  </si>
  <si>
    <t>978-7-5184-2437-5</t>
  </si>
  <si>
    <t>体育管理学（高教）</t>
  </si>
  <si>
    <t>978-7-04-052232-7</t>
  </si>
  <si>
    <t>社会调查方法概要（学习资源包）</t>
  </si>
  <si>
    <t>社会心理适应（第2版）（学习资源包）</t>
  </si>
  <si>
    <t>978-7-304-10873-1</t>
  </si>
  <si>
    <t>（电子教材）社会信用体系原理（第2版）</t>
  </si>
  <si>
    <t>978-7-89531-000-1</t>
  </si>
  <si>
    <t>社会学概论（第3版）（学习资源包）</t>
  </si>
  <si>
    <t>978-7-304-10594-5</t>
  </si>
  <si>
    <t>社会学概论学习指导（第3版）（学习资源包）</t>
  </si>
  <si>
    <t>978-7-304-10700-0</t>
  </si>
  <si>
    <t>社区工作案例分析（学习资源包）</t>
  </si>
  <si>
    <t>978-7-304-07715-0</t>
  </si>
  <si>
    <t>社区调解实务与技巧（国开教材）</t>
  </si>
  <si>
    <t>978-7-304-07751-8</t>
  </si>
  <si>
    <t>社区心理学（第2版）（学习资源包）</t>
  </si>
  <si>
    <t>978-7-304-11009-3</t>
  </si>
  <si>
    <t>社区治理（第2版）（学习资源包）</t>
  </si>
  <si>
    <t>978-7-304-10648-5</t>
  </si>
  <si>
    <t>生产管理（第3版）（含考核册）（学习资源包）（一村一大）</t>
  </si>
  <si>
    <t>978-7-304-10125-1</t>
  </si>
  <si>
    <t>生产与运作管理（第3版）（学习资源包）</t>
  </si>
  <si>
    <t>生活空间设计（第2版）（学习资源包）</t>
  </si>
  <si>
    <t>978-7-304-10839-7</t>
  </si>
  <si>
    <t>生态农业景观规划 （一村一大）（学习资源包）</t>
  </si>
  <si>
    <t>978-7-304-10736-9</t>
  </si>
  <si>
    <t>实用管理基础（第2版）（一村一大）（学习资源包）</t>
  </si>
  <si>
    <t>978-7-304-10828-1</t>
  </si>
  <si>
    <t>实用文体写作教程（第2版）（含考核册）（学习资源包）</t>
  </si>
  <si>
    <t>978-7-304-10128-2</t>
  </si>
  <si>
    <t>食品工厂设计与设备（第2版）（一村一大）（学习资源包）</t>
  </si>
  <si>
    <t>978-7-304-10732-1</t>
  </si>
  <si>
    <t>营养与食品安全（第2版）（一村一大）（学习资源包）</t>
  </si>
  <si>
    <t>978-7-304-11215-8</t>
  </si>
  <si>
    <t>市场调查与商情预测课程学习包（一村一大）（学习资源包）</t>
  </si>
  <si>
    <t>978-7-304-03575-4</t>
  </si>
  <si>
    <t>市场调查与预测（第3版）（北大）</t>
  </si>
  <si>
    <t>978-7-301-31656-6</t>
  </si>
  <si>
    <t>市场营销学（第5版）（学习资源包）</t>
  </si>
  <si>
    <t>978-7-304-10846-5</t>
  </si>
  <si>
    <t>市场营销学（第5版）导学学生手册（学习资源包）</t>
  </si>
  <si>
    <t>978-7-304-10887-8</t>
  </si>
  <si>
    <t>市场营销原理与实务（第3版）（一村一大）（学习资源包）</t>
  </si>
  <si>
    <t>978-7-304-10888-5</t>
  </si>
  <si>
    <t>平面设计基础教程</t>
  </si>
  <si>
    <t>手绘效果图表现技法（学习资源包）</t>
  </si>
  <si>
    <t>978-7-304-05055-9</t>
  </si>
  <si>
    <t>兽医基础（学习资源包）</t>
  </si>
  <si>
    <t>蔬菜病虫害防治（第2版）（一村一大）（学习资源包）</t>
  </si>
  <si>
    <t>978-7-304-10746-8</t>
  </si>
  <si>
    <t>数据库应用（学习资源包）</t>
  </si>
  <si>
    <t>978-7-304-10316-3</t>
  </si>
  <si>
    <t>数据库运维（学习资源包）</t>
  </si>
  <si>
    <t>978-7-304-09835-3</t>
  </si>
  <si>
    <t>数控编程技术（第2版）（学习资源包）</t>
  </si>
  <si>
    <t>978-7-304-10323-1</t>
  </si>
  <si>
    <t>数控机床（第2版）（学习资源包）</t>
  </si>
  <si>
    <t>978-7-304-10311-8</t>
  </si>
  <si>
    <t>数控机床电气控制（第3版）（学习资源包）</t>
  </si>
  <si>
    <t>978-7-304-11213-4</t>
  </si>
  <si>
    <t>数控加工工艺（第2版）（学习资源包）</t>
  </si>
  <si>
    <t>978-7-304-10324-8</t>
  </si>
  <si>
    <t>数控专业学习指南（第2版）（学习资源包）</t>
  </si>
  <si>
    <t>978-7-304-10327-9</t>
  </si>
  <si>
    <t>数字电子电路（学习资源包）</t>
  </si>
  <si>
    <t>978-7-304-02913-5</t>
  </si>
  <si>
    <t>水法规与行政执法（第2版）（含考核册）（学习资源包）（国开教材）</t>
  </si>
  <si>
    <t>978-7-304-08264-2</t>
  </si>
  <si>
    <t>水工建筑物（第4版）（学习资源包）</t>
  </si>
  <si>
    <t>978-7-304-11224-0</t>
  </si>
  <si>
    <t>水力学（第4版）（学习资源包）</t>
  </si>
  <si>
    <t>978-7-304-11210-3</t>
  </si>
  <si>
    <t>水利工程测量（第2版）（学习资源包）</t>
  </si>
  <si>
    <t>978-7-304-11217-2</t>
  </si>
  <si>
    <t>水利工程施工（第2版）（学习资源包）</t>
  </si>
  <si>
    <t>978-7-304-11226-4</t>
  </si>
  <si>
    <t>水土保持技术（第2版）（一村一大）（学习资源包）</t>
  </si>
  <si>
    <t>978-7-304-10615-7</t>
  </si>
  <si>
    <t>水资源管理（第3版）（学习资源包）</t>
  </si>
  <si>
    <t>978-7-304-06557-7</t>
  </si>
  <si>
    <t>税收基础（第2版）（一村一大）（学习资源包）</t>
  </si>
  <si>
    <t>978-7-304-10293-7</t>
  </si>
  <si>
    <t>△思想道德与法治（2021年版）（高教）</t>
  </si>
  <si>
    <t>978-7-04-056621-5</t>
  </si>
  <si>
    <t>思想道德与法治学习指导（学习资源包）</t>
  </si>
  <si>
    <t>素描与设计（含考核册）（学习资源包）（国开教材）</t>
  </si>
  <si>
    <t>978-7-304-07483-8</t>
  </si>
  <si>
    <t>塑料成型工艺与模具设计（第3版）（机械工业）</t>
  </si>
  <si>
    <t>978-7-111-48030-3</t>
  </si>
  <si>
    <t>体育产业概论（第2版）（高教）</t>
  </si>
  <si>
    <t>978-7-04-052214-3</t>
  </si>
  <si>
    <t>▽体育场馆的经营与管理（人民体育）</t>
  </si>
  <si>
    <t>978-7-5009-4278-8</t>
  </si>
  <si>
    <t>体育服务运营管理（第3版）（首都经贸）</t>
  </si>
  <si>
    <t>978-7-5638-3228-6</t>
  </si>
  <si>
    <t>体育活动策划与组织（高教）</t>
  </si>
  <si>
    <t>978-7-04-049659-8</t>
  </si>
  <si>
    <t>体育经纪人（基础理论篇）（第2版）</t>
  </si>
  <si>
    <t>△体育场馆管理（北体大）</t>
  </si>
  <si>
    <t>978-7-5644-3242-3</t>
  </si>
  <si>
    <t>体育社会学（高教）</t>
  </si>
  <si>
    <t>978-7-04-051613-5</t>
  </si>
  <si>
    <t>体育市场营销（第2版）（清华）</t>
  </si>
  <si>
    <t>978-7-302-58119-2</t>
  </si>
  <si>
    <t>调剂学（第2版）（学习资源包）</t>
  </si>
  <si>
    <t>978-7-304-10629-4</t>
  </si>
  <si>
    <t>统计学原理（含考核册）（学习资源包）</t>
  </si>
  <si>
    <t>978-7-304-09851-3</t>
  </si>
  <si>
    <t>土地利用规划（第2版）（一村一大）（学习资源包）</t>
  </si>
  <si>
    <t>978-7-304-10669-0</t>
  </si>
  <si>
    <t>土壤肥料学（第2版）（学习资源包）</t>
  </si>
  <si>
    <t>978-7-304-10751-2</t>
  </si>
  <si>
    <t>土壤与肥料（第2版）（一村一大）（学习资源包）</t>
  </si>
  <si>
    <t>978-7-304-10752-9</t>
  </si>
  <si>
    <t>推销策略与艺术（第3版）（含考核册）（学习资源包）</t>
  </si>
  <si>
    <t>978-7-304-10126-8</t>
  </si>
  <si>
    <t>推销策略与艺术（第3版）导读（学习资源包）</t>
  </si>
  <si>
    <t>978-7-304-10294-4</t>
  </si>
  <si>
    <t>外国教育简史（第2版）（学习资源包）</t>
  </si>
  <si>
    <t>978-7-304-10983-7</t>
  </si>
  <si>
    <t>欧美文学简史（第2版）（含考核册）（学习资源包）（国开教材）</t>
  </si>
  <si>
    <t>978-7-304-07765-5</t>
  </si>
  <si>
    <t>欧美文学作品选（第2版）（国开教材）</t>
  </si>
  <si>
    <t>978-7-304-07757-0</t>
  </si>
  <si>
    <t>外国文学名著精解（第2版）（学习资源包）</t>
  </si>
  <si>
    <t>978-7-304-10698-0</t>
  </si>
  <si>
    <t>外科护理学（专科）（含考核册）（学习资源包）</t>
  </si>
  <si>
    <t>978-7-304-09670-0</t>
  </si>
  <si>
    <t>网络实用技术基础（第2版）（学习资源包）</t>
  </si>
  <si>
    <t>978-7-304-10639-3</t>
  </si>
  <si>
    <t>网络实用技术基础实验（第2版）（学习资源包）</t>
  </si>
  <si>
    <t>978-7-304-10638-6</t>
  </si>
  <si>
    <t>网络系统管理与维护（学习资源包）</t>
  </si>
  <si>
    <t>978-7-304-09710-3</t>
  </si>
  <si>
    <t>网络营销与策划（第2版）（学习资源包）</t>
  </si>
  <si>
    <t>978-7-304-09849-0</t>
  </si>
  <si>
    <t>从零开始──网上开店跟我学</t>
  </si>
  <si>
    <t>978-7-304-09680-9</t>
  </si>
  <si>
    <t>网站界面（UI）设计（学习资源包）</t>
  </si>
  <si>
    <t>978-7-304-11125-0</t>
  </si>
  <si>
    <t>微机系统与维护（第2版）（含考核册）（学习资源包）（国开教材）</t>
  </si>
  <si>
    <t>978-7-304-07645-0</t>
  </si>
  <si>
    <t>微积分基础（第2版）（学习资源包）</t>
  </si>
  <si>
    <t>978-7-304-10641-6</t>
  </si>
  <si>
    <t>文学概论（第3版）（学习资源包）</t>
  </si>
  <si>
    <t>978-7-304-11084-0</t>
  </si>
  <si>
    <t>物流管理定量分析方法（第3版）（学习资源包）</t>
  </si>
  <si>
    <t>978-7-304-04179-3</t>
  </si>
  <si>
    <t>物流信息技术与应用（第3版）（北大）</t>
  </si>
  <si>
    <t>978-7-301-30096-1</t>
  </si>
  <si>
    <t>物流学概论（第2版）（人大）</t>
  </si>
  <si>
    <t>978-7-300-26737-1</t>
  </si>
  <si>
    <t>物业服务企业财税基础（广东高教）</t>
  </si>
  <si>
    <t>978-7-5361-6854-1</t>
  </si>
  <si>
    <t>国家开放大学开放教育.物业管理法规（广东高教）</t>
  </si>
  <si>
    <t>978-7-5361-7071-1</t>
  </si>
  <si>
    <t>物业管理实务I（第5版）（广东高教）</t>
  </si>
  <si>
    <t>978-7-5361-7160-2</t>
  </si>
  <si>
    <t>物业管理实务II（第3版）（广东高教）</t>
  </si>
  <si>
    <t>978-7-5361-7161-9</t>
  </si>
  <si>
    <t>物业设备设施管理</t>
  </si>
  <si>
    <t>物业信息管理（第3版）（广东高教）</t>
  </si>
  <si>
    <t>978-7-5361-7202-9</t>
  </si>
  <si>
    <t>物业智能化管理（第2版）（华中科技）</t>
  </si>
  <si>
    <t>978-7-5609-6634-2</t>
  </si>
  <si>
    <t>西方经济学（第4版）【专科使用】（学习资源包）</t>
  </si>
  <si>
    <t>978-7-304-10819-9</t>
  </si>
  <si>
    <t>西方经济学自测练习（第2版）（学习资源包）</t>
  </si>
  <si>
    <t>978-7-304-10658-4</t>
  </si>
  <si>
    <t>（课程“习近平新时代”用）国家开放大学思想政治理论课学习指南（学习资源包）</t>
  </si>
  <si>
    <t>978-7-304-10428-3</t>
  </si>
  <si>
    <t>现代管理专题（学习资源包）</t>
  </si>
  <si>
    <t>978-7-304-02361-4</t>
  </si>
  <si>
    <t>现代汉语（含考核册）（学习资源包）</t>
  </si>
  <si>
    <t>978-7-304-10310-1</t>
  </si>
  <si>
    <t>现代汉语学习指导（学习资源包）</t>
  </si>
  <si>
    <t>978-7-304-10897-7</t>
  </si>
  <si>
    <t>现代家政学（第2版）（学习资源包）</t>
  </si>
  <si>
    <t>978-7-304-10773-4</t>
  </si>
  <si>
    <t>现代教师学导论──教师专业发展指导（第3版）（含考核册）（学习资源包）</t>
  </si>
  <si>
    <t>978-7-304-08713-5</t>
  </si>
  <si>
    <t>现代教育思想（含考核册）（学习资源包）</t>
  </si>
  <si>
    <t>978-7-304-02062-0</t>
  </si>
  <si>
    <t>现代农场管理（一村一大）</t>
  </si>
  <si>
    <t>978-7-304-09233-7</t>
  </si>
  <si>
    <t>现代农业概论（第2版）（一村一大）（学习资源包）</t>
  </si>
  <si>
    <t>978-7-304-10787-1</t>
  </si>
  <si>
    <t>园艺设施（一村一大）（学习资源包）</t>
  </si>
  <si>
    <t>978-7-304-10011-7</t>
  </si>
  <si>
    <t>宪法学（第2版）（学习资源包）</t>
  </si>
  <si>
    <t>978-7-304-09940-4</t>
  </si>
  <si>
    <t>公共行政学导论（第3版）（一村一大）（学习资源包）</t>
  </si>
  <si>
    <t>978-7-304-10916-5</t>
  </si>
  <si>
    <t>（电子教材）消费者信用管理（第2版）</t>
  </si>
  <si>
    <t>978-7-900940-99-5</t>
  </si>
  <si>
    <t>小城镇建设课程学习包（含考核册）（一村一大）</t>
  </si>
  <si>
    <t>978-7-304-09555-0</t>
  </si>
  <si>
    <t>小企业管理基础（第2版）（一村一大）</t>
  </si>
  <si>
    <t>978-7-304-09855-1</t>
  </si>
  <si>
    <t>小学儿童教育心理学（第2版）（含考核册）（学习资源包）</t>
  </si>
  <si>
    <t>978-7-304-09826-1</t>
  </si>
  <si>
    <t>心理学（第2版）（学习资源包）</t>
  </si>
  <si>
    <t>978-7-304-10890-8</t>
  </si>
  <si>
    <t>新媒体营销（第2版）（高教）</t>
  </si>
  <si>
    <t>978-7-04-056204-0</t>
  </si>
  <si>
    <t>（准）新媒体运营（天津科学）</t>
  </si>
  <si>
    <t>9787557644611</t>
  </si>
  <si>
    <t>信息化管理与运作（第3版）（学习资源包）</t>
  </si>
  <si>
    <t>978-7-304-10865-6</t>
  </si>
  <si>
    <t>信息技术应用（WINDOWS 10平台）（学习资源包）</t>
  </si>
  <si>
    <t>978-7-304-10618-8</t>
  </si>
  <si>
    <t>（电子教材）信用管理基础（第2版）</t>
  </si>
  <si>
    <t>978-7-900940-98-8</t>
  </si>
  <si>
    <t>刑法学（上册．刑法总论）（第2版）（含考核册）（学习资源包）（国开教材）</t>
  </si>
  <si>
    <t>978-7-304-06427-3</t>
  </si>
  <si>
    <t>刑法学（下册．刑法各论）（第2版）（含考核册）（学习资源包）（国开教材）</t>
  </si>
  <si>
    <t>978-7-304-06715-1</t>
  </si>
  <si>
    <t>刑事诉讼法学（学习资源包）</t>
  </si>
  <si>
    <t>978-7-304-09273-3</t>
  </si>
  <si>
    <t>形势与政策（国家开放大学专用教材）（人民日报）</t>
  </si>
  <si>
    <t>休闲农业概论（一村一大）（学习资源包）</t>
  </si>
  <si>
    <t>978-7-304-10848-9</t>
  </si>
  <si>
    <t>休闲农业规划（一村一大）（含考核册）（学习资源包）</t>
  </si>
  <si>
    <t>978-7-304-10281-4</t>
  </si>
  <si>
    <t>学前儿童健康教育活动指导（学习资源包）</t>
  </si>
  <si>
    <t>978-7-304-10984-4</t>
  </si>
  <si>
    <t>学前儿童科学教育活动指导（学习资源包）</t>
  </si>
  <si>
    <t>978-7-304-10903-5</t>
  </si>
  <si>
    <t>学前儿童美术教育活动指导（学习资源包）</t>
  </si>
  <si>
    <t>978-7-304-11093-2</t>
  </si>
  <si>
    <t>学前儿童社会教育活动指导（学习资源包）</t>
  </si>
  <si>
    <t>978-7-304-11028-4</t>
  </si>
  <si>
    <t>学前儿童数学教育活动指导（学习资源包）</t>
  </si>
  <si>
    <t>978-7-304-11020-8</t>
  </si>
  <si>
    <t>学前儿童心理学基础（学习资源包）</t>
  </si>
  <si>
    <t>978-7-304-11035-2</t>
  </si>
  <si>
    <t>学前儿童音乐教育活动指导（学习资源包）</t>
  </si>
  <si>
    <t>学前儿童语言教育活动指导（学习资源包）</t>
  </si>
  <si>
    <t>978-7-304-11118-2</t>
  </si>
  <si>
    <t>学前儿童游戏指导（学习资源包）</t>
  </si>
  <si>
    <t>学前教育概论（学习资源包）</t>
  </si>
  <si>
    <t>978-7-304-11026-0</t>
  </si>
  <si>
    <t>学前卫生学基础（学习资源包）</t>
  </si>
  <si>
    <t>978-7-304-11005-5</t>
  </si>
  <si>
    <t>学校管理（第2版）（学习资源包）</t>
  </si>
  <si>
    <t>978-7-304-11101-4</t>
  </si>
  <si>
    <t>学校管理心理学（第3版）（学习资源包）</t>
  </si>
  <si>
    <t>978-7-304-10803-8</t>
  </si>
  <si>
    <t>养牛技术（第2版）（一村一大）（学习资源包）</t>
  </si>
  <si>
    <t>978-7-304-10747-5</t>
  </si>
  <si>
    <t>养禽技术（第2版）（一村一大）（学习资源包）</t>
  </si>
  <si>
    <t>978-7-304-10945-5</t>
  </si>
  <si>
    <t>养殖业基础（第2版）（一村一大）（学习资源包）</t>
  </si>
  <si>
    <t>978-7-304-10754-3</t>
  </si>
  <si>
    <t>药剂学（第2版）（学习资源包）</t>
  </si>
  <si>
    <t>978-7-304-10682-9</t>
  </si>
  <si>
    <t>药理学（专科）（含考核册）（学习资源包）（药学、护理学专业通用）</t>
  </si>
  <si>
    <t>978-7-304-09495-9</t>
  </si>
  <si>
    <t>药事管理与法规（专科）（学习资源包）</t>
  </si>
  <si>
    <t>978-7-304-09852-0</t>
  </si>
  <si>
    <t>药物化学（第2版）（学习资源包）</t>
  </si>
  <si>
    <t>978-7-304-10625-6</t>
  </si>
  <si>
    <t>药物治疗学（学习资源包）</t>
  </si>
  <si>
    <t>978-7-304-10591-4</t>
  </si>
  <si>
    <t>药物分析（第2版）（学习资源包）</t>
  </si>
  <si>
    <t>978-7-304-10749-9</t>
  </si>
  <si>
    <t>液压与气压传动（第2版）（学习资源包）</t>
  </si>
  <si>
    <t>978-7-304-11230-1</t>
  </si>
  <si>
    <t>护理心理学（第2版）（学习资源包）</t>
  </si>
  <si>
    <t>978-7-304-10850-2</t>
  </si>
  <si>
    <t>医学免疫学与微生物学（第2版）（学习资源包）</t>
  </si>
  <si>
    <t>978-7-304-11212-7</t>
  </si>
  <si>
    <t>医学生物化学（第3版）（学习资源包）</t>
  </si>
  <si>
    <t>978-7-304-11222-6</t>
  </si>
  <si>
    <t>医药商品营销实务（第2版）（学习资源包）</t>
  </si>
  <si>
    <t>978-7-304-10666-9</t>
  </si>
  <si>
    <t>移动商务界面设计与制作（学习资源包）</t>
  </si>
  <si>
    <t>978-7-304-11260-8</t>
  </si>
  <si>
    <t>移动开发导论（学习资源包）</t>
  </si>
  <si>
    <t>978-7-304-09547-5</t>
  </si>
  <si>
    <t>英语听力教程（Ⅰ）（含指导手册、学习手册、考核册）（学习资源包）</t>
  </si>
  <si>
    <t>978-7-304-01873-3</t>
  </si>
  <si>
    <t>英语听力教程（Ⅱ）（含指导手册、学习手册、考核册）（学习资源包）</t>
  </si>
  <si>
    <t>978-7-304-01984-6</t>
  </si>
  <si>
    <t>英语学习指南（第2版）（学习资源包）</t>
  </si>
  <si>
    <t>978-7-304-10659-1</t>
  </si>
  <si>
    <t>△新时代大学英语读写译（学生用书1）（清华）</t>
  </si>
  <si>
    <t>978-7-302-52611-7</t>
  </si>
  <si>
    <t>△新时代大学英语读写译（学生用书2）（清华）</t>
  </si>
  <si>
    <t>978-7-302-52734-3</t>
  </si>
  <si>
    <t>营销策划案例分析（第4版）（学习资源包）</t>
  </si>
  <si>
    <t>978-7-304-11124-3</t>
  </si>
  <si>
    <t>优秀广告作品评析（第3版）（学习资源包）</t>
  </si>
  <si>
    <t>978-7-304-10870-0</t>
  </si>
  <si>
    <t>幼儿园课程基础（学习资源包）</t>
  </si>
  <si>
    <t>978-7-304-10842-7</t>
  </si>
  <si>
    <t>预防医学概论（科学出版社）</t>
  </si>
  <si>
    <t>978-7-03-039069-1</t>
  </si>
  <si>
    <t>园林设计（含形考册、2张DVD、学习指南）（一村一大）（学习资源包）</t>
  </si>
  <si>
    <t>978-7-304-06446-4</t>
  </si>
  <si>
    <t>园林设计基础（第2版）（一村一大）（学习资源包）</t>
  </si>
  <si>
    <t>978-7-304-10696-6</t>
  </si>
  <si>
    <t>园林树木学（一村一大）（含2张DVD、考核册、学习指南）（学习资源包）</t>
  </si>
  <si>
    <t>978-7-304-06632-1</t>
  </si>
  <si>
    <t>园艺基础（一村一大）</t>
  </si>
  <si>
    <t>978-7-304-09879-7</t>
  </si>
  <si>
    <t>园艺学概论（第2版）（学习资源包）</t>
  </si>
  <si>
    <t>978-7-304-10748-2</t>
  </si>
  <si>
    <t>阅读与写作（第2版）（学习资源包）</t>
  </si>
  <si>
    <t>978-7-304-10824-3</t>
  </si>
  <si>
    <t>△运动损伤评估与防治（北体大）</t>
  </si>
  <si>
    <t>978-7-5644-3348-2</t>
  </si>
  <si>
    <t>运动心理学（高教）</t>
  </si>
  <si>
    <t>978-7-04-053905-9</t>
  </si>
  <si>
    <t>证券投资分析（第2版）（学习资源包）</t>
  </si>
  <si>
    <t>978-7-304-10852-6</t>
  </si>
  <si>
    <t>政治经济学（第3版）（学习资源包）</t>
  </si>
  <si>
    <t>978-7-304-10707-9</t>
  </si>
  <si>
    <t>政治学原理（学习资源包）</t>
  </si>
  <si>
    <t>978-7-304-11255-4</t>
  </si>
  <si>
    <t>植物生产技术（第2版）（一村一大）（学习资源包）</t>
  </si>
  <si>
    <t>978-7-304-10680-5</t>
  </si>
  <si>
    <t>植物学（第2版）（学习资源包）</t>
  </si>
  <si>
    <t>978-7-304-10834-2</t>
  </si>
  <si>
    <t>植物学基础（第2版）（学习资源包）</t>
  </si>
  <si>
    <t>简明中国文学史（上）（含考核册）（学习资源包）</t>
  </si>
  <si>
    <t>978-7-304-03594-5</t>
  </si>
  <si>
    <t>简明中国文学史（下）（含考核册）（学习资源包）</t>
  </si>
  <si>
    <t>978-7-304-03790-1</t>
  </si>
  <si>
    <t>中国教育史专题（第2版）（学习资源包）</t>
  </si>
  <si>
    <t>978-7-304-10878-6</t>
  </si>
  <si>
    <t>中级财务会计（第5版）（学习资源包）</t>
  </si>
  <si>
    <t>978-7-304-09839-1</t>
  </si>
  <si>
    <t>中级财务会计导学（第4版）（学习资源包）</t>
  </si>
  <si>
    <t>978-7-304-09840-7</t>
  </si>
  <si>
    <t>中医护理（第2版）（学习资源包）（学习资源包）</t>
  </si>
  <si>
    <t>中医基础学（学习资源包）</t>
  </si>
  <si>
    <t>978-7-304-09634-2</t>
  </si>
  <si>
    <t>中医生命健康导论（学习资源包）</t>
  </si>
  <si>
    <t>978-7-304-10287-6</t>
  </si>
  <si>
    <t>（电子教材）中医养生学</t>
  </si>
  <si>
    <t>978-7-900940-37-7</t>
  </si>
  <si>
    <t>中医药学概论（第2版)（学习资源包）（学习资源包）</t>
  </si>
  <si>
    <t>营养与健康（学习资源包）</t>
  </si>
  <si>
    <t>978-7-304-10781-9</t>
  </si>
  <si>
    <t>（电子教材）助理信用管理师实务（第2版）</t>
  </si>
  <si>
    <t>978-7-900940-21-6</t>
  </si>
  <si>
    <t>资源与运营管理（上册）（第4版）（清华）</t>
  </si>
  <si>
    <t>978-7-302-57558-0</t>
  </si>
  <si>
    <t>资源与运营管理（下）（第4版）（学习资源包）</t>
  </si>
  <si>
    <t>978-7-304-10626-3</t>
  </si>
  <si>
    <t>自然科学基础（含考核册）（学习资源包）</t>
  </si>
  <si>
    <t>978-7-304-04912-6</t>
  </si>
  <si>
    <t>水利水电工程智能管理专业综合实训指南（学习资源包）</t>
  </si>
  <si>
    <t>978-7-304-11036-9</t>
  </si>
  <si>
    <t>物业管理职业能力综合训练（含形考册）（广东高教）</t>
  </si>
  <si>
    <t>978-7-5361-6398-0</t>
  </si>
  <si>
    <t>新思维综合英语1学习指导（第2版）（学习资源包）</t>
  </si>
  <si>
    <t>978-7-304-10854-0</t>
  </si>
  <si>
    <t>新思维综合英语2学习指导（第2版）（学习资源包）</t>
  </si>
  <si>
    <t>978-7-304-10882-3</t>
  </si>
  <si>
    <t>新编组织行为学（第3版）（学习资源包）</t>
  </si>
  <si>
    <t>978-7-304-08055-6</t>
  </si>
  <si>
    <t>网络信息制作与发布（学习资源包）</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</si>
</sst>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41" formatCode="_ * #,##0_ ;_ * \-#,##0_ ;_ * &quot;-&quot;_ ;_ @_ "/>
    <numFmt numFmtId="43" formatCode="_ * #,##0.00_ ;_ * \-#,##0.00_ ;_ * &quot;-&quot;??_ ;_ @_ "/>
    <numFmt numFmtId="24" formatCode="\$#,##0_);[Red]\(\$#,##0\)"/>
    <numFmt numFmtId="25" formatCode="\$#,##0.00_);\(\$#,##0.00\)"/>
    <numFmt numFmtId="176" formatCode="_-* #,##0_$_-;\-* #,##0_$_-;_-* &quot;-&quot;_$_-;_-@_-"/>
    <numFmt numFmtId="177" formatCode="_-* #,##0.00_$_-;\-* #,##0.00_$_-;_-* &quot;-&quot;??_$_-;_-@_-"/>
    <numFmt numFmtId="178" formatCode="&quot;$&quot;#,##0.00_);[Red]\(&quot;$&quot;#,##0.00\)"/>
    <numFmt numFmtId="179" formatCode="0.0%"/>
    <numFmt numFmtId="180" formatCode="\$#,##0.00;\(\$#,##0.00\)"/>
    <numFmt numFmtId="181" formatCode="_(&quot;$&quot;* #,##0_);_(&quot;$&quot;* \(#,##0\);_(&quot;$&quot;* &quot;-&quot;_);_(@_)"/>
    <numFmt numFmtId="182" formatCode="&quot;$&quot;#,##0_);\(&quot;$&quot;#,##0\)"/>
    <numFmt numFmtId="183" formatCode="0%;\(0%\)"/>
    <numFmt numFmtId="184" formatCode="_-#0&quot;.&quot;0,_-;\(#0&quot;.&quot;0,\);_-\ \ &quot;-&quot;_-;_-@_-"/>
    <numFmt numFmtId="185" formatCode="\$#,##0;\(\$#,##0\)"/>
    <numFmt numFmtId="186" formatCode="_-&quot;$&quot;\ * #,##0_-;_-&quot;$&quot;\ * #,##0\-;_-&quot;$&quot;\ * &quot;-&quot;_-;_-@_-"/>
    <numFmt numFmtId="187" formatCode="_(&quot;$&quot;* #,##0.00_);_(&quot;$&quot;* \(#,##0.00\);_(&quot;$&quot;* &quot;-&quot;??_);_(@_)"/>
    <numFmt numFmtId="188" formatCode="mmm/yyyy;_-\ &quot;N/A&quot;_-;_-\ &quot;-&quot;_-"/>
    <numFmt numFmtId="189" formatCode="_-#,###,_-;\(#,###,\);_-\ \ &quot;-&quot;_-;_-@_-"/>
    <numFmt numFmtId="190" formatCode="_-&quot;$&quot;* #,##0_-;\-&quot;$&quot;* #,##0_-;_-&quot;$&quot;* &quot;-&quot;_-;_-@_-"/>
    <numFmt numFmtId="191" formatCode="_-#,##0.00_-;\(#,##0.00\);_-\ \ &quot;-&quot;_-;_-@_-"/>
    <numFmt numFmtId="192" formatCode="&quot;$&quot;\ #,##0.00_-;[Red]&quot;$&quot;\ #,##0.00\-"/>
    <numFmt numFmtId="193" formatCode="_-* #,##0_-;\-* #,##0_-;_-* &quot;-&quot;_-;_-@_-"/>
    <numFmt numFmtId="194" formatCode="#,##0;\(#,##0\)"/>
    <numFmt numFmtId="195" formatCode="_-#,###.00,_-;\(#,###.00,\);_-\ \ &quot;-&quot;_-;_-@_-"/>
    <numFmt numFmtId="196" formatCode="&quot;$&quot;#,##0.00_);\(&quot;$&quot;#,##0.00\)"/>
    <numFmt numFmtId="197" formatCode="0.0"/>
    <numFmt numFmtId="198" formatCode="#,##0.00&quot;￥&quot;;\-#,##0.00&quot;￥&quot;"/>
    <numFmt numFmtId="199" formatCode="&quot;$&quot;\ #,##0_-;[Red]&quot;$&quot;\ #,##0\-"/>
    <numFmt numFmtId="200" formatCode="_(* #,##0.0,_);_(* \(#,##0.0,\);_(* &quot;-&quot;_);_(@_)"/>
    <numFmt numFmtId="201" formatCode="&quot;\&quot;#,##0.00;[Red]&quot;\&quot;\-#,##0.00"/>
    <numFmt numFmtId="202" formatCode="&quot;$&quot;#,##0;\-&quot;$&quot;#,##0"/>
    <numFmt numFmtId="203" formatCode="_-* #,##0&quot;￥&quot;_-;\-* #,##0&quot;￥&quot;_-;_-* &quot;-&quot;&quot;￥&quot;_-;_-@_-"/>
    <numFmt numFmtId="204" formatCode="#,##0.0_);\(#,##0.0\)"/>
    <numFmt numFmtId="205" formatCode="_-&quot;$&quot;\ * #,##0.00_-;_-&quot;$&quot;\ * #,##0.00\-;_-&quot;$&quot;\ * &quot;-&quot;??_-;_-@_-"/>
    <numFmt numFmtId="206" formatCode="_-#0&quot;.&quot;0000_-;\(#0&quot;.&quot;0000\);_-\ \ &quot;-&quot;_-;_-@_-"/>
    <numFmt numFmtId="207" formatCode="_-* #,##0.00_-;\-* #,##0.00_-;_-* &quot;-&quot;??_-;_-@_-"/>
    <numFmt numFmtId="208" formatCode="_-* #,##0.00&quot;$&quot;_-;\-* #,##0.00&quot;$&quot;_-;_-* &quot;-&quot;??&quot;$&quot;_-;_-@_-"/>
    <numFmt numFmtId="209" formatCode="mmm/dd/yyyy;_-\ &quot;N/A&quot;_-;_-\ &quot;-&quot;_-"/>
    <numFmt numFmtId="210" formatCode="_-* #,##0&quot;$&quot;_-;\-* #,##0&quot;$&quot;_-;_-* &quot;-&quot;&quot;$&quot;_-;_-@_-"/>
    <numFmt numFmtId="211" formatCode="_-#,##0%_-;\(#,##0%\);_-\ &quot;-&quot;_-"/>
    <numFmt numFmtId="212" formatCode="#,##0.00&quot;￥&quot;;[Red]\-#,##0.00&quot;￥&quot;"/>
    <numFmt numFmtId="213" formatCode="&quot;\&quot;#,##0;&quot;\&quot;\-#,##0"/>
    <numFmt numFmtId="214" formatCode="&quot;$&quot;#,##0_);[Red]\(&quot;$&quot;#,##0\)"/>
    <numFmt numFmtId="215" formatCode="&quot;\&quot;#,##0;[Red]&quot;\&quot;&quot;\&quot;&quot;\&quot;&quot;\&quot;&quot;\&quot;&quot;\&quot;&quot;\&quot;\-#,##0"/>
    <numFmt numFmtId="216" formatCode="#,##0;\-#,##0;&quot;-&quot;"/>
    <numFmt numFmtId="217" formatCode="yy\.mm\.dd"/>
    <numFmt numFmtId="218" formatCode="_-#,##0_-;\(#,##0\);_-\ \ &quot;-&quot;_-;_-@_-"/>
    <numFmt numFmtId="219" formatCode="_([$€-2]* #,##0.00_);_([$€-2]* \(#,##0.00\);_([$€-2]* &quot;-&quot;??_)"/>
    <numFmt numFmtId="220" formatCode="0.00_);[Red]\(0.00\)"/>
  </numFmts>
  <fonts count="138">
    <font>
      <sz val="11"/>
      <color theme="1"/>
      <name val="宋体"/>
      <charset val="134"/>
      <scheme val="minor"/>
    </font>
    <font>
      <sz val="12"/>
      <name val="宋体"/>
      <family val="3"/>
      <charset val="134"/>
    </font>
    <font>
      <sz val="7.5"/>
      <name val="宋体"/>
      <family val="3"/>
      <charset val="134"/>
    </font>
    <font>
      <b/>
      <sz val="16"/>
      <name val="宋体"/>
      <family val="3"/>
      <charset val="134"/>
    </font>
    <font>
      <b/>
      <sz val="9"/>
      <name val="黑体"/>
      <family val="3"/>
      <charset val="134"/>
    </font>
    <font>
      <sz val="8"/>
      <name val="楷体_GB2312"/>
      <family val="3"/>
      <charset val="134"/>
    </font>
    <font>
      <b/>
      <sz val="7.5"/>
      <name val="宋体"/>
      <family val="3"/>
      <charset val="134"/>
    </font>
    <font>
      <sz val="7.5"/>
      <name val="楷体_GB2312"/>
      <family val="3"/>
      <charset val="134"/>
    </font>
    <font>
      <sz val="8"/>
      <name val="Times New Roman"/>
      <family val="1"/>
    </font>
    <font>
      <sz val="12"/>
      <color rgb="FFFF0000"/>
      <name val="宋体"/>
      <family val="3"/>
      <charset val="134"/>
    </font>
    <font>
      <sz val="8"/>
      <name val="宋体"/>
      <family val="3"/>
      <charset val="134"/>
    </font>
    <font>
      <sz val="14"/>
      <name val="宋体"/>
      <family val="3"/>
      <charset val="134"/>
    </font>
    <font>
      <sz val="7.8"/>
      <name val="楷体_GB2312"/>
      <family val="3"/>
      <charset val="134"/>
    </font>
    <font>
      <sz val="7"/>
      <name val="楷体_GB2312"/>
      <family val="3"/>
      <charset val="134"/>
    </font>
    <font>
      <sz val="8"/>
      <color theme="1"/>
      <name val="楷体_GB2312"/>
      <family val="3"/>
      <charset val="134"/>
    </font>
    <font>
      <b/>
      <sz val="8"/>
      <name val="黑体"/>
      <family val="3"/>
      <charset val="134"/>
    </font>
    <font>
      <sz val="7.5"/>
      <color theme="1"/>
      <name val="宋体"/>
      <family val="3"/>
      <charset val="134"/>
      <scheme val="minor"/>
    </font>
    <font>
      <b/>
      <sz val="6"/>
      <name val="楷体_GB2312"/>
      <family val="3"/>
      <charset val="134"/>
    </font>
    <font>
      <sz val="12"/>
      <name val="楷体_GB2312"/>
      <family val="3"/>
      <charset val="134"/>
    </font>
    <font>
      <sz val="8"/>
      <color theme="1"/>
      <name val="宋体"/>
      <family val="3"/>
      <charset val="134"/>
      <scheme val="minor"/>
    </font>
    <font>
      <b/>
      <sz val="8"/>
      <name val="楷体_GB2312"/>
      <family val="3"/>
      <charset val="134"/>
    </font>
    <font>
      <b/>
      <sz val="7.5"/>
      <name val="楷体_GB2312"/>
      <family val="3"/>
      <charset val="134"/>
    </font>
    <font>
      <sz val="14"/>
      <color theme="1"/>
      <name val="宋体"/>
      <family val="3"/>
      <charset val="134"/>
    </font>
    <font>
      <sz val="6"/>
      <color theme="1"/>
      <name val="楷体_GB2312"/>
      <family val="3"/>
      <charset val="134"/>
    </font>
    <font>
      <sz val="7"/>
      <name val="Times New Roman"/>
      <family val="1"/>
    </font>
    <font>
      <sz val="7.5"/>
      <color theme="1"/>
      <name val="楷体_GB2312"/>
      <family val="3"/>
      <charset val="134"/>
    </font>
    <font>
      <sz val="6"/>
      <color theme="1"/>
      <name val="Times New Roman"/>
      <family val="1"/>
    </font>
    <font>
      <sz val="10.5"/>
      <color theme="1"/>
      <name val="Times New Roman"/>
      <family val="1"/>
    </font>
    <font>
      <sz val="8"/>
      <color theme="1"/>
      <name val="Times New Roman"/>
      <family val="1"/>
    </font>
    <font>
      <sz val="11"/>
      <color theme="1"/>
      <name val="楷体_GB2312"/>
      <family val="3"/>
      <charset val="134"/>
    </font>
    <font>
      <sz val="12"/>
      <color rgb="FFFF0000"/>
      <name val="楷体_GB2312"/>
      <family val="3"/>
      <charset val="134"/>
    </font>
    <font>
      <sz val="12"/>
      <color indexed="10"/>
      <name val="楷体_GB2312"/>
      <family val="3"/>
      <charset val="134"/>
    </font>
    <font>
      <sz val="8"/>
      <name val="楷体-简"/>
      <charset val="134"/>
    </font>
    <font>
      <b/>
      <sz val="8"/>
      <name val="楷体-简"/>
      <charset val="134"/>
    </font>
    <font>
      <sz val="10"/>
      <name val="宋体"/>
      <family val="3"/>
      <charset val="134"/>
    </font>
    <font>
      <b/>
      <sz val="18"/>
      <name val="宋体"/>
      <family val="3"/>
      <charset val="134"/>
    </font>
    <font>
      <b/>
      <sz val="12"/>
      <name val="宋体"/>
      <family val="3"/>
      <charset val="134"/>
    </font>
    <font>
      <sz val="10"/>
      <name val="宋体"/>
      <family val="3"/>
      <charset val="134"/>
      <scheme val="minor"/>
    </font>
    <font>
      <sz val="11"/>
      <color theme="1"/>
      <name val="黑体"/>
      <family val="3"/>
      <charset val="134"/>
    </font>
    <font>
      <sz val="11"/>
      <color theme="1"/>
      <name val="宋体"/>
      <family val="3"/>
      <charset val="134"/>
      <scheme val="minor"/>
    </font>
    <font>
      <sz val="14"/>
      <color theme="1"/>
      <name val="宋体"/>
      <family val="3"/>
      <charset val="134"/>
      <scheme val="minor"/>
    </font>
    <font>
      <sz val="16"/>
      <color theme="1"/>
      <name val="方正小标宋简体"/>
      <family val="3"/>
      <charset val="134"/>
    </font>
    <font>
      <sz val="14"/>
      <color theme="1"/>
      <name val="黑体"/>
      <family val="3"/>
      <charset val="134"/>
    </font>
    <font>
      <sz val="14"/>
      <color theme="1"/>
      <name val="仿宋_GB2312"/>
      <family val="3"/>
      <charset val="134"/>
    </font>
    <font>
      <sz val="12"/>
      <color theme="1"/>
      <name val="宋体"/>
      <family val="3"/>
      <charset val="134"/>
      <scheme val="minor"/>
    </font>
    <font>
      <b/>
      <sz val="12"/>
      <color rgb="FFFF0000"/>
      <name val="宋体"/>
      <family val="3"/>
      <charset val="134"/>
      <scheme val="minor"/>
    </font>
    <font>
      <sz val="13.5"/>
      <name val="宋体"/>
      <family val="3"/>
      <charset val="134"/>
    </font>
    <font>
      <sz val="13.5"/>
      <name val="Times New Roman"/>
      <family val="1"/>
    </font>
    <font>
      <sz val="12"/>
      <color indexed="9"/>
      <name val="宋体"/>
      <family val="3"/>
      <charset val="134"/>
    </font>
    <font>
      <sz val="10"/>
      <name val="Arial"/>
      <family val="2"/>
    </font>
    <font>
      <sz val="10"/>
      <name val="ＭＳ Ｐゴシック"/>
      <family val="2"/>
    </font>
    <font>
      <sz val="11"/>
      <color indexed="17"/>
      <name val="宋体"/>
      <family val="3"/>
      <charset val="134"/>
    </font>
    <font>
      <sz val="11"/>
      <color indexed="9"/>
      <name val="宋体"/>
      <family val="3"/>
      <charset val="134"/>
    </font>
    <font>
      <sz val="11"/>
      <color indexed="20"/>
      <name val="宋体"/>
      <family val="3"/>
      <charset val="134"/>
    </font>
    <font>
      <sz val="12"/>
      <color indexed="20"/>
      <name val="宋体"/>
      <family val="3"/>
      <charset val="134"/>
    </font>
    <font>
      <sz val="12"/>
      <color indexed="20"/>
      <name val="楷体_GB2312"/>
      <family val="3"/>
      <charset val="134"/>
    </font>
    <font>
      <i/>
      <sz val="12"/>
      <name val="Times New Roman"/>
      <family val="1"/>
    </font>
    <font>
      <sz val="12"/>
      <name val="????"/>
      <family val="1"/>
    </font>
    <font>
      <sz val="12"/>
      <color indexed="9"/>
      <name val="Helv"/>
      <family val="2"/>
    </font>
    <font>
      <sz val="11"/>
      <color indexed="8"/>
      <name val="宋体"/>
      <family val="3"/>
      <charset val="134"/>
    </font>
    <font>
      <sz val="11"/>
      <name val="ＭＳ Ｐゴシック"/>
      <family val="2"/>
    </font>
    <font>
      <b/>
      <sz val="12"/>
      <name val="Arial"/>
      <family val="2"/>
    </font>
    <font>
      <sz val="10"/>
      <name val="楷体"/>
      <family val="3"/>
      <charset val="134"/>
    </font>
    <font>
      <sz val="10"/>
      <name val="Helv"/>
      <family val="2"/>
    </font>
    <font>
      <sz val="10"/>
      <name val="Times New Roman"/>
      <family val="1"/>
    </font>
    <font>
      <sz val="12"/>
      <color indexed="17"/>
      <name val="宋体"/>
      <family val="3"/>
      <charset val="134"/>
    </font>
    <font>
      <sz val="11"/>
      <name val="MS P????"/>
      <family val="1"/>
    </font>
    <font>
      <sz val="12"/>
      <color indexed="8"/>
      <name val="宋体"/>
      <family val="3"/>
      <charset val="134"/>
    </font>
    <font>
      <sz val="10.5"/>
      <color indexed="17"/>
      <name val="宋体"/>
      <family val="3"/>
      <charset val="134"/>
    </font>
    <font>
      <b/>
      <sz val="10"/>
      <name val="Arial"/>
      <family val="2"/>
    </font>
    <font>
      <b/>
      <sz val="11"/>
      <color indexed="52"/>
      <name val="宋体"/>
      <family val="3"/>
      <charset val="134"/>
    </font>
    <font>
      <sz val="10"/>
      <name val="MS Sans Serif"/>
      <family val="2"/>
    </font>
    <font>
      <b/>
      <sz val="12"/>
      <name val="MS Sans Serif"/>
      <family val="2"/>
    </font>
    <font>
      <b/>
      <sz val="12"/>
      <color indexed="8"/>
      <name val="宋体"/>
      <family val="3"/>
      <charset val="134"/>
    </font>
    <font>
      <sz val="12"/>
      <color indexed="17"/>
      <name val="楷体_GB2312"/>
      <family val="3"/>
      <charset val="134"/>
    </font>
    <font>
      <sz val="13"/>
      <name val="Tms Rmn"/>
      <family val="1"/>
    </font>
    <font>
      <sz val="12"/>
      <name val="Times New Roman"/>
      <family val="1"/>
    </font>
    <font>
      <sz val="10"/>
      <name val="Geneva"/>
      <family val="1"/>
    </font>
    <font>
      <u/>
      <sz val="11"/>
      <color theme="10"/>
      <name val="宋体"/>
      <family val="3"/>
      <charset val="134"/>
    </font>
    <font>
      <b/>
      <sz val="11"/>
      <color indexed="63"/>
      <name val="宋体"/>
      <family val="3"/>
      <charset val="134"/>
    </font>
    <font>
      <sz val="12"/>
      <name val="MS Sans Serif"/>
      <family val="2"/>
    </font>
    <font>
      <sz val="11"/>
      <color indexed="52"/>
      <name val="宋体"/>
      <family val="3"/>
      <charset val="134"/>
    </font>
    <font>
      <b/>
      <sz val="15"/>
      <color indexed="56"/>
      <name val="宋体"/>
      <family val="3"/>
      <charset val="134"/>
    </font>
    <font>
      <b/>
      <sz val="11"/>
      <color indexed="56"/>
      <name val="宋体"/>
      <family val="3"/>
      <charset val="134"/>
    </font>
    <font>
      <sz val="10"/>
      <color indexed="8"/>
      <name val="Tahoma"/>
      <family val="2"/>
    </font>
    <font>
      <sz val="10"/>
      <name val="MS Serif"/>
      <family val="1"/>
    </font>
    <font>
      <sz val="11"/>
      <color indexed="10"/>
      <name val="宋体"/>
      <family val="3"/>
      <charset val="134"/>
    </font>
    <font>
      <b/>
      <sz val="11"/>
      <color indexed="8"/>
      <name val="宋体"/>
      <family val="3"/>
      <charset val="134"/>
    </font>
    <font>
      <b/>
      <sz val="18"/>
      <color indexed="56"/>
      <name val="宋体"/>
      <family val="3"/>
      <charset val="134"/>
    </font>
    <font>
      <sz val="11"/>
      <color indexed="62"/>
      <name val="宋体"/>
      <family val="3"/>
      <charset val="134"/>
    </font>
    <font>
      <sz val="12"/>
      <name val="Helv"/>
      <family val="2"/>
    </font>
    <font>
      <sz val="11"/>
      <name val="宋体"/>
      <family val="3"/>
      <charset val="134"/>
    </font>
    <font>
      <sz val="12"/>
      <color indexed="16"/>
      <name val="宋体"/>
      <family val="3"/>
      <charset val="134"/>
    </font>
    <font>
      <b/>
      <sz val="10"/>
      <name val="Tms Rmn"/>
      <family val="1"/>
    </font>
    <font>
      <sz val="10"/>
      <color indexed="20"/>
      <name val="宋体"/>
      <family val="3"/>
      <charset val="134"/>
    </font>
    <font>
      <sz val="8"/>
      <name val="Arial"/>
      <family val="2"/>
    </font>
    <font>
      <sz val="11"/>
      <color indexed="20"/>
      <name val="Tahoma"/>
      <family val="2"/>
    </font>
    <font>
      <b/>
      <sz val="13"/>
      <name val="Tms Rmn"/>
      <family val="1"/>
    </font>
    <font>
      <b/>
      <sz val="8"/>
      <name val="Arial"/>
      <family val="2"/>
    </font>
    <font>
      <sz val="10"/>
      <color indexed="8"/>
      <name val="Arial"/>
      <family val="2"/>
    </font>
    <font>
      <i/>
      <sz val="11"/>
      <color indexed="23"/>
      <name val="宋体"/>
      <family val="3"/>
      <charset val="134"/>
    </font>
    <font>
      <u val="singleAccounting"/>
      <vertAlign val="subscript"/>
      <sz val="10"/>
      <name val="Times New Roman"/>
      <family val="1"/>
    </font>
    <font>
      <sz val="11"/>
      <name val="Times New Roman"/>
      <family val="1"/>
    </font>
    <font>
      <b/>
      <sz val="11"/>
      <name val="Helv"/>
      <family val="2"/>
    </font>
    <font>
      <sz val="11"/>
      <color indexed="60"/>
      <name val="宋体"/>
      <family val="3"/>
      <charset val="134"/>
    </font>
    <font>
      <u/>
      <sz val="12"/>
      <color indexed="36"/>
      <name val="宋体"/>
      <family val="3"/>
      <charset val="134"/>
    </font>
    <font>
      <sz val="7"/>
      <name val="Small Fonts"/>
      <family val="2"/>
    </font>
    <font>
      <b/>
      <sz val="10"/>
      <name val="MS Sans Serif"/>
      <family val="2"/>
    </font>
    <font>
      <sz val="10"/>
      <color indexed="8"/>
      <name val="MS Sans Serif"/>
      <family val="2"/>
    </font>
    <font>
      <i/>
      <sz val="9"/>
      <name val="Times New Roman"/>
      <family val="1"/>
    </font>
    <font>
      <b/>
      <sz val="14"/>
      <name val="楷体"/>
      <family val="3"/>
      <charset val="134"/>
    </font>
    <font>
      <sz val="11"/>
      <color indexed="12"/>
      <name val="Times New Roman"/>
      <family val="1"/>
    </font>
    <font>
      <b/>
      <sz val="13"/>
      <color indexed="56"/>
      <name val="宋体"/>
      <family val="3"/>
      <charset val="134"/>
    </font>
    <font>
      <sz val="11"/>
      <color indexed="17"/>
      <name val="Tahoma"/>
      <family val="2"/>
    </font>
    <font>
      <sz val="10.5"/>
      <color indexed="20"/>
      <name val="宋体"/>
      <family val="3"/>
      <charset val="134"/>
    </font>
    <font>
      <b/>
      <sz val="11"/>
      <color indexed="9"/>
      <name val="宋体"/>
      <family val="3"/>
      <charset val="134"/>
    </font>
    <font>
      <sz val="10"/>
      <color indexed="17"/>
      <name val="宋体"/>
      <family val="3"/>
      <charset val="134"/>
    </font>
    <font>
      <b/>
      <sz val="13"/>
      <name val="Times New Roman"/>
      <family val="1"/>
    </font>
    <font>
      <sz val="12"/>
      <name val="바탕체"/>
      <charset val="134"/>
    </font>
    <font>
      <sz val="10"/>
      <name val="Courier"/>
      <family val="3"/>
    </font>
    <font>
      <b/>
      <i/>
      <sz val="12"/>
      <name val="Times New Roman"/>
      <family val="1"/>
    </font>
    <font>
      <u/>
      <sz val="12"/>
      <color indexed="12"/>
      <name val="宋体"/>
      <family val="3"/>
      <charset val="134"/>
    </font>
    <font>
      <sz val="12"/>
      <name val="官帕眉"/>
      <charset val="134"/>
    </font>
    <font>
      <sz val="12"/>
      <name val="Courier"/>
      <family val="3"/>
    </font>
    <font>
      <sz val="12"/>
      <name val="Arial"/>
      <family val="2"/>
    </font>
    <font>
      <b/>
      <sz val="9"/>
      <name val="Arial"/>
      <family val="2"/>
    </font>
    <font>
      <b/>
      <sz val="8"/>
      <color indexed="8"/>
      <name val="Helv"/>
      <family val="2"/>
    </font>
    <font>
      <sz val="10"/>
      <name val="Tms Rmn"/>
      <family val="1"/>
    </font>
    <font>
      <sz val="18"/>
      <name val="Times New Roman"/>
      <family val="1"/>
    </font>
    <font>
      <b/>
      <sz val="18"/>
      <color indexed="62"/>
      <name val="宋体"/>
      <family val="3"/>
      <charset val="134"/>
    </font>
    <font>
      <sz val="10"/>
      <color indexed="16"/>
      <name val="MS Serif"/>
      <family val="1"/>
    </font>
    <font>
      <sz val="8"/>
      <name val="Microsoft YaHei UI"/>
      <family val="2"/>
      <charset val="134"/>
    </font>
    <font>
      <sz val="9"/>
      <color theme="1"/>
      <name val="楷体_GB2312"/>
      <family val="3"/>
      <charset val="134"/>
    </font>
    <font>
      <sz val="9"/>
      <color rgb="FF666666"/>
      <name val="宋体"/>
      <family val="3"/>
      <charset val="134"/>
    </font>
    <font>
      <b/>
      <sz val="18"/>
      <name val="Times New Roman"/>
      <family val="1"/>
    </font>
    <font>
      <sz val="9"/>
      <name val="宋体"/>
      <family val="3"/>
      <charset val="134"/>
      <scheme val="minor"/>
    </font>
    <font>
      <sz val="9"/>
      <name val="宋体"/>
      <family val="3"/>
      <charset val="134"/>
    </font>
    <font>
      <sz val="8"/>
      <name val="Microsoft YaHei UI"/>
      <family val="3"/>
      <charset val="134"/>
    </font>
  </fonts>
  <fills count="46">
    <fill>
      <patternFill patternType="none"/>
    </fill>
    <fill>
      <patternFill patternType="gray125"/>
    </fill>
    <fill>
      <patternFill patternType="solid">
        <fgColor rgb="FFFFFF00"/>
        <bgColor indexed="64"/>
      </patternFill>
    </fill>
    <fill>
      <patternFill patternType="solid">
        <fgColor indexed="44"/>
        <bgColor indexed="44"/>
      </patternFill>
    </fill>
    <fill>
      <patternFill patternType="solid">
        <fgColor indexed="42"/>
        <bgColor indexed="64"/>
      </patternFill>
    </fill>
    <fill>
      <patternFill patternType="solid">
        <fgColor indexed="57"/>
        <bgColor indexed="64"/>
      </patternFill>
    </fill>
    <fill>
      <patternFill patternType="solid">
        <fgColor indexed="45"/>
        <bgColor indexed="64"/>
      </patternFill>
    </fill>
    <fill>
      <patternFill patternType="solid">
        <fgColor indexed="55"/>
        <bgColor indexed="55"/>
      </patternFill>
    </fill>
    <fill>
      <patternFill patternType="solid">
        <fgColor indexed="46"/>
        <bgColor indexed="64"/>
      </patternFill>
    </fill>
    <fill>
      <patternFill patternType="solid">
        <fgColor indexed="36"/>
        <bgColor indexed="64"/>
      </patternFill>
    </fill>
    <fill>
      <patternFill patternType="solid">
        <fgColor indexed="12"/>
        <bgColor indexed="64"/>
      </patternFill>
    </fill>
    <fill>
      <patternFill patternType="solid">
        <fgColor indexed="44"/>
        <bgColor indexed="64"/>
      </patternFill>
    </fill>
    <fill>
      <patternFill patternType="solid">
        <fgColor indexed="42"/>
        <bgColor indexed="42"/>
      </patternFill>
    </fill>
    <fill>
      <patternFill patternType="solid">
        <fgColor indexed="22"/>
        <bgColor indexed="22"/>
      </patternFill>
    </fill>
    <fill>
      <patternFill patternType="solid">
        <fgColor indexed="51"/>
        <bgColor indexed="64"/>
      </patternFill>
    </fill>
    <fill>
      <patternFill patternType="solid">
        <fgColor indexed="27"/>
        <bgColor indexed="64"/>
      </patternFill>
    </fill>
    <fill>
      <patternFill patternType="solid">
        <fgColor indexed="22"/>
        <bgColor indexed="64"/>
      </patternFill>
    </fill>
    <fill>
      <patternFill patternType="mediumGray">
        <fgColor indexed="22"/>
      </patternFill>
    </fill>
    <fill>
      <patternFill patternType="lightUp">
        <fgColor indexed="9"/>
        <bgColor indexed="22"/>
      </patternFill>
    </fill>
    <fill>
      <patternFill patternType="solid">
        <fgColor indexed="49"/>
        <bgColor indexed="64"/>
      </patternFill>
    </fill>
    <fill>
      <patternFill patternType="solid">
        <fgColor indexed="52"/>
        <bgColor indexed="52"/>
      </patternFill>
    </fill>
    <fill>
      <patternFill patternType="solid">
        <fgColor indexed="29"/>
        <bgColor indexed="64"/>
      </patternFill>
    </fill>
    <fill>
      <patternFill patternType="solid">
        <fgColor indexed="47"/>
        <bgColor indexed="47"/>
      </patternFill>
    </fill>
    <fill>
      <patternFill patternType="solid">
        <fgColor indexed="26"/>
        <bgColor indexed="64"/>
      </patternFill>
    </fill>
    <fill>
      <patternFill patternType="solid">
        <fgColor indexed="31"/>
        <bgColor indexed="31"/>
      </patternFill>
    </fill>
    <fill>
      <patternFill patternType="solid">
        <fgColor indexed="27"/>
        <bgColor indexed="27"/>
      </patternFill>
    </fill>
    <fill>
      <patternFill patternType="solid">
        <fgColor indexed="11"/>
        <bgColor indexed="64"/>
      </patternFill>
    </fill>
    <fill>
      <patternFill patternType="solid">
        <fgColor indexed="47"/>
        <bgColor indexed="64"/>
      </patternFill>
    </fill>
    <fill>
      <patternFill patternType="solid">
        <fgColor indexed="31"/>
        <bgColor indexed="64"/>
      </patternFill>
    </fill>
    <fill>
      <patternFill patternType="solid">
        <fgColor indexed="52"/>
        <bgColor indexed="64"/>
      </patternFill>
    </fill>
    <fill>
      <patternFill patternType="solid">
        <fgColor indexed="10"/>
        <bgColor indexed="64"/>
      </patternFill>
    </fill>
    <fill>
      <patternFill patternType="solid">
        <fgColor indexed="26"/>
        <bgColor indexed="26"/>
      </patternFill>
    </fill>
    <fill>
      <patternFill patternType="solid">
        <fgColor indexed="62"/>
        <bgColor indexed="64"/>
      </patternFill>
    </fill>
    <fill>
      <patternFill patternType="solid">
        <fgColor indexed="45"/>
        <bgColor indexed="45"/>
      </patternFill>
    </fill>
    <fill>
      <patternFill patternType="solid">
        <fgColor indexed="54"/>
        <bgColor indexed="54"/>
      </patternFill>
    </fill>
    <fill>
      <patternFill patternType="gray0625"/>
    </fill>
    <fill>
      <patternFill patternType="solid">
        <fgColor indexed="30"/>
        <bgColor indexed="64"/>
      </patternFill>
    </fill>
    <fill>
      <patternFill patternType="solid">
        <fgColor indexed="15"/>
        <bgColor indexed="64"/>
      </patternFill>
    </fill>
    <fill>
      <patternFill patternType="solid">
        <fgColor indexed="53"/>
        <bgColor indexed="64"/>
      </patternFill>
    </fill>
    <fill>
      <patternFill patternType="solid">
        <fgColor indexed="43"/>
        <bgColor indexed="64"/>
      </patternFill>
    </fill>
    <fill>
      <patternFill patternType="solid">
        <fgColor indexed="13"/>
        <bgColor indexed="64"/>
      </patternFill>
    </fill>
    <fill>
      <patternFill patternType="solid">
        <fgColor indexed="55"/>
        <bgColor indexed="64"/>
      </patternFill>
    </fill>
    <fill>
      <patternFill patternType="solid">
        <fgColor indexed="25"/>
        <bgColor indexed="25"/>
      </patternFill>
    </fill>
    <fill>
      <patternFill patternType="lightUp">
        <fgColor indexed="9"/>
        <bgColor indexed="55"/>
      </patternFill>
    </fill>
    <fill>
      <patternFill patternType="solid">
        <fgColor indexed="49"/>
        <bgColor indexed="49"/>
      </patternFill>
    </fill>
    <fill>
      <patternFill patternType="lightUp">
        <fgColor indexed="9"/>
        <bgColor indexed="29"/>
      </patternFill>
    </fill>
  </fills>
  <borders count="2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auto="1"/>
      </top>
      <bottom style="thin">
        <color auto="1"/>
      </bottom>
      <diagonal/>
    </border>
    <border>
      <left/>
      <right/>
      <top style="thin">
        <color indexed="62"/>
      </top>
      <bottom style="double">
        <color indexed="62"/>
      </bottom>
      <diagonal/>
    </border>
    <border>
      <left/>
      <right/>
      <top style="medium">
        <color auto="1"/>
      </top>
      <bottom style="medium">
        <color auto="1"/>
      </bottom>
      <diagonal/>
    </border>
    <border>
      <left/>
      <right/>
      <top/>
      <bottom style="medium">
        <color auto="1"/>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s>
  <cellStyleXfs count="686">
    <xf numFmtId="219" fontId="0" fillId="0" borderId="0">
      <alignment vertical="center"/>
    </xf>
    <xf numFmtId="219" fontId="118" fillId="0" borderId="0"/>
    <xf numFmtId="219" fontId="60" fillId="0" borderId="0" applyFont="0" applyFill="0" applyBorder="0" applyAlignment="0" applyProtection="0"/>
    <xf numFmtId="38" fontId="60" fillId="0" borderId="0" applyFont="0" applyFill="0" applyBorder="0" applyAlignment="0" applyProtection="0"/>
    <xf numFmtId="219" fontId="59" fillId="23" borderId="10" applyNumberFormat="0" applyFont="0" applyAlignment="0" applyProtection="0">
      <alignment vertical="center"/>
    </xf>
    <xf numFmtId="41" fontId="49" fillId="0" borderId="0" applyFont="0" applyFill="0" applyBorder="0" applyAlignment="0" applyProtection="0"/>
    <xf numFmtId="219" fontId="123" fillId="0" borderId="0"/>
    <xf numFmtId="1" fontId="91" fillId="0" borderId="1">
      <alignment vertical="center"/>
      <protection locked="0"/>
    </xf>
    <xf numFmtId="1" fontId="49" fillId="0" borderId="7" applyFill="0" applyProtection="0">
      <alignment horizontal="center"/>
    </xf>
    <xf numFmtId="219" fontId="104" fillId="39" borderId="0" applyNumberFormat="0" applyBorder="0" applyAlignment="0" applyProtection="0">
      <alignment vertical="center"/>
    </xf>
    <xf numFmtId="219" fontId="49" fillId="0" borderId="6" applyNumberFormat="0" applyFill="0" applyProtection="0">
      <alignment horizontal="left"/>
    </xf>
    <xf numFmtId="219" fontId="52" fillId="38" borderId="0" applyNumberFormat="0" applyBorder="0" applyAlignment="0" applyProtection="0">
      <alignment vertical="center"/>
    </xf>
    <xf numFmtId="219" fontId="52" fillId="19" borderId="0" applyNumberFormat="0" applyBorder="0" applyAlignment="0" applyProtection="0">
      <alignment vertical="center"/>
    </xf>
    <xf numFmtId="219" fontId="52" fillId="9" borderId="0" applyNumberFormat="0" applyBorder="0" applyAlignment="0" applyProtection="0">
      <alignment vertical="center"/>
    </xf>
    <xf numFmtId="219" fontId="73" fillId="45" borderId="0" applyNumberFormat="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176" fontId="76" fillId="0" borderId="0" applyFont="0" applyFill="0" applyBorder="0" applyAlignment="0" applyProtection="0"/>
    <xf numFmtId="219" fontId="81" fillId="0" borderId="11" applyNumberFormat="0" applyFill="0" applyAlignment="0" applyProtection="0">
      <alignment vertical="center"/>
    </xf>
    <xf numFmtId="219" fontId="86" fillId="0" borderId="0" applyNumberFormat="0" applyFill="0" applyBorder="0" applyAlignment="0" applyProtection="0">
      <alignment vertical="center"/>
    </xf>
    <xf numFmtId="219" fontId="115" fillId="41" borderId="19" applyNumberFormat="0" applyAlignment="0" applyProtection="0">
      <alignment vertical="center"/>
    </xf>
    <xf numFmtId="219" fontId="70" fillId="16" borderId="8" applyNumberFormat="0" applyAlignment="0" applyProtection="0">
      <alignment vertical="center"/>
    </xf>
    <xf numFmtId="219" fontId="87" fillId="0" borderId="15" applyNumberFormat="0" applyFill="0" applyAlignment="0" applyProtection="0">
      <alignment vertical="center"/>
    </xf>
    <xf numFmtId="219" fontId="105" fillId="0" borderId="0" applyNumberFormat="0" applyFill="0" applyBorder="0" applyAlignment="0" applyProtection="0">
      <alignment vertical="top"/>
      <protection locked="0"/>
    </xf>
    <xf numFmtId="219" fontId="51" fillId="4" borderId="0" applyNumberFormat="0" applyBorder="0" applyAlignment="0" applyProtection="0">
      <alignment vertical="center"/>
    </xf>
    <xf numFmtId="219" fontId="74" fillId="4" borderId="0" applyNumberFormat="0" applyBorder="0" applyAlignment="0" applyProtection="0">
      <alignment vertical="center"/>
    </xf>
    <xf numFmtId="191" fontId="64" fillId="0" borderId="0" applyFill="0" applyBorder="0" applyProtection="0">
      <alignment horizontal="right"/>
    </xf>
    <xf numFmtId="219" fontId="51" fillId="15" borderId="0" applyNumberFormat="0" applyBorder="0" applyAlignment="0" applyProtection="0">
      <alignment vertical="center"/>
    </xf>
    <xf numFmtId="219" fontId="74" fillId="4" borderId="0" applyNumberFormat="0" applyBorder="0" applyAlignment="0" applyProtection="0">
      <alignment vertical="center"/>
    </xf>
    <xf numFmtId="219" fontId="51" fillId="4" borderId="0" applyNumberFormat="0" applyBorder="0" applyAlignment="0" applyProtection="0">
      <alignment vertical="center"/>
    </xf>
    <xf numFmtId="219" fontId="74" fillId="4" borderId="0" applyNumberFormat="0" applyBorder="0" applyAlignment="0" applyProtection="0">
      <alignment vertical="center"/>
    </xf>
    <xf numFmtId="219" fontId="51" fillId="4" borderId="0" applyNumberFormat="0" applyBorder="0" applyAlignment="0" applyProtection="0">
      <alignment vertical="center"/>
    </xf>
    <xf numFmtId="219" fontId="115" fillId="41" borderId="19" applyNumberFormat="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74" fillId="4" borderId="0" applyNumberFormat="0" applyBorder="0" applyAlignment="0" applyProtection="0">
      <alignment vertical="center"/>
    </xf>
    <xf numFmtId="219" fontId="116" fillId="4" borderId="0" applyNumberFormat="0" applyBorder="0" applyAlignment="0" applyProtection="0">
      <alignment vertical="center"/>
    </xf>
    <xf numFmtId="177" fontId="76" fillId="0" borderId="0" applyFont="0" applyFill="0" applyBorder="0" applyAlignment="0" applyProtection="0"/>
    <xf numFmtId="219" fontId="116" fillId="4" borderId="0" applyNumberFormat="0" applyBorder="0" applyAlignment="0" applyProtection="0">
      <alignment vertical="center"/>
    </xf>
    <xf numFmtId="219" fontId="74" fillId="4" borderId="0" applyNumberFormat="0" applyBorder="0" applyAlignment="0" applyProtection="0">
      <alignment vertical="center"/>
    </xf>
    <xf numFmtId="219" fontId="74" fillId="4" borderId="0" applyNumberFormat="0" applyBorder="0" applyAlignment="0" applyProtection="0">
      <alignment vertical="center"/>
    </xf>
    <xf numFmtId="219" fontId="74" fillId="4" borderId="0" applyNumberFormat="0" applyBorder="0" applyAlignment="0" applyProtection="0">
      <alignment vertical="center"/>
    </xf>
    <xf numFmtId="219" fontId="51" fillId="15" borderId="0" applyNumberFormat="0" applyBorder="0" applyAlignment="0" applyProtection="0">
      <alignment vertical="center"/>
    </xf>
    <xf numFmtId="219" fontId="51" fillId="4" borderId="0" applyNumberFormat="0" applyBorder="0" applyAlignment="0" applyProtection="0">
      <alignment vertical="center"/>
    </xf>
    <xf numFmtId="219" fontId="65" fillId="15" borderId="0" applyNumberFormat="0" applyBorder="0" applyAlignment="0" applyProtection="0">
      <alignment vertical="center"/>
    </xf>
    <xf numFmtId="219" fontId="51" fillId="4" borderId="0" applyNumberFormat="0" applyBorder="0" applyAlignment="0" applyProtection="0">
      <alignment vertical="center"/>
    </xf>
    <xf numFmtId="219" fontId="113" fillId="4" borderId="0" applyNumberFormat="0" applyBorder="0" applyAlignment="0" applyProtection="0">
      <alignment vertical="center"/>
    </xf>
    <xf numFmtId="219" fontId="51" fillId="4" borderId="0" applyNumberFormat="0" applyBorder="0" applyAlignment="0" applyProtection="0">
      <alignment vertical="center"/>
    </xf>
    <xf numFmtId="219" fontId="65" fillId="4" borderId="0" applyNumberFormat="0" applyBorder="0" applyAlignment="0" applyProtection="0">
      <alignment vertical="center"/>
    </xf>
    <xf numFmtId="219" fontId="68" fillId="4" borderId="0" applyNumberFormat="0" applyBorder="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51" fillId="15" borderId="0" applyNumberFormat="0" applyBorder="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68" fillId="15" borderId="0" applyNumberFormat="0" applyBorder="0" applyAlignment="0" applyProtection="0">
      <alignment vertical="center"/>
    </xf>
    <xf numFmtId="219" fontId="51" fillId="15" borderId="0" applyNumberFormat="0" applyBorder="0" applyAlignment="0" applyProtection="0">
      <alignment vertical="center"/>
    </xf>
    <xf numFmtId="219" fontId="52" fillId="30" borderId="0" applyNumberFormat="0" applyBorder="0" applyAlignment="0" applyProtection="0">
      <alignment vertical="center"/>
    </xf>
    <xf numFmtId="219" fontId="105" fillId="0" borderId="0" applyNumberFormat="0" applyFill="0" applyBorder="0" applyAlignment="0" applyProtection="0">
      <alignment vertical="top"/>
      <protection locked="0"/>
    </xf>
    <xf numFmtId="219" fontId="65" fillId="15" borderId="0" applyNumberFormat="0" applyBorder="0" applyAlignment="0" applyProtection="0">
      <alignment vertical="center"/>
    </xf>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9" fontId="122" fillId="0" borderId="0" applyFont="0" applyFill="0" applyBorder="0" applyAlignment="0" applyProtection="0"/>
    <xf numFmtId="219" fontId="34" fillId="0" borderId="0" applyFill="0" applyBorder="0" applyAlignment="0"/>
    <xf numFmtId="219" fontId="34" fillId="0" borderId="0" applyFill="0" applyBorder="0" applyAlignment="0"/>
    <xf numFmtId="219" fontId="1" fillId="0" borderId="0" applyNumberFormat="0" applyFill="0" applyBorder="0" applyAlignment="0" applyProtection="0"/>
    <xf numFmtId="219" fontId="125" fillId="0" borderId="0" applyNumberFormat="0" applyFill="0" applyBorder="0" applyAlignment="0" applyProtection="0"/>
    <xf numFmtId="219" fontId="121" fillId="0" borderId="0" applyNumberFormat="0" applyFill="0" applyBorder="0" applyAlignment="0" applyProtection="0">
      <alignment vertical="top"/>
      <protection locked="0"/>
    </xf>
    <xf numFmtId="219" fontId="1" fillId="0" borderId="0">
      <alignment vertical="center"/>
    </xf>
    <xf numFmtId="219" fontId="59" fillId="0" borderId="0">
      <alignment vertical="center"/>
    </xf>
    <xf numFmtId="219" fontId="121" fillId="0" borderId="0" applyNumberFormat="0" applyFill="0" applyBorder="0" applyAlignment="0" applyProtection="0">
      <alignment vertical="top"/>
      <protection locked="0"/>
    </xf>
    <xf numFmtId="219" fontId="49" fillId="0" borderId="0" applyNumberFormat="0" applyFont="0" applyFill="0" applyBorder="0" applyAlignment="0" applyProtection="0"/>
    <xf numFmtId="219" fontId="51" fillId="4" borderId="0" applyNumberFormat="0" applyBorder="0" applyAlignment="0" applyProtection="0">
      <alignment vertical="center"/>
    </xf>
    <xf numFmtId="219" fontId="1" fillId="0" borderId="0"/>
    <xf numFmtId="219" fontId="1" fillId="0" borderId="0">
      <alignment vertical="center"/>
    </xf>
    <xf numFmtId="219" fontId="51" fillId="4" borderId="0" applyNumberFormat="0" applyBorder="0" applyAlignment="0" applyProtection="0">
      <alignment vertical="center"/>
    </xf>
    <xf numFmtId="219" fontId="67" fillId="0" borderId="0">
      <alignment vertical="center"/>
    </xf>
    <xf numFmtId="219" fontId="67" fillId="0" borderId="0">
      <alignment vertical="center"/>
    </xf>
    <xf numFmtId="219" fontId="1" fillId="0" borderId="0">
      <alignment vertical="center"/>
    </xf>
    <xf numFmtId="40" fontId="60" fillId="0" borderId="0" applyFont="0" applyFill="0" applyBorder="0" applyAlignment="0" applyProtection="0"/>
    <xf numFmtId="219" fontId="1" fillId="0" borderId="0"/>
    <xf numFmtId="219" fontId="1" fillId="0" borderId="0"/>
    <xf numFmtId="219" fontId="1" fillId="0" borderId="0"/>
    <xf numFmtId="219" fontId="1" fillId="0" borderId="0"/>
    <xf numFmtId="219" fontId="1" fillId="0" borderId="0">
      <alignment horizontal="left" wrapText="1"/>
    </xf>
    <xf numFmtId="219" fontId="122" fillId="0" borderId="0"/>
    <xf numFmtId="219" fontId="1" fillId="0" borderId="0"/>
    <xf numFmtId="219" fontId="59" fillId="0" borderId="0">
      <alignment vertical="center"/>
    </xf>
    <xf numFmtId="43" fontId="49" fillId="0" borderId="0" applyFont="0" applyFill="0" applyBorder="0" applyAlignment="0" applyProtection="0"/>
    <xf numFmtId="219" fontId="59" fillId="0" borderId="0">
      <alignment vertical="center"/>
    </xf>
    <xf numFmtId="197" fontId="91" fillId="0" borderId="1">
      <alignment vertical="center"/>
      <protection locked="0"/>
    </xf>
    <xf numFmtId="219" fontId="1" fillId="0" borderId="0"/>
    <xf numFmtId="219" fontId="39" fillId="0" borderId="0">
      <alignment vertical="center"/>
    </xf>
    <xf numFmtId="219" fontId="39" fillId="0" borderId="0">
      <alignment vertical="center"/>
    </xf>
    <xf numFmtId="219" fontId="39" fillId="0" borderId="0">
      <alignment vertical="center"/>
    </xf>
    <xf numFmtId="219" fontId="39" fillId="0" borderId="0">
      <alignment vertical="center"/>
    </xf>
    <xf numFmtId="219" fontId="51" fillId="4" borderId="0" applyNumberFormat="0" applyBorder="0" applyAlignment="0" applyProtection="0">
      <alignment vertical="center"/>
    </xf>
    <xf numFmtId="219" fontId="39" fillId="0" borderId="0">
      <alignment vertical="center"/>
    </xf>
    <xf numFmtId="219" fontId="39" fillId="0" borderId="0">
      <alignment vertical="center"/>
    </xf>
    <xf numFmtId="219" fontId="39" fillId="0" borderId="0">
      <alignment vertical="center"/>
    </xf>
    <xf numFmtId="219" fontId="39" fillId="0" borderId="0">
      <alignment vertical="center"/>
    </xf>
    <xf numFmtId="219" fontId="39" fillId="0" borderId="0">
      <alignment vertical="center"/>
    </xf>
    <xf numFmtId="219" fontId="49" fillId="0" borderId="0">
      <alignment vertical="top"/>
    </xf>
    <xf numFmtId="219" fontId="59" fillId="0" borderId="0">
      <alignment vertical="center"/>
    </xf>
    <xf numFmtId="219" fontId="59" fillId="0" borderId="0">
      <alignment vertical="center"/>
    </xf>
    <xf numFmtId="219" fontId="39" fillId="0" borderId="0">
      <alignment vertical="center"/>
    </xf>
    <xf numFmtId="219" fontId="1" fillId="0" borderId="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5" fillId="6" borderId="0" applyNumberFormat="0" applyBorder="0" applyAlignment="0" applyProtection="0">
      <alignment vertical="center"/>
    </xf>
    <xf numFmtId="219" fontId="74" fillId="4" borderId="0" applyNumberFormat="0" applyBorder="0" applyAlignment="0" applyProtection="0">
      <alignment vertical="center"/>
    </xf>
    <xf numFmtId="219" fontId="53" fillId="8"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5"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74" fillId="4" borderId="0" applyNumberFormat="0" applyBorder="0" applyAlignment="0" applyProtection="0">
      <alignment vertical="center"/>
    </xf>
    <xf numFmtId="219" fontId="53" fillId="6" borderId="0" applyNumberFormat="0" applyBorder="0" applyAlignment="0" applyProtection="0">
      <alignment vertical="center"/>
    </xf>
    <xf numFmtId="219" fontId="55"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5" fillId="6" borderId="0" applyNumberFormat="0" applyBorder="0" applyAlignment="0" applyProtection="0">
      <alignment vertical="center"/>
    </xf>
    <xf numFmtId="207" fontId="49" fillId="0" borderId="1" applyNumberFormat="0"/>
    <xf numFmtId="219" fontId="53" fillId="8" borderId="0" applyNumberFormat="0" applyBorder="0" applyAlignment="0" applyProtection="0">
      <alignment vertical="center"/>
    </xf>
    <xf numFmtId="219" fontId="92" fillId="33" borderId="0" applyNumberFormat="0" applyBorder="0" applyAlignment="0" applyProtection="0"/>
    <xf numFmtId="219" fontId="53" fillId="8" borderId="0" applyNumberFormat="0" applyBorder="0" applyAlignment="0" applyProtection="0">
      <alignment vertical="center"/>
    </xf>
    <xf numFmtId="219" fontId="55" fillId="6" borderId="0" applyNumberFormat="0" applyBorder="0" applyAlignment="0" applyProtection="0">
      <alignment vertical="center"/>
    </xf>
    <xf numFmtId="219" fontId="74" fillId="4" borderId="0" applyNumberFormat="0" applyBorder="0" applyAlignment="0" applyProtection="0">
      <alignment vertical="center"/>
    </xf>
    <xf numFmtId="219" fontId="114" fillId="8" borderId="0" applyNumberFormat="0" applyBorder="0" applyAlignment="0" applyProtection="0">
      <alignment vertical="center"/>
    </xf>
    <xf numFmtId="219" fontId="55" fillId="6" borderId="0" applyNumberFormat="0" applyBorder="0" applyAlignment="0" applyProtection="0">
      <alignment vertical="center"/>
    </xf>
    <xf numFmtId="219" fontId="114" fillId="8" borderId="0" applyNumberFormat="0" applyBorder="0" applyAlignment="0" applyProtection="0">
      <alignment vertical="center"/>
    </xf>
    <xf numFmtId="219" fontId="54" fillId="8" borderId="0" applyNumberFormat="0" applyBorder="0" applyAlignment="0" applyProtection="0">
      <alignment vertical="center"/>
    </xf>
    <xf numFmtId="219" fontId="51" fillId="4" borderId="0" applyNumberFormat="0" applyBorder="0" applyAlignment="0" applyProtection="0">
      <alignment vertical="center"/>
    </xf>
    <xf numFmtId="219" fontId="1" fillId="0" borderId="0"/>
    <xf numFmtId="219" fontId="114" fillId="8" borderId="0" applyNumberFormat="0" applyBorder="0" applyAlignment="0" applyProtection="0">
      <alignment vertical="center"/>
    </xf>
    <xf numFmtId="219" fontId="39" fillId="0" borderId="0">
      <alignment vertical="center"/>
    </xf>
    <xf numFmtId="219" fontId="92" fillId="33" borderId="0" applyNumberFormat="0" applyBorder="0" applyAlignment="0" applyProtection="0"/>
    <xf numFmtId="219" fontId="53" fillId="6" borderId="0" applyNumberFormat="0" applyBorder="0" applyAlignment="0" applyProtection="0">
      <alignment vertical="center"/>
    </xf>
    <xf numFmtId="219" fontId="96" fillId="6" borderId="0" applyNumberFormat="0" applyBorder="0" applyAlignment="0" applyProtection="0">
      <alignment vertical="center"/>
    </xf>
    <xf numFmtId="219" fontId="114"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116" fillId="15" borderId="0" applyNumberFormat="0" applyBorder="0" applyAlignment="0" applyProtection="0">
      <alignment vertical="center"/>
    </xf>
    <xf numFmtId="219" fontId="53" fillId="6" borderId="0" applyNumberFormat="0" applyBorder="0" applyAlignment="0" applyProtection="0">
      <alignment vertical="center"/>
    </xf>
    <xf numFmtId="219" fontId="51" fillId="4"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8" borderId="0" applyNumberFormat="0" applyBorder="0" applyAlignment="0" applyProtection="0">
      <alignment vertical="center"/>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53" fillId="8" borderId="0" applyNumberFormat="0" applyBorder="0" applyAlignment="0" applyProtection="0">
      <alignment vertical="center"/>
    </xf>
    <xf numFmtId="219" fontId="53" fillId="6" borderId="0" applyNumberFormat="0" applyBorder="0" applyAlignment="0" applyProtection="0">
      <alignment vertical="center"/>
    </xf>
    <xf numFmtId="219" fontId="114" fillId="8" borderId="0" applyNumberFormat="0" applyBorder="0" applyAlignment="0" applyProtection="0">
      <alignment vertical="center"/>
    </xf>
    <xf numFmtId="219" fontId="114" fillId="8" borderId="0" applyNumberFormat="0" applyBorder="0" applyAlignment="0" applyProtection="0">
      <alignment vertical="center"/>
    </xf>
    <xf numFmtId="219" fontId="55" fillId="6" borderId="0" applyNumberFormat="0" applyBorder="0" applyAlignment="0" applyProtection="0">
      <alignment vertical="center"/>
    </xf>
    <xf numFmtId="219" fontId="51" fillId="4" borderId="0" applyNumberFormat="0" applyBorder="0" applyAlignment="0" applyProtection="0">
      <alignment vertical="center"/>
    </xf>
    <xf numFmtId="219" fontId="1" fillId="0" borderId="0"/>
    <xf numFmtId="219" fontId="53" fillId="6" borderId="0" applyNumberFormat="0" applyBorder="0" applyAlignment="0" applyProtection="0">
      <alignment vertical="center"/>
    </xf>
    <xf numFmtId="219" fontId="54" fillId="8" borderId="0" applyNumberFormat="0" applyBorder="0" applyAlignment="0" applyProtection="0">
      <alignment vertical="center"/>
    </xf>
    <xf numFmtId="219" fontId="114" fillId="8" borderId="0" applyNumberFormat="0" applyBorder="0" applyAlignment="0" applyProtection="0">
      <alignment vertical="center"/>
    </xf>
    <xf numFmtId="41" fontId="49" fillId="0" borderId="0" applyFont="0" applyFill="0" applyBorder="0" applyAlignment="0" applyProtection="0"/>
    <xf numFmtId="219" fontId="1" fillId="0" borderId="0">
      <alignment vertical="center"/>
      <protection locked="0"/>
    </xf>
    <xf numFmtId="219" fontId="53" fillId="6" borderId="0" applyNumberFormat="0" applyBorder="0" applyAlignment="0" applyProtection="0">
      <alignment vertical="center"/>
    </xf>
    <xf numFmtId="219" fontId="53" fillId="6" borderId="0" applyNumberFormat="0" applyBorder="0" applyAlignment="0" applyProtection="0">
      <alignment vertical="center"/>
    </xf>
    <xf numFmtId="219" fontId="129" fillId="0" borderId="0" applyNumberFormat="0" applyFill="0" applyBorder="0" applyAlignment="0" applyProtection="0"/>
    <xf numFmtId="219" fontId="49" fillId="0" borderId="0"/>
    <xf numFmtId="219" fontId="83" fillId="0" borderId="0" applyNumberFormat="0" applyFill="0" applyBorder="0" applyAlignment="0" applyProtection="0">
      <alignment vertical="center"/>
    </xf>
    <xf numFmtId="219" fontId="59" fillId="0" borderId="0">
      <alignment vertical="center"/>
    </xf>
    <xf numFmtId="219" fontId="83" fillId="0" borderId="13" applyNumberFormat="0" applyFill="0" applyAlignment="0" applyProtection="0">
      <alignment vertical="center"/>
    </xf>
    <xf numFmtId="219" fontId="51" fillId="4" borderId="0" applyNumberFormat="0" applyBorder="0" applyAlignment="0" applyProtection="0">
      <alignment vertical="center"/>
    </xf>
    <xf numFmtId="219" fontId="112" fillId="0" borderId="18" applyNumberFormat="0" applyFill="0" applyAlignment="0" applyProtection="0">
      <alignment vertical="center"/>
    </xf>
    <xf numFmtId="219" fontId="51" fillId="4" borderId="0" applyNumberFormat="0" applyBorder="0" applyAlignment="0" applyProtection="0">
      <alignment vertical="center"/>
    </xf>
    <xf numFmtId="219" fontId="112" fillId="0" borderId="18" applyNumberFormat="0" applyFill="0" applyAlignment="0" applyProtection="0">
      <alignment vertical="center"/>
    </xf>
    <xf numFmtId="219" fontId="51" fillId="4" borderId="0" applyNumberFormat="0" applyBorder="0" applyAlignment="0" applyProtection="0">
      <alignment vertical="center"/>
    </xf>
    <xf numFmtId="219" fontId="53" fillId="6" borderId="0" applyNumberFormat="0" applyBorder="0" applyAlignment="0" applyProtection="0">
      <alignment vertical="center"/>
    </xf>
    <xf numFmtId="219" fontId="49" fillId="0" borderId="0"/>
    <xf numFmtId="219" fontId="130" fillId="0" borderId="0" applyNumberFormat="0" applyAlignment="0">
      <alignment horizontal="left"/>
    </xf>
    <xf numFmtId="187" fontId="49" fillId="0" borderId="0" applyFont="0" applyFill="0" applyBorder="0" applyAlignment="0" applyProtection="0"/>
    <xf numFmtId="215" fontId="49" fillId="0" borderId="0"/>
    <xf numFmtId="9" fontId="1" fillId="0" borderId="0" applyFont="0" applyFill="0" applyBorder="0" applyAlignment="0" applyProtection="0">
      <alignment vertical="center"/>
    </xf>
    <xf numFmtId="219" fontId="82" fillId="0" borderId="12" applyNumberFormat="0" applyFill="0" applyAlignment="0" applyProtection="0">
      <alignment vertical="center"/>
    </xf>
    <xf numFmtId="219" fontId="59" fillId="4" borderId="0" applyNumberFormat="0" applyBorder="0" applyAlignment="0" applyProtection="0">
      <alignment vertical="center"/>
    </xf>
    <xf numFmtId="9" fontId="59" fillId="0" borderId="0" applyFont="0" applyFill="0" applyBorder="0" applyAlignment="0" applyProtection="0">
      <alignment vertical="center"/>
    </xf>
    <xf numFmtId="219" fontId="51" fillId="15" borderId="0" applyNumberFormat="0" applyBorder="0" applyAlignment="0" applyProtection="0">
      <alignment vertical="center"/>
    </xf>
    <xf numFmtId="9" fontId="1" fillId="0" borderId="0" applyFont="0" applyFill="0" applyBorder="0" applyAlignment="0" applyProtection="0">
      <alignment vertical="center"/>
    </xf>
    <xf numFmtId="219" fontId="52" fillId="36" borderId="0" applyNumberFormat="0" applyBorder="0" applyAlignment="0" applyProtection="0">
      <alignment vertical="center"/>
    </xf>
    <xf numFmtId="9" fontId="1" fillId="0" borderId="0" applyFont="0" applyFill="0" applyBorder="0" applyAlignment="0" applyProtection="0">
      <alignment vertical="center"/>
    </xf>
    <xf numFmtId="219" fontId="98" fillId="0" borderId="14" applyNumberFormat="0">
      <alignment horizontal="right" wrapText="1"/>
    </xf>
    <xf numFmtId="9" fontId="1" fillId="0" borderId="0" applyFont="0" applyFill="0" applyBorder="0" applyAlignment="0" applyProtection="0">
      <alignment vertical="center"/>
    </xf>
    <xf numFmtId="219" fontId="53" fillId="6" borderId="0" applyNumberFormat="0" applyBorder="0" applyAlignment="0" applyProtection="0">
      <alignment vertical="center"/>
    </xf>
    <xf numFmtId="9" fontId="1" fillId="0" borderId="0" applyFont="0" applyFill="0" applyBorder="0" applyAlignment="0" applyProtection="0">
      <alignment vertical="center"/>
    </xf>
    <xf numFmtId="193" fontId="49" fillId="0" borderId="0" applyFont="0" applyFill="0" applyBorder="0" applyAlignment="0" applyProtection="0"/>
    <xf numFmtId="219" fontId="65" fillId="12" borderId="0" applyNumberFormat="0" applyBorder="0" applyAlignment="0" applyProtection="0"/>
    <xf numFmtId="219" fontId="65" fillId="15" borderId="0" applyNumberFormat="0" applyBorder="0" applyAlignment="0" applyProtection="0">
      <alignment vertical="center"/>
    </xf>
    <xf numFmtId="9" fontId="111" fillId="0" borderId="0" applyNumberFormat="0" applyFill="0" applyBorder="0" applyAlignment="0">
      <protection locked="0"/>
    </xf>
    <xf numFmtId="219" fontId="59" fillId="21" borderId="0" applyNumberFormat="0" applyBorder="0" applyAlignment="0" applyProtection="0">
      <alignment vertical="center"/>
    </xf>
    <xf numFmtId="219" fontId="93" fillId="35" borderId="4">
      <protection locked="0"/>
    </xf>
    <xf numFmtId="219" fontId="93" fillId="35" borderId="4">
      <protection locked="0"/>
    </xf>
    <xf numFmtId="219" fontId="100" fillId="0" borderId="0" applyNumberFormat="0" applyFill="0" applyBorder="0" applyAlignment="0" applyProtection="0">
      <alignment vertical="center"/>
    </xf>
    <xf numFmtId="40" fontId="126" fillId="0" borderId="0" applyBorder="0">
      <alignment horizontal="right"/>
    </xf>
    <xf numFmtId="219" fontId="72" fillId="0" borderId="0">
      <alignment horizontal="center" vertical="center"/>
    </xf>
    <xf numFmtId="219" fontId="108" fillId="0" borderId="0"/>
    <xf numFmtId="4" fontId="71" fillId="0" borderId="0" applyFont="0" applyFill="0" applyBorder="0" applyAlignment="0" applyProtection="0"/>
    <xf numFmtId="219" fontId="1" fillId="0" borderId="0" applyNumberFormat="0" applyFill="0" applyBorder="0" applyAlignment="0" applyProtection="0"/>
    <xf numFmtId="219" fontId="59" fillId="15" borderId="0" applyNumberFormat="0" applyBorder="0" applyAlignment="0" applyProtection="0">
      <alignment vertical="center"/>
    </xf>
    <xf numFmtId="219" fontId="59" fillId="8" borderId="0" applyNumberFormat="0" applyBorder="0" applyAlignment="0" applyProtection="0">
      <alignment vertical="center"/>
    </xf>
    <xf numFmtId="212" fontId="1" fillId="0" borderId="0" applyNumberFormat="0" applyFill="0" applyBorder="0" applyAlignment="0" applyProtection="0">
      <alignment horizontal="left"/>
    </xf>
    <xf numFmtId="38" fontId="120" fillId="0" borderId="0"/>
    <xf numFmtId="3" fontId="71" fillId="0" borderId="0" applyFont="0" applyFill="0" applyBorder="0" applyAlignment="0" applyProtection="0"/>
    <xf numFmtId="15" fontId="71" fillId="0" borderId="0" applyFont="0" applyFill="0" applyBorder="0" applyAlignment="0" applyProtection="0"/>
    <xf numFmtId="219" fontId="71" fillId="0" borderId="0" applyNumberFormat="0" applyFont="0" applyFill="0" applyBorder="0" applyAlignment="0" applyProtection="0">
      <alignment horizontal="left"/>
    </xf>
    <xf numFmtId="13" fontId="49" fillId="0" borderId="0" applyFont="0" applyFill="0" applyProtection="0"/>
    <xf numFmtId="219" fontId="53" fillId="6" borderId="0" applyNumberFormat="0" applyBorder="0" applyAlignment="0" applyProtection="0">
      <alignment vertical="center"/>
    </xf>
    <xf numFmtId="219" fontId="53" fillId="8" borderId="0" applyNumberFormat="0" applyBorder="0" applyAlignment="0" applyProtection="0">
      <alignment vertical="center"/>
    </xf>
    <xf numFmtId="9" fontId="63" fillId="0" borderId="0" applyFont="0" applyFill="0" applyBorder="0" applyAlignment="0" applyProtection="0"/>
    <xf numFmtId="219" fontId="68" fillId="15" borderId="0" applyNumberFormat="0" applyBorder="0" applyAlignment="0" applyProtection="0">
      <alignment vertical="center"/>
    </xf>
    <xf numFmtId="10" fontId="50" fillId="0" borderId="0" applyFont="0" applyFill="0" applyBorder="0" applyAlignment="0" applyProtection="0"/>
    <xf numFmtId="219" fontId="49" fillId="0" borderId="0"/>
    <xf numFmtId="9" fontId="50" fillId="0" borderId="0" applyFont="0" applyFill="0" applyBorder="0" applyAlignment="0" applyProtection="0"/>
    <xf numFmtId="219" fontId="89" fillId="27" borderId="8" applyNumberFormat="0" applyAlignment="0" applyProtection="0">
      <alignment vertical="center"/>
    </xf>
    <xf numFmtId="9" fontId="64" fillId="0" borderId="0" applyFont="0" applyFill="0" applyBorder="0" applyAlignment="0" applyProtection="0"/>
    <xf numFmtId="14" fontId="8" fillId="0" borderId="0">
      <alignment horizontal="center" wrapText="1"/>
      <protection locked="0"/>
    </xf>
    <xf numFmtId="219" fontId="108" fillId="0" borderId="0"/>
    <xf numFmtId="219" fontId="74" fillId="4" borderId="0" applyNumberFormat="0" applyBorder="0" applyAlignment="0" applyProtection="0">
      <alignment vertical="center"/>
    </xf>
    <xf numFmtId="219" fontId="49" fillId="0" borderId="0"/>
    <xf numFmtId="219" fontId="63" fillId="0" borderId="0"/>
    <xf numFmtId="219" fontId="74" fillId="4" borderId="0" applyNumberFormat="0" applyBorder="0" applyAlignment="0" applyProtection="0">
      <alignment vertical="center"/>
    </xf>
    <xf numFmtId="219" fontId="114" fillId="8" borderId="0" applyNumberFormat="0" applyBorder="0" applyAlignment="0" applyProtection="0">
      <alignment vertical="center"/>
    </xf>
    <xf numFmtId="199" fontId="49" fillId="0" borderId="0"/>
    <xf numFmtId="219" fontId="90" fillId="0" borderId="0"/>
    <xf numFmtId="219" fontId="57" fillId="0" borderId="0"/>
    <xf numFmtId="219" fontId="83" fillId="0" borderId="0" applyNumberFormat="0" applyFill="0" applyBorder="0" applyAlignment="0" applyProtection="0">
      <alignment vertical="center"/>
    </xf>
    <xf numFmtId="37" fontId="106" fillId="0" borderId="0"/>
    <xf numFmtId="200" fontId="49" fillId="0" borderId="0" applyFont="0" applyFill="0" applyBorder="0" applyAlignment="0" applyProtection="0"/>
    <xf numFmtId="219" fontId="104" fillId="39" borderId="0" applyNumberFormat="0" applyBorder="0" applyAlignment="0" applyProtection="0">
      <alignment vertical="center"/>
    </xf>
    <xf numFmtId="219" fontId="52" fillId="38" borderId="0" applyNumberFormat="0" applyBorder="0" applyAlignment="0" applyProtection="0">
      <alignment vertical="center"/>
    </xf>
    <xf numFmtId="186" fontId="49" fillId="0" borderId="0" applyFont="0" applyFill="0" applyBorder="0" applyAlignment="0" applyProtection="0"/>
    <xf numFmtId="179" fontId="1" fillId="0" borderId="0" applyFont="0" applyFill="0" applyBorder="0" applyAlignment="0" applyProtection="0"/>
    <xf numFmtId="203" fontId="1" fillId="0" borderId="0" applyFont="0" applyFill="0" applyBorder="0" applyAlignment="0" applyProtection="0"/>
    <xf numFmtId="219" fontId="67" fillId="24" borderId="0" applyNumberFormat="0" applyBorder="0" applyAlignment="0" applyProtection="0"/>
    <xf numFmtId="219" fontId="103" fillId="0" borderId="17"/>
    <xf numFmtId="219" fontId="49" fillId="0" borderId="0" applyFont="0" applyFill="0" applyBorder="0" applyAlignment="0" applyProtection="0"/>
    <xf numFmtId="186" fontId="49" fillId="0" borderId="0" applyFont="0" applyFill="0" applyBorder="0" applyAlignment="0" applyProtection="0"/>
    <xf numFmtId="219" fontId="100" fillId="0" borderId="0" applyNumberFormat="0" applyFill="0" applyBorder="0" applyAlignment="0" applyProtection="0">
      <alignment vertical="center"/>
    </xf>
    <xf numFmtId="219" fontId="95" fillId="16" borderId="1"/>
    <xf numFmtId="38" fontId="71" fillId="0" borderId="0" applyFont="0" applyFill="0" applyBorder="0" applyAlignment="0" applyProtection="0"/>
    <xf numFmtId="219" fontId="81" fillId="0" borderId="11" applyNumberFormat="0" applyFill="0" applyAlignment="0" applyProtection="0">
      <alignment vertical="center"/>
    </xf>
    <xf numFmtId="219" fontId="102" fillId="0" borderId="0"/>
    <xf numFmtId="9" fontId="1" fillId="0" borderId="0" applyFont="0" applyFill="0" applyBorder="0" applyAlignment="0" applyProtection="0">
      <alignment vertical="center"/>
    </xf>
    <xf numFmtId="219" fontId="39" fillId="0" borderId="0">
      <alignment vertical="center"/>
    </xf>
    <xf numFmtId="219" fontId="94" fillId="8" borderId="0" applyNumberFormat="0" applyBorder="0" applyAlignment="0" applyProtection="0">
      <alignment vertical="center"/>
    </xf>
    <xf numFmtId="38" fontId="128" fillId="0" borderId="0"/>
    <xf numFmtId="198" fontId="1" fillId="37" borderId="0"/>
    <xf numFmtId="219" fontId="51" fillId="4" borderId="0" applyNumberFormat="0" applyBorder="0" applyAlignment="0" applyProtection="0">
      <alignment vertical="center"/>
    </xf>
    <xf numFmtId="204" fontId="90" fillId="37" borderId="0"/>
    <xf numFmtId="9" fontId="1" fillId="0" borderId="0" applyFont="0" applyFill="0" applyBorder="0" applyAlignment="0" applyProtection="0"/>
    <xf numFmtId="219" fontId="53" fillId="6" borderId="0" applyNumberFormat="0" applyBorder="0" applyAlignment="0" applyProtection="0">
      <alignment vertical="center"/>
    </xf>
    <xf numFmtId="2" fontId="124" fillId="0" borderId="0" applyProtection="0"/>
    <xf numFmtId="198" fontId="1" fillId="37" borderId="0"/>
    <xf numFmtId="219" fontId="83" fillId="0" borderId="0" applyNumberFormat="0" applyFill="0" applyBorder="0" applyAlignment="0" applyProtection="0">
      <alignment vertical="center"/>
    </xf>
    <xf numFmtId="219" fontId="57" fillId="0" borderId="0"/>
    <xf numFmtId="219" fontId="107" fillId="0" borderId="17">
      <alignment horizontal="center"/>
    </xf>
    <xf numFmtId="9" fontId="1" fillId="0" borderId="0" applyFont="0" applyFill="0" applyBorder="0" applyAlignment="0" applyProtection="0">
      <alignment vertical="center"/>
    </xf>
    <xf numFmtId="219" fontId="83" fillId="0" borderId="13" applyNumberFormat="0" applyFill="0" applyAlignment="0" applyProtection="0">
      <alignment vertical="center"/>
    </xf>
    <xf numFmtId="219" fontId="61" fillId="0" borderId="16" applyNumberFormat="0" applyAlignment="0" applyProtection="0">
      <alignment horizontal="left" vertical="center"/>
    </xf>
    <xf numFmtId="188" fontId="101" fillId="0" borderId="0" applyFill="0" applyBorder="0" applyProtection="0">
      <alignment horizontal="center"/>
    </xf>
    <xf numFmtId="38" fontId="95" fillId="16" borderId="0" applyNumberFormat="0" applyBorder="0" applyAlignment="0" applyProtection="0"/>
    <xf numFmtId="219" fontId="89" fillId="27" borderId="8" applyNumberFormat="0" applyAlignment="0" applyProtection="0">
      <alignment vertical="center"/>
    </xf>
    <xf numFmtId="219" fontId="51" fillId="4" borderId="0" applyNumberFormat="0" applyBorder="0" applyAlignment="0" applyProtection="0">
      <alignment vertical="center"/>
    </xf>
    <xf numFmtId="219" fontId="88" fillId="0" borderId="0" applyNumberFormat="0" applyFill="0" applyBorder="0" applyAlignment="0" applyProtection="0">
      <alignment vertical="center"/>
    </xf>
    <xf numFmtId="219" fontId="1" fillId="0" borderId="0"/>
    <xf numFmtId="219" fontId="64" fillId="0" borderId="0"/>
    <xf numFmtId="219" fontId="49" fillId="0" borderId="0"/>
    <xf numFmtId="219" fontId="49" fillId="0" borderId="0"/>
    <xf numFmtId="219" fontId="76" fillId="0" borderId="0" applyNumberFormat="0" applyFill="0" applyBorder="0" applyAlignment="0" applyProtection="0"/>
    <xf numFmtId="9" fontId="1" fillId="0" borderId="0" applyFont="0" applyFill="0" applyBorder="0" applyAlignment="0" applyProtection="0">
      <alignment vertical="center"/>
    </xf>
    <xf numFmtId="219" fontId="100" fillId="0" borderId="0" applyNumberFormat="0" applyFill="0" applyBorder="0" applyAlignment="0" applyProtection="0">
      <alignment vertical="center"/>
    </xf>
    <xf numFmtId="198" fontId="1" fillId="10" borderId="0"/>
    <xf numFmtId="219" fontId="1" fillId="0" borderId="0">
      <alignment vertical="center"/>
    </xf>
    <xf numFmtId="180" fontId="64" fillId="0" borderId="0"/>
    <xf numFmtId="43" fontId="59" fillId="0" borderId="0" applyFont="0" applyFill="0" applyBorder="0" applyAlignment="0" applyProtection="0">
      <alignment vertical="center"/>
    </xf>
    <xf numFmtId="219" fontId="51" fillId="4" borderId="0" applyNumberFormat="0" applyBorder="0" applyAlignment="0" applyProtection="0">
      <alignment vertical="center"/>
    </xf>
    <xf numFmtId="196" fontId="75" fillId="0" borderId="0" applyFont="0" applyFill="0" applyBorder="0" applyAlignment="0" applyProtection="0"/>
    <xf numFmtId="182" fontId="75" fillId="0" borderId="0" applyFont="0" applyFill="0" applyBorder="0" applyAlignment="0" applyProtection="0"/>
    <xf numFmtId="9" fontId="59" fillId="0" borderId="0" applyFont="0" applyFill="0" applyBorder="0" applyAlignment="0" applyProtection="0">
      <alignment vertical="center"/>
    </xf>
    <xf numFmtId="219" fontId="57" fillId="0" borderId="0"/>
    <xf numFmtId="37" fontId="50" fillId="0" borderId="0" applyFont="0" applyFill="0" applyBorder="0" applyAlignment="0" applyProtection="0"/>
    <xf numFmtId="219" fontId="53" fillId="6" borderId="0" applyNumberFormat="0" applyBorder="0" applyAlignment="0" applyProtection="0">
      <alignment vertical="center"/>
    </xf>
    <xf numFmtId="215" fontId="49" fillId="0" borderId="0"/>
    <xf numFmtId="215" fontId="49" fillId="0" borderId="0"/>
    <xf numFmtId="215" fontId="49" fillId="0" borderId="0"/>
    <xf numFmtId="219" fontId="51" fillId="4" borderId="0" applyNumberFormat="0" applyBorder="0" applyAlignment="0" applyProtection="0">
      <alignment vertical="center"/>
    </xf>
    <xf numFmtId="219" fontId="51" fillId="4" borderId="0" applyNumberFormat="0" applyBorder="0" applyAlignment="0" applyProtection="0">
      <alignment vertical="center"/>
    </xf>
    <xf numFmtId="219" fontId="98" fillId="0" borderId="5">
      <alignment horizontal="center"/>
    </xf>
    <xf numFmtId="219" fontId="54" fillId="8" borderId="0" applyNumberFormat="0" applyBorder="0" applyAlignment="0" applyProtection="0">
      <alignment vertical="center"/>
    </xf>
    <xf numFmtId="219" fontId="97" fillId="0" borderId="2" applyNumberFormat="0" applyFill="0" applyProtection="0">
      <alignment horizontal="center"/>
    </xf>
    <xf numFmtId="219" fontId="115" fillId="41" borderId="19" applyNumberFormat="0" applyAlignment="0" applyProtection="0">
      <alignment vertical="center"/>
    </xf>
    <xf numFmtId="219" fontId="39" fillId="0" borderId="0">
      <alignment vertical="center"/>
    </xf>
    <xf numFmtId="38" fontId="117" fillId="0" borderId="0"/>
    <xf numFmtId="219" fontId="104" fillId="39" borderId="0" applyNumberFormat="0" applyBorder="0" applyAlignment="0" applyProtection="0">
      <alignment vertical="center"/>
    </xf>
    <xf numFmtId="219" fontId="55" fillId="6" borderId="0" applyNumberFormat="0" applyBorder="0" applyAlignment="0" applyProtection="0">
      <alignment vertical="center"/>
    </xf>
    <xf numFmtId="219" fontId="1" fillId="0" borderId="0" applyFill="0" applyBorder="0" applyAlignment="0"/>
    <xf numFmtId="219" fontId="65" fillId="15" borderId="0" applyNumberFormat="0" applyBorder="0" applyAlignment="0" applyProtection="0">
      <alignment vertical="center"/>
    </xf>
    <xf numFmtId="219" fontId="53" fillId="6" borderId="0" applyNumberFormat="0" applyBorder="0" applyAlignment="0" applyProtection="0">
      <alignment vertical="center"/>
    </xf>
    <xf numFmtId="219" fontId="8" fillId="0" borderId="0">
      <alignment horizontal="center" wrapText="1"/>
      <protection locked="0"/>
    </xf>
    <xf numFmtId="219" fontId="52" fillId="36" borderId="0" applyNumberFormat="0" applyBorder="0" applyAlignment="0" applyProtection="0">
      <alignment vertical="center"/>
    </xf>
    <xf numFmtId="219" fontId="67" fillId="12" borderId="0" applyNumberFormat="0" applyBorder="0" applyAlignment="0" applyProtection="0"/>
    <xf numFmtId="9" fontId="1" fillId="0" borderId="0" applyFont="0" applyFill="0" applyBorder="0" applyAlignment="0" applyProtection="0">
      <alignment vertical="center"/>
    </xf>
    <xf numFmtId="219" fontId="76" fillId="0" borderId="0"/>
    <xf numFmtId="219" fontId="67" fillId="22" borderId="0" applyNumberFormat="0" applyBorder="0" applyAlignment="0" applyProtection="0"/>
    <xf numFmtId="219" fontId="67" fillId="31" borderId="0" applyNumberFormat="0" applyBorder="0" applyAlignment="0" applyProtection="0"/>
    <xf numFmtId="219" fontId="1" fillId="0" borderId="0">
      <alignment vertical="center"/>
    </xf>
    <xf numFmtId="219" fontId="53" fillId="6" borderId="0" applyNumberFormat="0" applyBorder="0" applyAlignment="0" applyProtection="0">
      <alignment vertical="center"/>
    </xf>
    <xf numFmtId="219" fontId="110" fillId="0" borderId="6" applyNumberFormat="0" applyFill="0" applyProtection="0">
      <alignment horizontal="center"/>
    </xf>
    <xf numFmtId="219" fontId="48" fillId="44" borderId="0" applyNumberFormat="0" applyBorder="0" applyAlignment="0" applyProtection="0"/>
    <xf numFmtId="219" fontId="67" fillId="24" borderId="0" applyNumberFormat="0" applyBorder="0" applyAlignment="0" applyProtection="0"/>
    <xf numFmtId="43" fontId="49" fillId="0" borderId="0" applyFont="0" applyFill="0" applyBorder="0" applyAlignment="0" applyProtection="0"/>
    <xf numFmtId="219" fontId="88" fillId="0" borderId="0" applyNumberFormat="0" applyFill="0" applyBorder="0" applyAlignment="0" applyProtection="0">
      <alignment vertical="center"/>
    </xf>
    <xf numFmtId="219" fontId="48" fillId="34" borderId="0" applyNumberFormat="0" applyBorder="0" applyAlignment="0" applyProtection="0"/>
    <xf numFmtId="219" fontId="53" fillId="6" borderId="0" applyNumberFormat="0" applyBorder="0" applyAlignment="0" applyProtection="0">
      <alignment vertical="center"/>
    </xf>
    <xf numFmtId="219" fontId="48" fillId="13" borderId="0" applyNumberFormat="0" applyBorder="0" applyAlignment="0" applyProtection="0"/>
    <xf numFmtId="219" fontId="67" fillId="24" borderId="0" applyNumberFormat="0" applyBorder="0" applyAlignment="0" applyProtection="0"/>
    <xf numFmtId="219" fontId="52" fillId="9" borderId="0" applyNumberFormat="0" applyBorder="0" applyAlignment="0" applyProtection="0">
      <alignment vertical="center"/>
    </xf>
    <xf numFmtId="219" fontId="48" fillId="7" borderId="0" applyNumberFormat="0" applyBorder="0" applyAlignment="0" applyProtection="0"/>
    <xf numFmtId="219" fontId="87" fillId="0" borderId="15" applyNumberFormat="0" applyFill="0" applyAlignment="0" applyProtection="0">
      <alignment vertical="center"/>
    </xf>
    <xf numFmtId="219" fontId="67" fillId="0" borderId="0"/>
    <xf numFmtId="219" fontId="53" fillId="6" borderId="0" applyNumberFormat="0" applyBorder="0" applyAlignment="0" applyProtection="0">
      <alignment vertical="center"/>
    </xf>
    <xf numFmtId="190" fontId="49" fillId="0" borderId="0" applyFont="0" applyFill="0" applyBorder="0" applyAlignment="0" applyProtection="0"/>
    <xf numFmtId="219" fontId="52" fillId="30" borderId="0" applyNumberFormat="0" applyBorder="0" applyAlignment="0" applyProtection="0">
      <alignment vertical="center"/>
    </xf>
    <xf numFmtId="219" fontId="49" fillId="0" borderId="0">
      <protection locked="0"/>
    </xf>
    <xf numFmtId="219" fontId="52" fillId="26" borderId="0" applyNumberFormat="0" applyBorder="0" applyAlignment="0" applyProtection="0">
      <alignment vertical="center"/>
    </xf>
    <xf numFmtId="219" fontId="48" fillId="13" borderId="0" applyNumberFormat="0" applyBorder="0" applyAlignment="0" applyProtection="0"/>
    <xf numFmtId="219" fontId="39" fillId="0" borderId="0">
      <alignment vertical="center"/>
    </xf>
    <xf numFmtId="41" fontId="49" fillId="0" borderId="0" applyFont="0" applyFill="0" applyBorder="0" applyAlignment="0" applyProtection="0"/>
    <xf numFmtId="10" fontId="95" fillId="23" borderId="1" applyNumberFormat="0" applyBorder="0" applyAlignment="0" applyProtection="0"/>
    <xf numFmtId="219" fontId="67" fillId="31" borderId="0" applyNumberFormat="0" applyBorder="0" applyAlignment="0" applyProtection="0"/>
    <xf numFmtId="219" fontId="52" fillId="5" borderId="0" applyNumberFormat="0" applyBorder="0" applyAlignment="0" applyProtection="0">
      <alignment vertical="center"/>
    </xf>
    <xf numFmtId="219" fontId="48" fillId="42" borderId="0" applyNumberFormat="0" applyBorder="0" applyAlignment="0" applyProtection="0"/>
    <xf numFmtId="219" fontId="67" fillId="31" borderId="0" applyNumberFormat="0" applyBorder="0" applyAlignment="0" applyProtection="0"/>
    <xf numFmtId="219" fontId="1" fillId="0" borderId="0">
      <alignment horizontal="left" wrapText="1"/>
    </xf>
    <xf numFmtId="219" fontId="52" fillId="30" borderId="0" applyNumberFormat="0" applyBorder="0" applyAlignment="0" applyProtection="0">
      <alignment vertical="center"/>
    </xf>
    <xf numFmtId="219" fontId="48" fillId="34" borderId="0" applyNumberFormat="0" applyBorder="0" applyAlignment="0" applyProtection="0"/>
    <xf numFmtId="219" fontId="92" fillId="33" borderId="0" applyNumberFormat="0" applyBorder="0" applyAlignment="0" applyProtection="0"/>
    <xf numFmtId="9" fontId="1" fillId="0" borderId="0" applyFont="0" applyFill="0" applyBorder="0" applyAlignment="0" applyProtection="0">
      <alignment vertical="center"/>
    </xf>
    <xf numFmtId="25" fontId="50" fillId="0" borderId="0" applyFont="0" applyFill="0" applyBorder="0" applyAlignment="0" applyProtection="0"/>
    <xf numFmtId="219" fontId="48" fillId="3" borderId="0" applyNumberFormat="0" applyBorder="0" applyAlignment="0" applyProtection="0"/>
    <xf numFmtId="208" fontId="76" fillId="0" borderId="0" applyFont="0" applyFill="0" applyBorder="0" applyAlignment="0" applyProtection="0"/>
    <xf numFmtId="9" fontId="1" fillId="0" borderId="0" applyFont="0" applyFill="0" applyBorder="0" applyAlignment="0" applyProtection="0">
      <alignment vertical="center"/>
    </xf>
    <xf numFmtId="219" fontId="49" fillId="0" borderId="0"/>
    <xf numFmtId="202" fontId="127" fillId="0" borderId="0"/>
    <xf numFmtId="41" fontId="1" fillId="0" borderId="0" applyFont="0" applyFill="0" applyBorder="0" applyAlignment="0" applyProtection="0"/>
    <xf numFmtId="219" fontId="52" fillId="32" borderId="0" applyNumberFormat="0" applyBorder="0" applyAlignment="0" applyProtection="0">
      <alignment vertical="center"/>
    </xf>
    <xf numFmtId="219" fontId="57" fillId="0" borderId="0"/>
    <xf numFmtId="219" fontId="64" fillId="0" borderId="0"/>
    <xf numFmtId="219" fontId="52" fillId="29" borderId="0" applyNumberFormat="0" applyBorder="0" applyAlignment="0" applyProtection="0">
      <alignment vertical="center"/>
    </xf>
    <xf numFmtId="219" fontId="57" fillId="0" borderId="0"/>
    <xf numFmtId="219" fontId="52" fillId="19" borderId="0" applyNumberFormat="0" applyBorder="0" applyAlignment="0" applyProtection="0">
      <alignment vertical="center"/>
    </xf>
    <xf numFmtId="219" fontId="52" fillId="29" borderId="0" applyNumberFormat="0" applyBorder="0" applyAlignment="0" applyProtection="0">
      <alignment vertical="center"/>
    </xf>
    <xf numFmtId="219" fontId="49" fillId="0" borderId="6" applyNumberFormat="0" applyFill="0" applyProtection="0">
      <alignment horizontal="right"/>
    </xf>
    <xf numFmtId="219" fontId="52" fillId="26" borderId="0" applyNumberFormat="0" applyBorder="0" applyAlignment="0" applyProtection="0">
      <alignment vertical="center"/>
    </xf>
    <xf numFmtId="219" fontId="52" fillId="32" borderId="0" applyNumberFormat="0" applyBorder="0" applyAlignment="0" applyProtection="0">
      <alignment vertical="center"/>
    </xf>
    <xf numFmtId="219" fontId="1" fillId="0" borderId="0"/>
    <xf numFmtId="219" fontId="59" fillId="28" borderId="0" applyNumberFormat="0" applyBorder="0" applyAlignment="0" applyProtection="0">
      <alignment vertical="center"/>
    </xf>
    <xf numFmtId="219" fontId="59" fillId="8" borderId="0" applyNumberFormat="0" applyBorder="0" applyAlignment="0" applyProtection="0">
      <alignment vertical="center"/>
    </xf>
    <xf numFmtId="219" fontId="52" fillId="21" borderId="0" applyNumberFormat="0" applyBorder="0" applyAlignment="0" applyProtection="0">
      <alignment vertical="center"/>
    </xf>
    <xf numFmtId="219" fontId="93" fillId="35" borderId="4">
      <protection locked="0"/>
    </xf>
    <xf numFmtId="49" fontId="64" fillId="0" borderId="0" applyProtection="0">
      <alignment horizontal="left"/>
    </xf>
    <xf numFmtId="219" fontId="52" fillId="32" borderId="0" applyNumberFormat="0" applyBorder="0" applyAlignment="0" applyProtection="0">
      <alignment vertical="center"/>
    </xf>
    <xf numFmtId="219" fontId="68" fillId="15" borderId="0" applyNumberFormat="0" applyBorder="0" applyAlignment="0" applyProtection="0">
      <alignment vertical="center"/>
    </xf>
    <xf numFmtId="219" fontId="59" fillId="0" borderId="0">
      <alignment vertical="center"/>
    </xf>
    <xf numFmtId="219" fontId="53" fillId="6" borderId="0" applyNumberFormat="0" applyBorder="0" applyAlignment="0" applyProtection="0">
      <alignment vertical="center"/>
    </xf>
    <xf numFmtId="219" fontId="59" fillId="26" borderId="0" applyNumberFormat="0" applyBorder="0" applyAlignment="0" applyProtection="0">
      <alignment vertical="center"/>
    </xf>
    <xf numFmtId="219" fontId="52" fillId="29" borderId="0" applyNumberFormat="0" applyBorder="0" applyAlignment="0" applyProtection="0">
      <alignment vertical="center"/>
    </xf>
    <xf numFmtId="219" fontId="51" fillId="4" borderId="0" applyNumberFormat="0" applyBorder="0" applyAlignment="0" applyProtection="0">
      <alignment vertical="center"/>
    </xf>
    <xf numFmtId="219" fontId="49" fillId="0" borderId="0">
      <protection locked="0"/>
    </xf>
    <xf numFmtId="219" fontId="51" fillId="4" borderId="0" applyNumberFormat="0" applyBorder="0" applyAlignment="0" applyProtection="0">
      <alignment vertical="center"/>
    </xf>
    <xf numFmtId="219" fontId="1" fillId="0" borderId="0">
      <alignment horizontal="left" wrapText="1"/>
    </xf>
    <xf numFmtId="219" fontId="59" fillId="11" borderId="0" applyNumberFormat="0" applyBorder="0" applyAlignment="0" applyProtection="0">
      <alignment vertical="center"/>
    </xf>
    <xf numFmtId="219" fontId="52" fillId="9" borderId="0" applyNumberFormat="0" applyBorder="0" applyAlignment="0" applyProtection="0">
      <alignment vertical="center"/>
    </xf>
    <xf numFmtId="219" fontId="52" fillId="19" borderId="0" applyNumberFormat="0" applyBorder="0" applyAlignment="0" applyProtection="0">
      <alignment vertical="center"/>
    </xf>
    <xf numFmtId="211" fontId="109" fillId="0" borderId="0" applyFill="0" applyBorder="0" applyProtection="0">
      <alignment horizontal="right"/>
    </xf>
    <xf numFmtId="219" fontId="1" fillId="0" borderId="0">
      <alignment vertical="center"/>
    </xf>
    <xf numFmtId="219" fontId="52" fillId="26" borderId="0" applyNumberFormat="0" applyBorder="0" applyAlignment="0" applyProtection="0">
      <alignment vertical="center"/>
    </xf>
    <xf numFmtId="219" fontId="95" fillId="40" borderId="1"/>
    <xf numFmtId="219" fontId="59" fillId="8" borderId="0" applyNumberFormat="0" applyBorder="0" applyAlignment="0" applyProtection="0">
      <alignment vertical="center"/>
    </xf>
    <xf numFmtId="219" fontId="94" fillId="6" borderId="0" applyNumberFormat="0" applyBorder="0" applyAlignment="0" applyProtection="0">
      <alignment vertical="center"/>
    </xf>
    <xf numFmtId="219" fontId="57" fillId="0" borderId="0"/>
    <xf numFmtId="219" fontId="59" fillId="8" borderId="0" applyNumberFormat="0" applyBorder="0" applyAlignment="0" applyProtection="0">
      <alignment vertical="center"/>
    </xf>
    <xf numFmtId="219" fontId="51" fillId="15" borderId="0" applyNumberFormat="0" applyBorder="0" applyAlignment="0" applyProtection="0">
      <alignment vertical="center"/>
    </xf>
    <xf numFmtId="207" fontId="49" fillId="0" borderId="0" applyFont="0" applyFill="0" applyBorder="0" applyAlignment="0" applyProtection="0"/>
    <xf numFmtId="219" fontId="68" fillId="15" borderId="0" applyNumberFormat="0" applyBorder="0" applyAlignment="0" applyProtection="0">
      <alignment vertical="center"/>
    </xf>
    <xf numFmtId="219" fontId="52" fillId="36" borderId="0" applyNumberFormat="0" applyBorder="0" applyAlignment="0" applyProtection="0">
      <alignment vertical="center"/>
    </xf>
    <xf numFmtId="219" fontId="59" fillId="4" borderId="0" applyNumberFormat="0" applyBorder="0" applyAlignment="0" applyProtection="0">
      <alignment vertical="center"/>
    </xf>
    <xf numFmtId="219" fontId="59" fillId="14" borderId="0" applyNumberFormat="0" applyBorder="0" applyAlignment="0" applyProtection="0">
      <alignment vertical="center"/>
    </xf>
    <xf numFmtId="219" fontId="51" fillId="4" borderId="0" applyNumberFormat="0" applyBorder="0" applyAlignment="0" applyProtection="0">
      <alignment vertical="center"/>
    </xf>
    <xf numFmtId="219" fontId="65" fillId="15" borderId="0" applyNumberFormat="0" applyBorder="0" applyAlignment="0" applyProtection="0">
      <alignment vertical="center"/>
    </xf>
    <xf numFmtId="219" fontId="59" fillId="27" borderId="0" applyNumberFormat="0" applyBorder="0" applyAlignment="0" applyProtection="0">
      <alignment vertical="center"/>
    </xf>
    <xf numFmtId="43" fontId="64" fillId="0" borderId="0" applyFont="0" applyFill="0" applyBorder="0" applyAlignment="0" applyProtection="0"/>
    <xf numFmtId="39" fontId="50" fillId="0" borderId="0" applyFont="0" applyFill="0" applyBorder="0" applyAlignment="0" applyProtection="0"/>
    <xf numFmtId="219" fontId="63" fillId="0" borderId="0"/>
    <xf numFmtId="219" fontId="86" fillId="0" borderId="0" applyNumberFormat="0" applyFill="0" applyBorder="0" applyAlignment="0" applyProtection="0">
      <alignment vertical="center"/>
    </xf>
    <xf numFmtId="219" fontId="49" fillId="0" borderId="0"/>
    <xf numFmtId="219" fontId="87" fillId="0" borderId="15" applyNumberFormat="0" applyFill="0" applyAlignment="0" applyProtection="0">
      <alignment vertical="center"/>
    </xf>
    <xf numFmtId="219" fontId="53" fillId="6" borderId="0" applyNumberFormat="0" applyBorder="0" applyAlignment="0" applyProtection="0">
      <alignment vertical="center"/>
    </xf>
    <xf numFmtId="219" fontId="86" fillId="0" borderId="0" applyNumberFormat="0" applyFill="0" applyBorder="0" applyAlignment="0" applyProtection="0">
      <alignment vertical="center"/>
    </xf>
    <xf numFmtId="219" fontId="59" fillId="28" borderId="0" applyNumberFormat="0" applyBorder="0" applyAlignment="0" applyProtection="0">
      <alignment vertical="center"/>
    </xf>
    <xf numFmtId="219" fontId="59" fillId="28" borderId="0" applyNumberFormat="0" applyBorder="0" applyAlignment="0" applyProtection="0">
      <alignment vertical="center"/>
    </xf>
    <xf numFmtId="219" fontId="51" fillId="4" borderId="0" applyNumberFormat="0" applyBorder="0" applyAlignment="0" applyProtection="0">
      <alignment vertical="center"/>
    </xf>
    <xf numFmtId="219" fontId="85" fillId="0" borderId="0" applyNumberFormat="0" applyAlignment="0">
      <alignment horizontal="left"/>
    </xf>
    <xf numFmtId="219" fontId="59" fillId="27" borderId="0" applyNumberFormat="0" applyBorder="0" applyAlignment="0" applyProtection="0">
      <alignment vertical="center"/>
    </xf>
    <xf numFmtId="219" fontId="51" fillId="4" borderId="0" applyNumberFormat="0" applyBorder="0" applyAlignment="0" applyProtection="0">
      <alignment vertical="center"/>
    </xf>
    <xf numFmtId="9" fontId="1" fillId="0" borderId="0" applyFont="0" applyFill="0" applyBorder="0" applyAlignment="0" applyProtection="0">
      <alignment vertical="center"/>
    </xf>
    <xf numFmtId="219" fontId="112" fillId="0" borderId="18" applyNumberFormat="0" applyFill="0" applyAlignment="0" applyProtection="0">
      <alignment vertical="center"/>
    </xf>
    <xf numFmtId="219" fontId="51" fillId="4" borderId="0" applyNumberFormat="0" applyBorder="0" applyAlignment="0" applyProtection="0">
      <alignment vertical="center"/>
    </xf>
    <xf numFmtId="195" fontId="64" fillId="0" borderId="0" applyFill="0" applyBorder="0" applyProtection="0">
      <alignment horizontal="right"/>
    </xf>
    <xf numFmtId="219" fontId="52" fillId="19" borderId="0" applyNumberFormat="0" applyBorder="0" applyAlignment="0" applyProtection="0">
      <alignment vertical="center"/>
    </xf>
    <xf numFmtId="219" fontId="59" fillId="26" borderId="0" applyNumberFormat="0" applyBorder="0" applyAlignment="0" applyProtection="0">
      <alignment vertical="center"/>
    </xf>
    <xf numFmtId="43" fontId="1" fillId="0" borderId="0" applyFont="0" applyFill="0" applyBorder="0" applyAlignment="0" applyProtection="0">
      <alignment vertical="center"/>
    </xf>
    <xf numFmtId="219" fontId="59" fillId="14" borderId="0" applyNumberFormat="0" applyBorder="0" applyAlignment="0" applyProtection="0">
      <alignment vertical="center"/>
    </xf>
    <xf numFmtId="219" fontId="63" fillId="0" borderId="0"/>
    <xf numFmtId="219" fontId="49" fillId="0" borderId="0"/>
    <xf numFmtId="219" fontId="74" fillId="4" borderId="0" applyNumberFormat="0" applyBorder="0" applyAlignment="0" applyProtection="0">
      <alignment vertical="center"/>
    </xf>
    <xf numFmtId="219" fontId="54" fillId="8" borderId="0" applyNumberFormat="0" applyBorder="0" applyAlignment="0" applyProtection="0">
      <alignment vertical="center"/>
    </xf>
    <xf numFmtId="219" fontId="59" fillId="8" borderId="0" applyNumberFormat="0" applyBorder="0" applyAlignment="0" applyProtection="0">
      <alignment vertical="center"/>
    </xf>
    <xf numFmtId="219" fontId="59" fillId="8" borderId="0" applyNumberFormat="0" applyBorder="0" applyAlignment="0" applyProtection="0">
      <alignment vertical="center"/>
    </xf>
    <xf numFmtId="219" fontId="51" fillId="15" borderId="0" applyNumberFormat="0" applyBorder="0" applyAlignment="0" applyProtection="0">
      <alignment vertical="center"/>
    </xf>
    <xf numFmtId="219" fontId="49" fillId="0" borderId="0"/>
    <xf numFmtId="219" fontId="76" fillId="0" borderId="0"/>
    <xf numFmtId="219" fontId="84" fillId="0" borderId="0"/>
    <xf numFmtId="219" fontId="83" fillId="0" borderId="13" applyNumberFormat="0" applyFill="0" applyAlignment="0" applyProtection="0">
      <alignment vertical="center"/>
    </xf>
    <xf numFmtId="219" fontId="1" fillId="0" borderId="0">
      <alignment vertical="center"/>
    </xf>
    <xf numFmtId="219" fontId="53" fillId="6" borderId="0" applyNumberFormat="0" applyBorder="0" applyAlignment="0" applyProtection="0">
      <alignment vertical="center"/>
    </xf>
    <xf numFmtId="219" fontId="49" fillId="0" borderId="0">
      <protection locked="0"/>
    </xf>
    <xf numFmtId="219" fontId="51" fillId="4" borderId="0" applyNumberFormat="0" applyBorder="0" applyAlignment="0" applyProtection="0">
      <alignment vertical="center"/>
    </xf>
    <xf numFmtId="9" fontId="1" fillId="0" borderId="0" applyFont="0" applyFill="0" applyBorder="0" applyAlignment="0" applyProtection="0">
      <alignment vertical="center"/>
    </xf>
    <xf numFmtId="219" fontId="82" fillId="0" borderId="12" applyNumberFormat="0" applyFill="0" applyAlignment="0" applyProtection="0">
      <alignment vertical="center"/>
    </xf>
    <xf numFmtId="219" fontId="59" fillId="27" borderId="0" applyNumberFormat="0" applyBorder="0" applyAlignment="0" applyProtection="0">
      <alignment vertical="center"/>
    </xf>
    <xf numFmtId="219" fontId="1" fillId="0" borderId="0"/>
    <xf numFmtId="38" fontId="66" fillId="0" borderId="0" applyFont="0" applyFill="0" applyBorder="0" applyAlignment="0" applyProtection="0"/>
    <xf numFmtId="207" fontId="49" fillId="0" borderId="0" applyFont="0" applyFill="0" applyBorder="0" applyAlignment="0" applyProtection="0"/>
    <xf numFmtId="219" fontId="49" fillId="0" borderId="0"/>
    <xf numFmtId="219" fontId="70" fillId="16" borderId="8" applyNumberFormat="0" applyAlignment="0" applyProtection="0">
      <alignment vertical="center"/>
    </xf>
    <xf numFmtId="40" fontId="71" fillId="0" borderId="0" applyFont="0" applyFill="0" applyBorder="0" applyAlignment="0" applyProtection="0"/>
    <xf numFmtId="219" fontId="119" fillId="0" borderId="0" applyNumberFormat="0" applyAlignment="0"/>
    <xf numFmtId="219" fontId="49" fillId="0" borderId="0"/>
    <xf numFmtId="219" fontId="1" fillId="0" borderId="0">
      <alignment vertical="center"/>
    </xf>
    <xf numFmtId="219" fontId="94" fillId="6" borderId="0" applyNumberFormat="0" applyBorder="0" applyAlignment="0" applyProtection="0">
      <alignment vertical="center"/>
    </xf>
    <xf numFmtId="219" fontId="59" fillId="21" borderId="0" applyNumberFormat="0" applyBorder="0" applyAlignment="0" applyProtection="0">
      <alignment vertical="center"/>
    </xf>
    <xf numFmtId="205" fontId="49" fillId="0" borderId="0" applyFont="0" applyFill="0" applyBorder="0" applyAlignment="0" applyProtection="0"/>
    <xf numFmtId="219" fontId="76" fillId="0" borderId="0"/>
    <xf numFmtId="219" fontId="49" fillId="0" borderId="0">
      <protection locked="0"/>
    </xf>
    <xf numFmtId="215" fontId="49" fillId="0" borderId="0"/>
    <xf numFmtId="219" fontId="67" fillId="25" borderId="0" applyNumberFormat="0" applyBorder="0" applyAlignment="0" applyProtection="0"/>
    <xf numFmtId="219" fontId="49" fillId="0" borderId="0"/>
    <xf numFmtId="219" fontId="49" fillId="0" borderId="0"/>
    <xf numFmtId="219" fontId="57" fillId="0" borderId="0"/>
    <xf numFmtId="219" fontId="49" fillId="0" borderId="0"/>
    <xf numFmtId="219" fontId="51" fillId="4" borderId="0" applyNumberFormat="0" applyBorder="0" applyAlignment="0" applyProtection="0">
      <alignment vertical="center"/>
    </xf>
    <xf numFmtId="219" fontId="53" fillId="6" borderId="0" applyNumberFormat="0" applyBorder="0" applyAlignment="0" applyProtection="0">
      <alignment vertical="center"/>
    </xf>
    <xf numFmtId="219" fontId="49" fillId="0" borderId="0"/>
    <xf numFmtId="219" fontId="52" fillId="38" borderId="0" applyNumberFormat="0" applyBorder="0" applyAlignment="0" applyProtection="0">
      <alignment vertical="center"/>
    </xf>
    <xf numFmtId="219" fontId="53" fillId="6" borderId="0" applyNumberFormat="0" applyBorder="0" applyAlignment="0" applyProtection="0">
      <alignment vertical="center"/>
    </xf>
    <xf numFmtId="219" fontId="59" fillId="26" borderId="0" applyNumberFormat="0" applyBorder="0" applyAlignment="0" applyProtection="0">
      <alignment vertical="center"/>
    </xf>
    <xf numFmtId="219" fontId="102" fillId="0" borderId="0"/>
    <xf numFmtId="204" fontId="75" fillId="0" borderId="0" applyFont="0" applyFill="0" applyBorder="0" applyAlignment="0" applyProtection="0"/>
    <xf numFmtId="219" fontId="53" fillId="8" borderId="0" applyNumberFormat="0" applyBorder="0" applyAlignment="0" applyProtection="0">
      <alignment vertical="center"/>
    </xf>
    <xf numFmtId="219" fontId="49" fillId="0" borderId="0"/>
    <xf numFmtId="15" fontId="71" fillId="0" borderId="0"/>
    <xf numFmtId="219" fontId="74" fillId="4" borderId="0" applyNumberFormat="0" applyBorder="0" applyAlignment="0" applyProtection="0">
      <alignment vertical="center"/>
    </xf>
    <xf numFmtId="219" fontId="49" fillId="0" borderId="0"/>
    <xf numFmtId="9" fontId="1" fillId="0" borderId="0" applyFont="0" applyFill="0" applyBorder="0" applyAlignment="0" applyProtection="0">
      <alignment vertical="center"/>
    </xf>
    <xf numFmtId="219" fontId="1" fillId="0" borderId="0"/>
    <xf numFmtId="194" fontId="64" fillId="0" borderId="0"/>
    <xf numFmtId="219" fontId="51" fillId="4" borderId="0" applyNumberFormat="0" applyBorder="0" applyAlignment="0" applyProtection="0">
      <alignment vertical="center"/>
    </xf>
    <xf numFmtId="219" fontId="67" fillId="24" borderId="0" applyNumberFormat="0" applyBorder="0" applyAlignment="0" applyProtection="0"/>
    <xf numFmtId="9" fontId="59" fillId="0" borderId="0" applyFont="0" applyFill="0" applyBorder="0" applyAlignment="0" applyProtection="0">
      <alignment vertical="center"/>
    </xf>
    <xf numFmtId="219" fontId="59" fillId="4" borderId="0" applyNumberFormat="0" applyBorder="0" applyAlignment="0" applyProtection="0">
      <alignment vertical="center"/>
    </xf>
    <xf numFmtId="219" fontId="59" fillId="23" borderId="10" applyNumberFormat="0" applyFont="0" applyAlignment="0" applyProtection="0">
      <alignment vertical="center"/>
    </xf>
    <xf numFmtId="219" fontId="49" fillId="0" borderId="0"/>
    <xf numFmtId="219" fontId="59" fillId="23" borderId="10" applyNumberFormat="0" applyFont="0" applyAlignment="0" applyProtection="0">
      <alignment vertical="center"/>
    </xf>
    <xf numFmtId="219" fontId="49" fillId="0" borderId="0"/>
    <xf numFmtId="219" fontId="51" fillId="4" borderId="0" applyNumberFormat="0" applyBorder="0" applyAlignment="0" applyProtection="0">
      <alignment vertical="center"/>
    </xf>
    <xf numFmtId="198" fontId="1" fillId="10" borderId="0"/>
    <xf numFmtId="219" fontId="55" fillId="6" borderId="0" applyNumberFormat="0" applyBorder="0" applyAlignment="0" applyProtection="0">
      <alignment vertical="center"/>
    </xf>
    <xf numFmtId="219" fontId="82" fillId="0" borderId="12" applyNumberFormat="0" applyFill="0" applyAlignment="0" applyProtection="0">
      <alignment vertical="center"/>
    </xf>
    <xf numFmtId="219" fontId="57" fillId="0" borderId="0"/>
    <xf numFmtId="219" fontId="65" fillId="12" borderId="0" applyNumberFormat="0" applyBorder="0" applyAlignment="0" applyProtection="0"/>
    <xf numFmtId="219" fontId="48" fillId="22" borderId="0" applyNumberFormat="0" applyBorder="0" applyAlignment="0" applyProtection="0"/>
    <xf numFmtId="219" fontId="59" fillId="0" borderId="0">
      <alignment vertical="center"/>
    </xf>
    <xf numFmtId="219" fontId="55" fillId="6" borderId="0" applyNumberFormat="0" applyBorder="0" applyAlignment="0" applyProtection="0">
      <alignment vertical="center"/>
    </xf>
    <xf numFmtId="219" fontId="53" fillId="6" borderId="0" applyNumberFormat="0" applyBorder="0" applyAlignment="0" applyProtection="0">
      <alignment vertical="center"/>
    </xf>
    <xf numFmtId="219" fontId="59" fillId="6" borderId="0" applyNumberFormat="0" applyBorder="0" applyAlignment="0" applyProtection="0">
      <alignment vertical="center"/>
    </xf>
    <xf numFmtId="219" fontId="52" fillId="21" borderId="0" applyNumberFormat="0" applyBorder="0" applyAlignment="0" applyProtection="0">
      <alignment vertical="center"/>
    </xf>
    <xf numFmtId="219" fontId="59" fillId="11" borderId="0" applyNumberFormat="0" applyBorder="0" applyAlignment="0" applyProtection="0">
      <alignment vertical="center"/>
    </xf>
    <xf numFmtId="219" fontId="74" fillId="4" borderId="0" applyNumberFormat="0" applyBorder="0" applyAlignment="0" applyProtection="0">
      <alignment vertical="center"/>
    </xf>
    <xf numFmtId="219" fontId="59" fillId="6" borderId="0" applyNumberFormat="0" applyBorder="0" applyAlignment="0" applyProtection="0">
      <alignment vertical="center"/>
    </xf>
    <xf numFmtId="214" fontId="71" fillId="0" borderId="0" applyFont="0" applyFill="0" applyBorder="0" applyAlignment="0" applyProtection="0"/>
    <xf numFmtId="219" fontId="1" fillId="0" borderId="0"/>
    <xf numFmtId="219" fontId="49" fillId="0" borderId="0"/>
    <xf numFmtId="192" fontId="49" fillId="0" borderId="0" applyFont="0" applyFill="0" applyBorder="0" applyAlignment="0" applyProtection="0"/>
    <xf numFmtId="209" fontId="101" fillId="0" borderId="0" applyFill="0" applyBorder="0" applyProtection="0">
      <alignment horizontal="center"/>
    </xf>
    <xf numFmtId="219" fontId="80" fillId="0" borderId="0" applyNumberFormat="0" applyFill="0">
      <alignment horizontal="left" vertical="center"/>
    </xf>
    <xf numFmtId="219" fontId="1" fillId="0" borderId="0" applyFill="0" applyBorder="0" applyAlignment="0"/>
    <xf numFmtId="219" fontId="51" fillId="4" borderId="0" applyNumberFormat="0" applyBorder="0" applyAlignment="0" applyProtection="0">
      <alignment vertical="center"/>
    </xf>
    <xf numFmtId="219" fontId="57" fillId="0" borderId="0"/>
    <xf numFmtId="219" fontId="79" fillId="16" borderId="9" applyNumberFormat="0" applyAlignment="0" applyProtection="0">
      <alignment vertical="center"/>
    </xf>
    <xf numFmtId="219" fontId="77" fillId="0" borderId="0"/>
    <xf numFmtId="219" fontId="59" fillId="15" borderId="0" applyNumberFormat="0" applyBorder="0" applyAlignment="0" applyProtection="0">
      <alignment vertical="center"/>
    </xf>
    <xf numFmtId="219" fontId="77" fillId="0" borderId="0"/>
    <xf numFmtId="219" fontId="88" fillId="0" borderId="0" applyNumberFormat="0" applyFill="0" applyBorder="0" applyAlignment="0" applyProtection="0">
      <alignment vertical="center"/>
    </xf>
    <xf numFmtId="219" fontId="63" fillId="0" borderId="0"/>
    <xf numFmtId="219" fontId="53" fillId="6" borderId="0" applyNumberFormat="0" applyBorder="0" applyAlignment="0" applyProtection="0">
      <alignment vertical="center"/>
    </xf>
    <xf numFmtId="219" fontId="64" fillId="0" borderId="0" applyFont="0" applyFill="0" applyBorder="0" applyAlignment="0" applyProtection="0"/>
    <xf numFmtId="193" fontId="49" fillId="0" borderId="0" applyFont="0" applyFill="0" applyBorder="0" applyAlignment="0" applyProtection="0"/>
    <xf numFmtId="219" fontId="49" fillId="0" borderId="0"/>
    <xf numFmtId="219" fontId="79" fillId="16" borderId="9" applyNumberFormat="0" applyAlignment="0" applyProtection="0">
      <alignment vertical="center"/>
    </xf>
    <xf numFmtId="219" fontId="59" fillId="15" borderId="0" applyNumberFormat="0" applyBorder="0" applyAlignment="0" applyProtection="0">
      <alignment vertical="center"/>
    </xf>
    <xf numFmtId="219" fontId="68" fillId="15" borderId="0" applyNumberFormat="0" applyBorder="0" applyAlignment="0" applyProtection="0">
      <alignment vertical="center"/>
    </xf>
    <xf numFmtId="219" fontId="78" fillId="0" borderId="0" applyNumberFormat="0" applyFill="0" applyBorder="0" applyAlignment="0" applyProtection="0">
      <alignment vertical="top"/>
      <protection locked="0"/>
    </xf>
    <xf numFmtId="10" fontId="75" fillId="0" borderId="0" applyFont="0" applyFill="0" applyBorder="0" applyAlignment="0" applyProtection="0"/>
    <xf numFmtId="219" fontId="51" fillId="4" borderId="0" applyNumberFormat="0" applyBorder="0" applyAlignment="0" applyProtection="0">
      <alignment vertical="center"/>
    </xf>
    <xf numFmtId="219" fontId="57" fillId="0" borderId="0"/>
    <xf numFmtId="219" fontId="55" fillId="6" borderId="0" applyNumberFormat="0" applyBorder="0" applyAlignment="0" applyProtection="0">
      <alignment vertical="center"/>
    </xf>
    <xf numFmtId="219" fontId="76" fillId="0" borderId="0"/>
    <xf numFmtId="219" fontId="49" fillId="0" borderId="0">
      <protection locked="0"/>
    </xf>
    <xf numFmtId="49" fontId="49" fillId="0" borderId="0" applyFont="0" applyFill="0" applyBorder="0" applyAlignment="0" applyProtection="0"/>
    <xf numFmtId="219" fontId="77" fillId="0" borderId="0"/>
    <xf numFmtId="219" fontId="49" fillId="0" borderId="0"/>
    <xf numFmtId="189" fontId="64" fillId="0" borderId="0" applyFill="0" applyBorder="0" applyProtection="0">
      <alignment horizontal="right"/>
    </xf>
    <xf numFmtId="219" fontId="49" fillId="0" borderId="0">
      <protection locked="0"/>
    </xf>
    <xf numFmtId="210" fontId="76" fillId="0" borderId="0" applyFont="0" applyFill="0" applyBorder="0" applyAlignment="0" applyProtection="0"/>
    <xf numFmtId="219" fontId="57" fillId="0" borderId="0"/>
    <xf numFmtId="37" fontId="75" fillId="0" borderId="0" applyFont="0" applyFill="0" applyBorder="0" applyAlignment="0" applyProtection="0"/>
    <xf numFmtId="219" fontId="71" fillId="0" borderId="0"/>
    <xf numFmtId="215" fontId="49" fillId="0" borderId="0"/>
    <xf numFmtId="219" fontId="57" fillId="0" borderId="0"/>
    <xf numFmtId="215" fontId="49" fillId="0" borderId="0"/>
    <xf numFmtId="219" fontId="57" fillId="0" borderId="0"/>
    <xf numFmtId="219" fontId="1" fillId="0" borderId="0"/>
    <xf numFmtId="219" fontId="51" fillId="4" borderId="0" applyNumberFormat="0" applyBorder="0" applyAlignment="0" applyProtection="0">
      <alignment vertical="center"/>
    </xf>
    <xf numFmtId="219" fontId="55" fillId="6" borderId="0" applyNumberFormat="0" applyBorder="0" applyAlignment="0" applyProtection="0">
      <alignment vertical="center"/>
    </xf>
    <xf numFmtId="219" fontId="57" fillId="0" borderId="0"/>
    <xf numFmtId="219" fontId="48" fillId="20" borderId="0" applyNumberFormat="0" applyBorder="0" applyAlignment="0" applyProtection="0"/>
    <xf numFmtId="219" fontId="1" fillId="0" borderId="0">
      <alignment horizontal="left" wrapText="1"/>
    </xf>
    <xf numFmtId="219" fontId="59" fillId="21" borderId="0" applyNumberFormat="0" applyBorder="0" applyAlignment="0" applyProtection="0">
      <alignment vertical="center"/>
    </xf>
    <xf numFmtId="219" fontId="52" fillId="19" borderId="0" applyNumberFormat="0" applyBorder="0" applyAlignment="0" applyProtection="0">
      <alignment vertical="center"/>
    </xf>
    <xf numFmtId="219" fontId="57" fillId="0" borderId="0"/>
    <xf numFmtId="219" fontId="57" fillId="0" borderId="0"/>
    <xf numFmtId="219" fontId="49" fillId="0" borderId="0"/>
    <xf numFmtId="219" fontId="59" fillId="11" borderId="0" applyNumberFormat="0" applyBorder="0" applyAlignment="0" applyProtection="0">
      <alignment vertical="center"/>
    </xf>
    <xf numFmtId="219" fontId="57" fillId="0" borderId="0"/>
    <xf numFmtId="219" fontId="52" fillId="9" borderId="0" applyNumberFormat="0" applyBorder="0" applyAlignment="0" applyProtection="0">
      <alignment vertical="center"/>
    </xf>
    <xf numFmtId="206" fontId="64" fillId="0" borderId="0" applyFill="0" applyBorder="0" applyProtection="0">
      <alignment horizontal="right"/>
    </xf>
    <xf numFmtId="219" fontId="52" fillId="19" borderId="0" applyNumberFormat="0" applyBorder="0" applyAlignment="0" applyProtection="0">
      <alignment vertical="center"/>
    </xf>
    <xf numFmtId="219" fontId="1" fillId="0" borderId="0"/>
    <xf numFmtId="219" fontId="52" fillId="21" borderId="0" applyNumberFormat="0" applyBorder="0" applyAlignment="0" applyProtection="0">
      <alignment vertical="center"/>
    </xf>
    <xf numFmtId="219" fontId="57" fillId="0" borderId="0"/>
    <xf numFmtId="219" fontId="49" fillId="0" borderId="0"/>
    <xf numFmtId="219" fontId="49" fillId="0" borderId="0"/>
    <xf numFmtId="219" fontId="59" fillId="11" borderId="0" applyNumberFormat="0" applyBorder="0" applyAlignment="0" applyProtection="0">
      <alignment vertical="center"/>
    </xf>
    <xf numFmtId="219" fontId="73" fillId="43" borderId="0" applyNumberFormat="0" applyBorder="0" applyAlignment="0" applyProtection="0"/>
    <xf numFmtId="219" fontId="74" fillId="4" borderId="0" applyNumberFormat="0" applyBorder="0" applyAlignment="0" applyProtection="0">
      <alignment vertical="center"/>
    </xf>
    <xf numFmtId="219" fontId="49" fillId="0" borderId="0">
      <protection locked="0"/>
    </xf>
    <xf numFmtId="219" fontId="49" fillId="0" borderId="0"/>
    <xf numFmtId="219" fontId="49" fillId="0" borderId="0"/>
    <xf numFmtId="219" fontId="73" fillId="18" borderId="0" applyNumberFormat="0" applyBorder="0" applyAlignment="0" applyProtection="0"/>
    <xf numFmtId="219" fontId="72" fillId="0" borderId="1">
      <alignment horizontal="center"/>
    </xf>
    <xf numFmtId="219" fontId="49" fillId="0" borderId="0"/>
    <xf numFmtId="211" fontId="109" fillId="0" borderId="0" applyFill="0" applyBorder="0" applyProtection="0">
      <alignment horizontal="right"/>
    </xf>
    <xf numFmtId="219" fontId="71" fillId="17" borderId="0" applyNumberFormat="0" applyFont="0" applyBorder="0" applyAlignment="0" applyProtection="0"/>
    <xf numFmtId="219" fontId="53" fillId="6" borderId="0" applyNumberFormat="0" applyBorder="0" applyAlignment="0" applyProtection="0">
      <alignment vertical="center"/>
    </xf>
    <xf numFmtId="219" fontId="57" fillId="0" borderId="0"/>
    <xf numFmtId="219" fontId="57" fillId="0" borderId="0"/>
    <xf numFmtId="219" fontId="68" fillId="15" borderId="0" applyNumberFormat="0" applyBorder="0" applyAlignment="0" applyProtection="0">
      <alignment vertical="center"/>
    </xf>
    <xf numFmtId="219" fontId="76" fillId="0" borderId="0"/>
    <xf numFmtId="219" fontId="49" fillId="0" borderId="0"/>
    <xf numFmtId="219" fontId="55" fillId="6" borderId="0" applyNumberFormat="0" applyBorder="0" applyAlignment="0" applyProtection="0">
      <alignment vertical="center"/>
    </xf>
    <xf numFmtId="219" fontId="53" fillId="8" borderId="0" applyNumberFormat="0" applyBorder="0" applyAlignment="0" applyProtection="0">
      <alignment vertical="center"/>
    </xf>
    <xf numFmtId="219" fontId="69" fillId="0" borderId="0" applyNumberFormat="0" applyFill="0"/>
    <xf numFmtId="219" fontId="63" fillId="0" borderId="0"/>
    <xf numFmtId="219" fontId="68" fillId="15" borderId="0" applyNumberFormat="0" applyBorder="0" applyAlignment="0" applyProtection="0">
      <alignment vertical="center"/>
    </xf>
    <xf numFmtId="212" fontId="1" fillId="0" borderId="0" applyNumberFormat="0" applyFill="0" applyBorder="0" applyAlignment="0" applyProtection="0">
      <alignment horizontal="left"/>
    </xf>
    <xf numFmtId="219" fontId="52" fillId="9" borderId="0" applyNumberFormat="0" applyBorder="0" applyAlignment="0" applyProtection="0">
      <alignment vertical="center"/>
    </xf>
    <xf numFmtId="219" fontId="49" fillId="0" borderId="0">
      <protection locked="0"/>
    </xf>
    <xf numFmtId="219" fontId="49" fillId="0" borderId="0"/>
    <xf numFmtId="40" fontId="66" fillId="0" borderId="0" applyFont="0" applyFill="0" applyBorder="0" applyAlignment="0" applyProtection="0"/>
    <xf numFmtId="219" fontId="79" fillId="16" borderId="9" applyNumberFormat="0" applyAlignment="0" applyProtection="0">
      <alignment vertical="center"/>
    </xf>
    <xf numFmtId="219" fontId="55" fillId="6" borderId="0" applyNumberFormat="0" applyBorder="0" applyAlignment="0" applyProtection="0">
      <alignment vertical="center"/>
    </xf>
    <xf numFmtId="219" fontId="49" fillId="0" borderId="0"/>
    <xf numFmtId="181" fontId="49" fillId="0" borderId="0" applyFont="0" applyFill="0" applyBorder="0" applyAlignment="0" applyProtection="0"/>
    <xf numFmtId="219" fontId="1" fillId="0" borderId="0"/>
    <xf numFmtId="219" fontId="76" fillId="0" borderId="0"/>
    <xf numFmtId="219" fontId="54" fillId="8" borderId="0" applyNumberFormat="0" applyBorder="0" applyAlignment="0" applyProtection="0">
      <alignment vertical="center"/>
    </xf>
    <xf numFmtId="219" fontId="59" fillId="6" borderId="0" applyNumberFormat="0" applyBorder="0" applyAlignment="0" applyProtection="0">
      <alignment vertical="center"/>
    </xf>
    <xf numFmtId="216" fontId="99" fillId="0" borderId="0" applyFill="0" applyBorder="0" applyAlignment="0"/>
    <xf numFmtId="43" fontId="1" fillId="0" borderId="0" applyFont="0" applyFill="0" applyBorder="0" applyAlignment="0" applyProtection="0">
      <alignment vertical="center"/>
    </xf>
    <xf numFmtId="219" fontId="59" fillId="14" borderId="0" applyNumberFormat="0" applyBorder="0" applyAlignment="0" applyProtection="0">
      <alignment vertical="center"/>
    </xf>
    <xf numFmtId="219" fontId="49" fillId="0" borderId="0"/>
    <xf numFmtId="219" fontId="49" fillId="0" borderId="0"/>
    <xf numFmtId="178" fontId="71" fillId="0" borderId="0" applyFont="0" applyFill="0" applyBorder="0" applyAlignment="0" applyProtection="0"/>
    <xf numFmtId="219" fontId="1" fillId="0" borderId="0"/>
    <xf numFmtId="219" fontId="1" fillId="0" borderId="0"/>
    <xf numFmtId="219" fontId="49" fillId="0" borderId="0"/>
    <xf numFmtId="219" fontId="60" fillId="0" borderId="0" applyFont="0" applyFill="0" applyBorder="0" applyAlignment="0" applyProtection="0"/>
    <xf numFmtId="201" fontId="66" fillId="0" borderId="0" applyFont="0" applyFill="0" applyBorder="0" applyAlignment="0" applyProtection="0"/>
    <xf numFmtId="218" fontId="64" fillId="0" borderId="0" applyFill="0" applyBorder="0" applyProtection="0">
      <alignment horizontal="right"/>
    </xf>
    <xf numFmtId="219" fontId="53" fillId="6" borderId="0" applyNumberFormat="0" applyBorder="0" applyAlignment="0" applyProtection="0">
      <alignment vertical="center"/>
    </xf>
    <xf numFmtId="191" fontId="64" fillId="0" borderId="0" applyFill="0" applyBorder="0" applyProtection="0">
      <alignment horizontal="right"/>
    </xf>
    <xf numFmtId="179" fontId="75" fillId="0" borderId="0" applyFont="0" applyFill="0" applyBorder="0" applyAlignment="0" applyProtection="0"/>
    <xf numFmtId="219" fontId="51" fillId="4" borderId="0" applyNumberFormat="0" applyBorder="0" applyAlignment="0" applyProtection="0">
      <alignment vertical="center"/>
    </xf>
    <xf numFmtId="219" fontId="65" fillId="12" borderId="0" applyNumberFormat="0" applyBorder="0" applyAlignment="0" applyProtection="0"/>
    <xf numFmtId="10" fontId="64" fillId="0" borderId="0" applyFont="0" applyFill="0" applyBorder="0" applyAlignment="0" applyProtection="0"/>
    <xf numFmtId="219" fontId="53" fillId="6" borderId="0" applyNumberFormat="0" applyBorder="0" applyAlignment="0" applyProtection="0">
      <alignment vertical="center"/>
    </xf>
    <xf numFmtId="185" fontId="64" fillId="0" borderId="0"/>
    <xf numFmtId="219" fontId="63" fillId="0" borderId="0"/>
    <xf numFmtId="219" fontId="62" fillId="0" borderId="7" applyNumberFormat="0" applyFill="0" applyProtection="0">
      <alignment horizontal="left"/>
    </xf>
    <xf numFmtId="219" fontId="51" fillId="15" borderId="0" applyNumberFormat="0" applyBorder="0" applyAlignment="0" applyProtection="0">
      <alignment vertical="center"/>
    </xf>
    <xf numFmtId="184" fontId="64" fillId="0" borderId="0" applyFill="0" applyBorder="0" applyProtection="0">
      <alignment horizontal="right"/>
    </xf>
    <xf numFmtId="219" fontId="59" fillId="11" borderId="0" applyNumberFormat="0" applyBorder="0" applyAlignment="0" applyProtection="0">
      <alignment vertical="center"/>
    </xf>
    <xf numFmtId="219" fontId="62" fillId="0" borderId="7" applyNumberFormat="0" applyFill="0" applyProtection="0">
      <alignment horizontal="center"/>
    </xf>
    <xf numFmtId="10" fontId="49" fillId="0" borderId="0" applyFont="0" applyFill="0" applyBorder="0" applyAlignment="0" applyProtection="0"/>
    <xf numFmtId="219" fontId="61" fillId="0" borderId="0" applyProtection="0"/>
    <xf numFmtId="213" fontId="50" fillId="0" borderId="0" applyFont="0" applyFill="0" applyBorder="0" applyAlignment="0" applyProtection="0"/>
    <xf numFmtId="219" fontId="60" fillId="0" borderId="0" applyFont="0" applyFill="0" applyBorder="0" applyAlignment="0" applyProtection="0"/>
    <xf numFmtId="219" fontId="59" fillId="11" borderId="0" applyNumberFormat="0" applyBorder="0" applyAlignment="0" applyProtection="0">
      <alignment vertical="center"/>
    </xf>
    <xf numFmtId="219" fontId="67" fillId="13" borderId="0" applyNumberFormat="0" applyBorder="0" applyAlignment="0" applyProtection="0"/>
    <xf numFmtId="219" fontId="53" fillId="6" borderId="0" applyNumberFormat="0" applyBorder="0" applyAlignment="0" applyProtection="0">
      <alignment vertical="center"/>
    </xf>
    <xf numFmtId="219" fontId="61" fillId="0" borderId="14">
      <alignment horizontal="left" vertical="center"/>
    </xf>
    <xf numFmtId="204" fontId="58" fillId="10" borderId="0"/>
    <xf numFmtId="219" fontId="55" fillId="6" borderId="0" applyNumberFormat="0" applyBorder="0" applyAlignment="0" applyProtection="0">
      <alignment vertical="center"/>
    </xf>
    <xf numFmtId="219" fontId="57" fillId="0" borderId="0"/>
    <xf numFmtId="219" fontId="52" fillId="5" borderId="0" applyNumberFormat="0" applyBorder="0" applyAlignment="0" applyProtection="0">
      <alignment vertical="center"/>
    </xf>
    <xf numFmtId="219" fontId="52" fillId="9" borderId="0" applyNumberFormat="0" applyBorder="0" applyAlignment="0" applyProtection="0">
      <alignment vertical="center"/>
    </xf>
    <xf numFmtId="219" fontId="1" fillId="0" borderId="0">
      <alignment vertical="center"/>
    </xf>
    <xf numFmtId="219" fontId="1" fillId="0" borderId="0"/>
    <xf numFmtId="219" fontId="53" fillId="8" borderId="0" applyNumberFormat="0" applyBorder="0" applyAlignment="0" applyProtection="0">
      <alignment vertical="center"/>
    </xf>
    <xf numFmtId="219" fontId="49" fillId="0" borderId="0"/>
    <xf numFmtId="9" fontId="1" fillId="0" borderId="0" applyFont="0" applyFill="0" applyBorder="0" applyAlignment="0" applyProtection="0">
      <alignment vertical="center"/>
    </xf>
    <xf numFmtId="219" fontId="53" fillId="6" borderId="0" applyNumberFormat="0" applyBorder="0" applyAlignment="0" applyProtection="0">
      <alignment vertical="center"/>
    </xf>
    <xf numFmtId="49" fontId="49" fillId="0" borderId="0" applyFont="0" applyFill="0" applyBorder="0" applyAlignment="0" applyProtection="0"/>
    <xf numFmtId="207" fontId="49" fillId="0" borderId="0" applyFont="0" applyFill="0" applyBorder="0" applyAlignment="0" applyProtection="0"/>
    <xf numFmtId="38" fontId="56" fillId="0" borderId="0"/>
    <xf numFmtId="219" fontId="67" fillId="13" borderId="0" applyNumberFormat="0" applyBorder="0" applyAlignment="0" applyProtection="0"/>
    <xf numFmtId="219" fontId="1" fillId="0" borderId="0">
      <alignment horizontal="left" wrapText="1"/>
    </xf>
    <xf numFmtId="219" fontId="55" fillId="6" borderId="0" applyNumberFormat="0" applyBorder="0" applyAlignment="0" applyProtection="0">
      <alignment vertical="center"/>
    </xf>
    <xf numFmtId="219" fontId="48" fillId="7" borderId="0" applyNumberFormat="0" applyBorder="0" applyAlignment="0" applyProtection="0"/>
    <xf numFmtId="219" fontId="81" fillId="0" borderId="11" applyNumberFormat="0" applyFill="0" applyAlignment="0" applyProtection="0">
      <alignment vertical="center"/>
    </xf>
    <xf numFmtId="219" fontId="54" fillId="6" borderId="0" applyNumberFormat="0" applyBorder="0" applyAlignment="0" applyProtection="0">
      <alignment vertical="center"/>
    </xf>
    <xf numFmtId="219" fontId="57" fillId="0" borderId="0"/>
    <xf numFmtId="219" fontId="70" fillId="16" borderId="8" applyNumberFormat="0" applyAlignment="0" applyProtection="0">
      <alignment vertical="center"/>
    </xf>
    <xf numFmtId="219" fontId="53" fillId="6" borderId="0" applyNumberFormat="0" applyBorder="0" applyAlignment="0" applyProtection="0">
      <alignment vertical="center"/>
    </xf>
    <xf numFmtId="219" fontId="49" fillId="0" borderId="0">
      <protection locked="0"/>
    </xf>
    <xf numFmtId="39" fontId="75" fillId="0" borderId="0" applyFont="0" applyFill="0" applyBorder="0" applyAlignment="0" applyProtection="0"/>
    <xf numFmtId="183" fontId="75" fillId="0" borderId="0" applyFont="0" applyFill="0" applyBorder="0" applyAlignment="0" applyProtection="0"/>
    <xf numFmtId="41" fontId="64" fillId="0" borderId="0" applyFont="0" applyFill="0" applyBorder="0" applyAlignment="0" applyProtection="0"/>
    <xf numFmtId="219" fontId="63" fillId="0" borderId="0">
      <protection locked="0"/>
    </xf>
    <xf numFmtId="217" fontId="49" fillId="0" borderId="7" applyFill="0" applyProtection="0">
      <alignment horizontal="right"/>
    </xf>
    <xf numFmtId="219" fontId="53" fillId="6" borderId="0" applyNumberFormat="0" applyBorder="0" applyAlignment="0" applyProtection="0">
      <alignment vertical="center"/>
    </xf>
    <xf numFmtId="219" fontId="51" fillId="15" borderId="0" applyNumberFormat="0" applyBorder="0" applyAlignment="0" applyProtection="0">
      <alignment vertical="center"/>
    </xf>
    <xf numFmtId="219" fontId="57" fillId="0" borderId="0"/>
    <xf numFmtId="219" fontId="52" fillId="5" borderId="0" applyNumberFormat="0" applyBorder="0" applyAlignment="0" applyProtection="0">
      <alignment vertical="center"/>
    </xf>
    <xf numFmtId="219" fontId="51" fillId="4" borderId="0" applyNumberFormat="0" applyBorder="0" applyAlignment="0" applyProtection="0">
      <alignment vertical="center"/>
    </xf>
    <xf numFmtId="24" fontId="50" fillId="0" borderId="0" applyFont="0" applyFill="0" applyBorder="0" applyAlignment="0" applyProtection="0"/>
    <xf numFmtId="219" fontId="1" fillId="0" borderId="0">
      <alignment vertical="center"/>
    </xf>
    <xf numFmtId="219" fontId="49" fillId="0" borderId="0"/>
    <xf numFmtId="215" fontId="49" fillId="0" borderId="0"/>
    <xf numFmtId="219" fontId="89" fillId="27" borderId="8" applyNumberFormat="0" applyAlignment="0" applyProtection="0">
      <alignment vertical="center"/>
    </xf>
    <xf numFmtId="219" fontId="49" fillId="0" borderId="0"/>
    <xf numFmtId="219" fontId="48" fillId="3" borderId="0" applyNumberFormat="0" applyBorder="0" applyAlignment="0" applyProtection="0"/>
    <xf numFmtId="219" fontId="63" fillId="0" borderId="0"/>
    <xf numFmtId="219" fontId="49" fillId="0" borderId="0"/>
  </cellStyleXfs>
  <cellXfs count="327">
    <xf numFmtId="219" fontId="0" fillId="0" borderId="0" xfId="0">
      <alignment vertical="center"/>
    </xf>
    <xf numFmtId="219" fontId="1" fillId="0" borderId="0" xfId="171" applyFill="1" applyBorder="1"/>
    <xf numFmtId="219" fontId="0" fillId="0" borderId="0" xfId="0" applyFill="1" applyAlignment="1"/>
    <xf numFmtId="219" fontId="0" fillId="0" borderId="0" xfId="0" applyFill="1">
      <alignment vertical="center"/>
    </xf>
    <xf numFmtId="219" fontId="1" fillId="0" borderId="0" xfId="171" applyFill="1" applyBorder="1" applyAlignment="1">
      <alignment vertical="center"/>
    </xf>
    <xf numFmtId="219" fontId="1" fillId="0" borderId="0" xfId="171" applyFont="1" applyFill="1"/>
    <xf numFmtId="0" fontId="1" fillId="0" borderId="0" xfId="171" applyNumberFormat="1" applyFill="1" applyAlignment="1"/>
    <xf numFmtId="219" fontId="1" fillId="0" borderId="0" xfId="171" applyFill="1"/>
    <xf numFmtId="219" fontId="2" fillId="0" borderId="0" xfId="171" applyFont="1" applyFill="1"/>
    <xf numFmtId="219" fontId="3" fillId="0" borderId="0" xfId="171" applyFont="1" applyFill="1" applyBorder="1" applyAlignment="1">
      <alignment horizontal="left" vertical="center"/>
    </xf>
    <xf numFmtId="0" fontId="1" fillId="0" borderId="0" xfId="171" applyNumberFormat="1" applyFill="1"/>
    <xf numFmtId="0" fontId="4" fillId="0" borderId="1" xfId="171" applyNumberFormat="1" applyFont="1" applyFill="1" applyBorder="1" applyAlignment="1">
      <alignment horizontal="center" vertical="center" wrapText="1"/>
    </xf>
    <xf numFmtId="219" fontId="4" fillId="0" borderId="1" xfId="171" applyFont="1" applyFill="1" applyBorder="1" applyAlignment="1">
      <alignment horizontal="center" vertical="center" wrapText="1"/>
    </xf>
    <xf numFmtId="219" fontId="5" fillId="0" borderId="1" xfId="171" applyFont="1" applyFill="1" applyBorder="1" applyAlignment="1">
      <alignment horizontal="justify" vertical="center" wrapText="1"/>
    </xf>
    <xf numFmtId="219" fontId="5" fillId="0" borderId="1" xfId="171" applyFont="1" applyFill="1" applyBorder="1" applyAlignment="1">
      <alignment horizontal="center" vertical="center" wrapText="1"/>
    </xf>
    <xf numFmtId="219" fontId="5" fillId="0" borderId="1" xfId="0" applyFont="1" applyFill="1" applyBorder="1" applyAlignment="1">
      <alignment horizontal="center" vertical="center" wrapText="1"/>
    </xf>
    <xf numFmtId="219" fontId="5" fillId="0" borderId="1" xfId="171" applyFont="1" applyFill="1" applyBorder="1" applyAlignment="1">
      <alignment horizontal="left" vertical="center" wrapText="1"/>
    </xf>
    <xf numFmtId="219" fontId="5" fillId="0" borderId="1" xfId="0" applyFont="1" applyFill="1" applyBorder="1" applyAlignment="1">
      <alignment horizontal="justify" vertical="center" wrapText="1"/>
    </xf>
    <xf numFmtId="219" fontId="1" fillId="0" borderId="1" xfId="171" applyFill="1" applyBorder="1"/>
    <xf numFmtId="219" fontId="0" fillId="0" borderId="1" xfId="0" applyFill="1" applyBorder="1" applyAlignment="1"/>
    <xf numFmtId="219" fontId="5" fillId="0" borderId="1" xfId="171" applyFont="1" applyFill="1" applyBorder="1"/>
    <xf numFmtId="219" fontId="6" fillId="0" borderId="0" xfId="171" applyFont="1" applyFill="1" applyBorder="1" applyAlignment="1">
      <alignment horizontal="left" vertical="center"/>
    </xf>
    <xf numFmtId="219" fontId="7" fillId="0" borderId="1" xfId="171" applyFont="1" applyFill="1" applyBorder="1" applyAlignment="1">
      <alignment horizontal="justify" vertical="center" wrapText="1"/>
    </xf>
    <xf numFmtId="219" fontId="2" fillId="0" borderId="1" xfId="171" applyFont="1" applyFill="1" applyBorder="1"/>
    <xf numFmtId="219" fontId="7" fillId="0" borderId="1" xfId="0" applyFont="1" applyFill="1" applyBorder="1" applyAlignment="1">
      <alignment horizontal="justify" vertical="center" wrapText="1"/>
    </xf>
    <xf numFmtId="219" fontId="7" fillId="0" borderId="1" xfId="171" applyFont="1" applyFill="1" applyBorder="1" applyAlignment="1">
      <alignment horizontal="left" vertical="center" wrapText="1"/>
    </xf>
    <xf numFmtId="219" fontId="5" fillId="2" borderId="1" xfId="171" applyFont="1" applyFill="1" applyBorder="1" applyAlignment="1">
      <alignment horizontal="justify" vertical="center" wrapText="1"/>
    </xf>
    <xf numFmtId="219" fontId="5" fillId="2" borderId="1" xfId="171" applyFont="1" applyFill="1" applyBorder="1" applyAlignment="1">
      <alignment horizontal="center" vertical="center" wrapText="1"/>
    </xf>
    <xf numFmtId="219" fontId="5" fillId="0" borderId="1" xfId="486" applyFont="1" applyFill="1" applyBorder="1" applyAlignment="1">
      <alignment horizontal="justify" vertical="center" wrapText="1"/>
    </xf>
    <xf numFmtId="219" fontId="5" fillId="0" borderId="1" xfId="486" applyFont="1" applyFill="1" applyBorder="1" applyAlignment="1">
      <alignment horizontal="center" vertical="center" wrapText="1"/>
    </xf>
    <xf numFmtId="219" fontId="5" fillId="2" borderId="1" xfId="0" applyFont="1" applyFill="1" applyBorder="1" applyAlignment="1">
      <alignment horizontal="center" vertical="center" wrapText="1"/>
    </xf>
    <xf numFmtId="219" fontId="1" fillId="0" borderId="1" xfId="171" applyFill="1" applyBorder="1" applyAlignment="1">
      <alignment horizontal="center"/>
    </xf>
    <xf numFmtId="219" fontId="7" fillId="0" borderId="1" xfId="486" applyFont="1" applyFill="1" applyBorder="1" applyAlignment="1">
      <alignment horizontal="justify" vertical="center" wrapText="1"/>
    </xf>
    <xf numFmtId="219" fontId="5" fillId="0" borderId="1" xfId="486" applyNumberFormat="1" applyFont="1" applyFill="1" applyBorder="1" applyAlignment="1">
      <alignment horizontal="justify" vertical="center" wrapText="1"/>
    </xf>
    <xf numFmtId="219" fontId="5" fillId="0" borderId="1" xfId="0" applyNumberFormat="1" applyFont="1" applyFill="1" applyBorder="1" applyAlignment="1">
      <alignment horizontal="center" vertical="center" wrapText="1"/>
    </xf>
    <xf numFmtId="219" fontId="5" fillId="0" borderId="1" xfId="171" applyFont="1" applyFill="1" applyBorder="1" applyAlignment="1">
      <alignment horizontal="center"/>
    </xf>
    <xf numFmtId="219" fontId="5" fillId="0" borderId="1" xfId="486" applyNumberFormat="1" applyFont="1" applyFill="1" applyBorder="1" applyAlignment="1">
      <alignment horizontal="center" vertical="center" wrapText="1"/>
    </xf>
    <xf numFmtId="219" fontId="5" fillId="0" borderId="1" xfId="171" applyFont="1" applyFill="1" applyBorder="1" applyAlignment="1">
      <alignment horizontal="center" wrapText="1"/>
    </xf>
    <xf numFmtId="219" fontId="5" fillId="0" borderId="1" xfId="171" applyFont="1" applyFill="1" applyBorder="1" applyAlignment="1">
      <alignment horizontal="justify" wrapText="1"/>
    </xf>
    <xf numFmtId="219" fontId="1" fillId="0" borderId="0" xfId="171" applyFill="1" applyAlignment="1">
      <alignment vertical="center"/>
    </xf>
    <xf numFmtId="219" fontId="1" fillId="0" borderId="0" xfId="486" applyFill="1"/>
    <xf numFmtId="219" fontId="1" fillId="0" borderId="0" xfId="0" applyNumberFormat="1" applyFont="1" applyFill="1" applyAlignment="1"/>
    <xf numFmtId="219" fontId="9" fillId="0" borderId="0" xfId="171" applyFont="1" applyFill="1"/>
    <xf numFmtId="219" fontId="9" fillId="0" borderId="0" xfId="171" applyFont="1" applyFill="1" applyAlignment="1">
      <alignment horizontal="left"/>
    </xf>
    <xf numFmtId="219" fontId="10" fillId="0" borderId="0" xfId="171" applyFont="1" applyFill="1" applyAlignment="1">
      <alignment horizontal="left"/>
    </xf>
    <xf numFmtId="219" fontId="1" fillId="0" borderId="0" xfId="171" applyFill="1" applyAlignment="1"/>
    <xf numFmtId="219" fontId="0" fillId="0" borderId="0" xfId="0" applyFill="1" applyAlignment="1">
      <alignment vertical="center"/>
    </xf>
    <xf numFmtId="219" fontId="1" fillId="0" borderId="0" xfId="171" applyFill="1" applyAlignment="1">
      <alignment horizontal="center"/>
    </xf>
    <xf numFmtId="219" fontId="10" fillId="0" borderId="0" xfId="171" applyFont="1" applyFill="1"/>
    <xf numFmtId="0" fontId="3" fillId="0" borderId="0" xfId="171" applyNumberFormat="1" applyFont="1" applyFill="1" applyBorder="1" applyAlignment="1">
      <alignment vertical="center"/>
    </xf>
    <xf numFmtId="219" fontId="3" fillId="0" borderId="0" xfId="171" applyFont="1" applyFill="1" applyBorder="1" applyAlignment="1">
      <alignment vertical="center"/>
    </xf>
    <xf numFmtId="0" fontId="12" fillId="0" borderId="1" xfId="0" applyNumberFormat="1" applyFont="1" applyFill="1" applyBorder="1" applyAlignment="1">
      <alignment horizontal="center" vertical="center" wrapText="1"/>
    </xf>
    <xf numFmtId="219" fontId="5" fillId="0" borderId="1" xfId="0" applyNumberFormat="1" applyFont="1" applyFill="1" applyBorder="1" applyAlignment="1">
      <alignment horizontal="justify" vertical="center" wrapText="1"/>
    </xf>
    <xf numFmtId="219" fontId="10" fillId="0" borderId="1" xfId="0" applyFont="1" applyFill="1" applyBorder="1" applyAlignment="1">
      <alignment horizontal="center" vertical="center"/>
    </xf>
    <xf numFmtId="219" fontId="13" fillId="0" borderId="1" xfId="0" applyFont="1" applyFill="1" applyBorder="1" applyAlignment="1">
      <alignment horizontal="center" vertical="center" wrapText="1"/>
    </xf>
    <xf numFmtId="219" fontId="10" fillId="0" borderId="1" xfId="0" applyNumberFormat="1" applyFont="1" applyFill="1" applyBorder="1" applyAlignment="1">
      <alignment horizontal="center" vertical="center"/>
    </xf>
    <xf numFmtId="219" fontId="5" fillId="0" borderId="1" xfId="0" applyNumberFormat="1" applyFont="1" applyFill="1" applyBorder="1" applyAlignment="1">
      <alignment horizontal="center" vertical="center"/>
    </xf>
    <xf numFmtId="219" fontId="14" fillId="0" borderId="1" xfId="0" applyFont="1" applyFill="1" applyBorder="1" applyAlignment="1">
      <alignment horizontal="center" vertical="top" wrapText="1"/>
    </xf>
    <xf numFmtId="219" fontId="15" fillId="0" borderId="1" xfId="171" applyFont="1" applyFill="1" applyBorder="1" applyAlignment="1">
      <alignment horizontal="center" vertical="center" wrapText="1"/>
    </xf>
    <xf numFmtId="219" fontId="16" fillId="0" borderId="1" xfId="0" applyFont="1" applyFill="1" applyBorder="1" applyAlignment="1"/>
    <xf numFmtId="219" fontId="5" fillId="0" borderId="1" xfId="171" applyNumberFormat="1" applyFont="1" applyFill="1" applyBorder="1" applyAlignment="1">
      <alignment horizontal="justify" vertical="center" wrapText="1"/>
    </xf>
    <xf numFmtId="219" fontId="5" fillId="0" borderId="1" xfId="171" applyNumberFormat="1" applyFont="1" applyFill="1" applyBorder="1" applyAlignment="1">
      <alignment horizontal="center" vertical="center" wrapText="1"/>
    </xf>
    <xf numFmtId="219" fontId="2" fillId="0" borderId="1" xfId="0" applyNumberFormat="1" applyFont="1" applyFill="1" applyBorder="1" applyAlignment="1"/>
    <xf numFmtId="219" fontId="7" fillId="0" borderId="1" xfId="171" applyFont="1" applyFill="1" applyBorder="1"/>
    <xf numFmtId="219" fontId="5" fillId="2" borderId="1" xfId="171" applyFont="1" applyFill="1" applyBorder="1" applyAlignment="1">
      <alignment horizontal="left" vertical="center" wrapText="1"/>
    </xf>
    <xf numFmtId="0" fontId="17" fillId="0" borderId="0" xfId="171" applyNumberFormat="1" applyFont="1" applyFill="1" applyBorder="1" applyAlignment="1">
      <alignment horizontal="left" vertical="center" wrapText="1"/>
    </xf>
    <xf numFmtId="219" fontId="17" fillId="0" borderId="0" xfId="171" applyFont="1" applyFill="1" applyBorder="1" applyAlignment="1">
      <alignment horizontal="left" vertical="center" wrapText="1"/>
    </xf>
    <xf numFmtId="219" fontId="18" fillId="0" borderId="1" xfId="171" applyFont="1" applyFill="1" applyBorder="1" applyAlignment="1">
      <alignment horizontal="center"/>
    </xf>
    <xf numFmtId="219" fontId="5" fillId="0" borderId="1" xfId="486" applyNumberFormat="1" applyFont="1" applyFill="1" applyBorder="1" applyAlignment="1">
      <alignment horizontal="center"/>
    </xf>
    <xf numFmtId="219" fontId="19" fillId="0" borderId="1" xfId="0" applyFont="1" applyFill="1" applyBorder="1" applyAlignment="1"/>
    <xf numFmtId="219" fontId="20" fillId="0" borderId="0" xfId="171" applyFont="1" applyFill="1" applyBorder="1" applyAlignment="1">
      <alignment horizontal="left" vertical="center" wrapText="1"/>
    </xf>
    <xf numFmtId="219" fontId="21" fillId="0" borderId="0" xfId="171" applyFont="1" applyFill="1" applyBorder="1" applyAlignment="1">
      <alignment horizontal="left" vertical="center" wrapText="1"/>
    </xf>
    <xf numFmtId="219" fontId="18" fillId="0" borderId="1" xfId="0" applyFont="1" applyFill="1" applyBorder="1" applyAlignment="1"/>
    <xf numFmtId="219" fontId="7" fillId="0" borderId="1" xfId="486" applyNumberFormat="1" applyFont="1" applyFill="1" applyBorder="1" applyAlignment="1">
      <alignment horizontal="justify" vertical="center" wrapText="1"/>
    </xf>
    <xf numFmtId="219" fontId="10" fillId="0" borderId="1" xfId="171" applyFont="1" applyFill="1" applyBorder="1"/>
    <xf numFmtId="219" fontId="13" fillId="0" borderId="1" xfId="0" applyNumberFormat="1" applyFont="1" applyFill="1" applyBorder="1" applyAlignment="1">
      <alignment horizontal="center" vertical="center" wrapText="1"/>
    </xf>
    <xf numFmtId="219" fontId="16" fillId="0" borderId="1" xfId="0" applyNumberFormat="1" applyFont="1" applyFill="1" applyBorder="1" applyAlignment="1"/>
    <xf numFmtId="219" fontId="2" fillId="0" borderId="1" xfId="171" applyNumberFormat="1" applyFont="1" applyFill="1" applyBorder="1"/>
    <xf numFmtId="219" fontId="5" fillId="2" borderId="1" xfId="486" applyFont="1" applyFill="1" applyBorder="1" applyAlignment="1">
      <alignment horizontal="justify" vertical="center" wrapText="1"/>
    </xf>
    <xf numFmtId="219" fontId="1" fillId="0" borderId="1" xfId="171" applyNumberFormat="1" applyFill="1" applyBorder="1"/>
    <xf numFmtId="219" fontId="13" fillId="0" borderId="1" xfId="171" applyNumberFormat="1" applyFont="1" applyFill="1" applyBorder="1" applyAlignment="1">
      <alignment horizontal="center" vertical="center" wrapText="1"/>
    </xf>
    <xf numFmtId="219" fontId="10" fillId="0" borderId="1" xfId="171" applyNumberFormat="1" applyFont="1" applyFill="1" applyBorder="1"/>
    <xf numFmtId="219" fontId="18" fillId="0" borderId="1" xfId="171" applyNumberFormat="1" applyFont="1" applyFill="1" applyBorder="1" applyAlignment="1">
      <alignment horizontal="center"/>
    </xf>
    <xf numFmtId="219" fontId="5" fillId="2" borderId="1" xfId="486" applyFont="1" applyFill="1" applyBorder="1" applyAlignment="1">
      <alignment horizontal="center" vertical="center" wrapText="1"/>
    </xf>
    <xf numFmtId="219" fontId="7" fillId="0" borderId="1" xfId="171" applyNumberFormat="1" applyFont="1" applyFill="1" applyBorder="1" applyAlignment="1">
      <alignment horizontal="justify" vertical="center" wrapText="1"/>
    </xf>
    <xf numFmtId="219" fontId="7" fillId="0" borderId="1" xfId="0" applyNumberFormat="1" applyFont="1" applyFill="1" applyBorder="1" applyAlignment="1">
      <alignment horizontal="justify" vertical="center" wrapText="1"/>
    </xf>
    <xf numFmtId="219" fontId="5" fillId="2" borderId="1" xfId="0" applyFont="1" applyFill="1" applyBorder="1" applyAlignment="1">
      <alignment horizontal="justify" vertical="center" wrapText="1"/>
    </xf>
    <xf numFmtId="219" fontId="5" fillId="0" borderId="1" xfId="486" applyFont="1" applyFill="1" applyBorder="1" applyAlignment="1">
      <alignment horizontal="center"/>
    </xf>
    <xf numFmtId="219" fontId="7" fillId="0" borderId="1" xfId="0" applyFont="1" applyFill="1" applyBorder="1" applyAlignment="1"/>
    <xf numFmtId="0" fontId="1" fillId="0" borderId="0" xfId="171" applyNumberFormat="1" applyFill="1" applyBorder="1" applyAlignment="1"/>
    <xf numFmtId="219" fontId="1" fillId="0" borderId="0" xfId="171" applyFill="1" applyBorder="1" applyAlignment="1">
      <alignment horizontal="center"/>
    </xf>
    <xf numFmtId="219" fontId="5" fillId="0" borderId="1" xfId="0" applyFont="1" applyFill="1" applyBorder="1" applyAlignment="1"/>
    <xf numFmtId="219" fontId="7" fillId="2" borderId="1" xfId="171" applyFont="1" applyFill="1" applyBorder="1" applyAlignment="1">
      <alignment horizontal="center" vertical="center" wrapText="1"/>
    </xf>
    <xf numFmtId="219" fontId="5" fillId="0" borderId="1" xfId="171" applyFont="1" applyFill="1" applyBorder="1" applyAlignment="1">
      <alignment vertical="center"/>
    </xf>
    <xf numFmtId="219" fontId="7" fillId="0" borderId="1" xfId="171" applyFont="1" applyFill="1" applyBorder="1" applyAlignment="1">
      <alignment vertical="center"/>
    </xf>
    <xf numFmtId="219" fontId="10" fillId="0" borderId="0" xfId="171" applyFont="1" applyFill="1" applyBorder="1"/>
    <xf numFmtId="219" fontId="2" fillId="0" borderId="0" xfId="171" applyFont="1" applyFill="1" applyBorder="1"/>
    <xf numFmtId="219" fontId="13" fillId="0" borderId="1" xfId="171" applyFont="1" applyFill="1" applyBorder="1" applyAlignment="1">
      <alignment horizontal="center" vertical="center" wrapText="1"/>
    </xf>
    <xf numFmtId="219" fontId="14" fillId="0" borderId="1" xfId="0" applyFont="1" applyFill="1" applyBorder="1" applyAlignment="1">
      <alignment horizontal="center" vertical="center" wrapText="1"/>
    </xf>
    <xf numFmtId="219" fontId="13" fillId="0" borderId="1" xfId="486" applyFont="1" applyFill="1" applyBorder="1" applyAlignment="1">
      <alignment horizontal="center" vertical="center" wrapText="1"/>
    </xf>
    <xf numFmtId="219" fontId="0" fillId="0" borderId="1" xfId="0" applyFill="1" applyBorder="1" applyAlignment="1">
      <alignment horizontal="center"/>
    </xf>
    <xf numFmtId="219" fontId="2" fillId="0" borderId="1" xfId="486" applyFont="1" applyFill="1" applyBorder="1"/>
    <xf numFmtId="219" fontId="5" fillId="0" borderId="1" xfId="0" applyFont="1" applyFill="1" applyBorder="1" applyAlignment="1">
      <alignment horizontal="left" vertical="center" wrapText="1"/>
    </xf>
    <xf numFmtId="219" fontId="23" fillId="0" borderId="1" xfId="0" applyFont="1" applyFill="1" applyBorder="1" applyAlignment="1">
      <alignment horizontal="center" vertical="top" wrapText="1"/>
    </xf>
    <xf numFmtId="219" fontId="10" fillId="0" borderId="1" xfId="0" applyNumberFormat="1" applyFont="1" applyFill="1" applyBorder="1" applyAlignment="1">
      <alignment vertical="center"/>
    </xf>
    <xf numFmtId="219" fontId="13" fillId="0" borderId="1" xfId="486" applyNumberFormat="1" applyFont="1" applyFill="1" applyBorder="1" applyAlignment="1">
      <alignment horizontal="center" vertical="center" wrapText="1"/>
    </xf>
    <xf numFmtId="219" fontId="14" fillId="0" borderId="1" xfId="486" applyNumberFormat="1" applyFont="1" applyFill="1" applyBorder="1" applyAlignment="1">
      <alignment horizontal="center" vertical="center" wrapText="1"/>
    </xf>
    <xf numFmtId="219" fontId="14" fillId="0" borderId="1" xfId="0" applyNumberFormat="1" applyFont="1" applyFill="1" applyBorder="1" applyAlignment="1">
      <alignment horizontal="center" vertical="top" wrapText="1"/>
    </xf>
    <xf numFmtId="219" fontId="14" fillId="0" borderId="1" xfId="0" applyNumberFormat="1" applyFont="1" applyFill="1" applyBorder="1" applyAlignment="1">
      <alignment horizontal="center" vertical="center" wrapText="1"/>
    </xf>
    <xf numFmtId="219" fontId="2" fillId="0" borderId="1" xfId="486" applyNumberFormat="1" applyFont="1" applyFill="1" applyBorder="1"/>
    <xf numFmtId="0" fontId="10" fillId="0" borderId="0" xfId="171" applyNumberFormat="1" applyFont="1" applyFill="1" applyBorder="1" applyAlignment="1">
      <alignment horizontal="left"/>
    </xf>
    <xf numFmtId="219" fontId="10" fillId="0" borderId="0" xfId="171" applyFont="1" applyFill="1" applyBorder="1" applyAlignment="1">
      <alignment horizontal="left"/>
    </xf>
    <xf numFmtId="219" fontId="10" fillId="0" borderId="1" xfId="0" applyFont="1" applyFill="1" applyBorder="1" applyAlignment="1">
      <alignment vertical="center"/>
    </xf>
    <xf numFmtId="219" fontId="2" fillId="0" borderId="0" xfId="171" applyFont="1" applyFill="1" applyBorder="1" applyAlignment="1">
      <alignment horizontal="left"/>
    </xf>
    <xf numFmtId="219" fontId="14" fillId="0" borderId="1" xfId="0" applyFont="1" applyFill="1" applyBorder="1" applyAlignment="1"/>
    <xf numFmtId="0" fontId="24" fillId="0" borderId="0" xfId="171" applyNumberFormat="1" applyFont="1" applyFill="1" applyBorder="1" applyAlignment="1">
      <alignment horizontal="center" vertical="center" wrapText="1"/>
    </xf>
    <xf numFmtId="219" fontId="5" fillId="0" borderId="0" xfId="171" applyFont="1" applyFill="1" applyBorder="1" applyAlignment="1">
      <alignment horizontal="justify" vertical="center" wrapText="1"/>
    </xf>
    <xf numFmtId="219" fontId="5" fillId="0" borderId="0" xfId="171" applyFont="1" applyFill="1" applyBorder="1" applyAlignment="1">
      <alignment horizontal="center" vertical="center" wrapText="1"/>
    </xf>
    <xf numFmtId="219" fontId="7" fillId="0" borderId="0" xfId="171" applyFont="1" applyFill="1" applyBorder="1" applyAlignment="1">
      <alignment horizontal="justify" vertical="center" wrapText="1"/>
    </xf>
    <xf numFmtId="219" fontId="5" fillId="0" borderId="1" xfId="0" applyFont="1" applyFill="1" applyBorder="1" applyAlignment="1">
      <alignment horizontal="center" vertical="center"/>
    </xf>
    <xf numFmtId="219" fontId="7" fillId="0" borderId="1" xfId="171" applyFont="1" applyFill="1" applyBorder="1" applyAlignment="1">
      <alignment horizontal="center" vertical="center" wrapText="1"/>
    </xf>
    <xf numFmtId="219" fontId="5" fillId="0" borderId="1" xfId="171" applyNumberFormat="1" applyFont="1" applyFill="1" applyBorder="1" applyAlignment="1">
      <alignment horizontal="center"/>
    </xf>
    <xf numFmtId="219" fontId="5" fillId="2" borderId="1" xfId="0" applyFont="1" applyFill="1" applyBorder="1" applyAlignment="1">
      <alignment horizontal="center" vertical="center"/>
    </xf>
    <xf numFmtId="219" fontId="5" fillId="2" borderId="1" xfId="171" applyNumberFormat="1" applyFont="1" applyFill="1" applyBorder="1" applyAlignment="1">
      <alignment horizontal="justify" vertical="center" wrapText="1"/>
    </xf>
    <xf numFmtId="219" fontId="5" fillId="2" borderId="1" xfId="171" applyNumberFormat="1" applyFont="1" applyFill="1" applyBorder="1" applyAlignment="1">
      <alignment horizontal="center" vertical="center" wrapText="1"/>
    </xf>
    <xf numFmtId="219" fontId="18" fillId="0" borderId="1" xfId="0" applyFont="1" applyFill="1" applyBorder="1" applyAlignment="1">
      <alignment horizontal="center"/>
    </xf>
    <xf numFmtId="219" fontId="5" fillId="0" borderId="1" xfId="0" applyFont="1" applyFill="1" applyBorder="1" applyAlignment="1">
      <alignment vertical="center"/>
    </xf>
    <xf numFmtId="219" fontId="2" fillId="0" borderId="1" xfId="0" applyFont="1" applyFill="1" applyBorder="1" applyAlignment="1"/>
    <xf numFmtId="0" fontId="5" fillId="0" borderId="0" xfId="171" applyNumberFormat="1" applyFont="1" applyFill="1" applyBorder="1" applyAlignment="1">
      <alignment horizontal="center" vertical="center" wrapText="1"/>
    </xf>
    <xf numFmtId="219" fontId="5" fillId="0" borderId="1" xfId="171" applyFont="1" applyFill="1" applyBorder="1" applyAlignment="1">
      <alignment horizontal="center" vertical="center"/>
    </xf>
    <xf numFmtId="219" fontId="18" fillId="0" borderId="0" xfId="486" applyFont="1" applyFill="1"/>
    <xf numFmtId="219" fontId="18" fillId="0" borderId="0" xfId="171" applyFont="1" applyFill="1"/>
    <xf numFmtId="219" fontId="29" fillId="0" borderId="0" xfId="0" applyFont="1" applyFill="1" applyAlignment="1"/>
    <xf numFmtId="219" fontId="18" fillId="0" borderId="0" xfId="171" applyNumberFormat="1" applyFont="1" applyFill="1" applyAlignment="1"/>
    <xf numFmtId="219" fontId="18" fillId="0" borderId="0" xfId="171" applyFont="1" applyFill="1" applyBorder="1"/>
    <xf numFmtId="219" fontId="30" fillId="0" borderId="0" xfId="171" applyFont="1" applyFill="1" applyAlignment="1">
      <alignment horizontal="left"/>
    </xf>
    <xf numFmtId="219" fontId="18" fillId="0" borderId="0" xfId="171" applyFont="1" applyFill="1" applyAlignment="1">
      <alignment vertical="center"/>
    </xf>
    <xf numFmtId="219" fontId="29" fillId="0" borderId="0" xfId="0" applyFont="1" applyFill="1" applyAlignment="1">
      <alignment vertical="center"/>
    </xf>
    <xf numFmtId="219" fontId="29" fillId="0" borderId="0" xfId="0" applyFont="1" applyFill="1">
      <alignment vertical="center"/>
    </xf>
    <xf numFmtId="219" fontId="18" fillId="0" borderId="0" xfId="0" applyNumberFormat="1" applyFont="1" applyFill="1" applyAlignment="1"/>
    <xf numFmtId="219" fontId="31" fillId="0" borderId="0" xfId="171" applyFont="1" applyFill="1"/>
    <xf numFmtId="0" fontId="1" fillId="0" borderId="0" xfId="171" applyNumberFormat="1" applyFill="1" applyAlignment="1">
      <alignment horizontal="center"/>
    </xf>
    <xf numFmtId="49" fontId="32" fillId="0" borderId="0" xfId="171" applyNumberFormat="1" applyFont="1" applyFill="1" applyAlignment="1">
      <alignment horizontal="center"/>
    </xf>
    <xf numFmtId="0" fontId="3" fillId="0" borderId="0" xfId="171" applyNumberFormat="1" applyFont="1" applyFill="1" applyBorder="1" applyAlignment="1">
      <alignment horizontal="left" vertical="center"/>
    </xf>
    <xf numFmtId="219" fontId="33" fillId="0" borderId="0" xfId="171" applyFont="1" applyFill="1" applyBorder="1" applyAlignment="1">
      <alignment horizontal="left" vertical="center"/>
    </xf>
    <xf numFmtId="49" fontId="33" fillId="0" borderId="1" xfId="171" applyNumberFormat="1" applyFont="1" applyFill="1" applyBorder="1" applyAlignment="1">
      <alignment horizontal="center" vertical="center" wrapText="1"/>
    </xf>
    <xf numFmtId="219" fontId="1" fillId="0" borderId="0" xfId="171" applyFont="1" applyFill="1" applyAlignment="1">
      <alignment vertical="center"/>
    </xf>
    <xf numFmtId="219" fontId="34" fillId="0" borderId="0" xfId="171" applyFont="1" applyFill="1" applyAlignment="1">
      <alignment vertical="center"/>
    </xf>
    <xf numFmtId="219" fontId="1" fillId="0" borderId="0" xfId="171" applyNumberFormat="1" applyFill="1"/>
    <xf numFmtId="219" fontId="34" fillId="0" borderId="0" xfId="171" applyFont="1" applyFill="1" applyAlignment="1">
      <alignment horizontal="right" vertical="center"/>
    </xf>
    <xf numFmtId="219" fontId="34" fillId="0" borderId="0" xfId="171" applyFont="1" applyFill="1" applyAlignment="1">
      <alignment horizontal="left" vertical="center"/>
    </xf>
    <xf numFmtId="219" fontId="34" fillId="0" borderId="0" xfId="76" applyFont="1" applyFill="1" applyAlignment="1" applyProtection="1">
      <alignment horizontal="left" vertical="center"/>
    </xf>
    <xf numFmtId="219" fontId="37" fillId="0" borderId="0" xfId="0" applyFont="1" applyFill="1">
      <alignment vertical="center"/>
    </xf>
    <xf numFmtId="219" fontId="37" fillId="0" borderId="0" xfId="0" applyFont="1" applyFill="1" applyAlignment="1">
      <alignment vertical="center"/>
    </xf>
    <xf numFmtId="0" fontId="34" fillId="0" borderId="0" xfId="171" applyNumberFormat="1" applyFont="1" applyFill="1" applyBorder="1" applyAlignment="1">
      <alignment vertical="center"/>
    </xf>
    <xf numFmtId="219" fontId="1" fillId="0" borderId="0" xfId="171" applyNumberFormat="1" applyFont="1" applyFill="1" applyAlignment="1">
      <alignment vertical="center"/>
    </xf>
    <xf numFmtId="219" fontId="34" fillId="0" borderId="0" xfId="171" applyNumberFormat="1" applyFont="1" applyFill="1" applyAlignment="1">
      <alignment vertical="center"/>
    </xf>
    <xf numFmtId="0" fontId="34" fillId="0" borderId="0" xfId="171" applyNumberFormat="1" applyFont="1" applyFill="1" applyAlignment="1">
      <alignment vertical="center"/>
    </xf>
    <xf numFmtId="219" fontId="38" fillId="0" borderId="0" xfId="104" applyFont="1">
      <alignment vertical="center"/>
    </xf>
    <xf numFmtId="219" fontId="39" fillId="0" borderId="0" xfId="104" applyAlignment="1">
      <alignment horizontal="center" vertical="center"/>
    </xf>
    <xf numFmtId="219" fontId="39" fillId="0" borderId="0" xfId="104">
      <alignment vertical="center"/>
    </xf>
    <xf numFmtId="219" fontId="40" fillId="0" borderId="0" xfId="104" applyFont="1" applyAlignment="1">
      <alignment horizontal="left" vertical="center"/>
    </xf>
    <xf numFmtId="219" fontId="42" fillId="0" borderId="1" xfId="104" applyFont="1" applyBorder="1" applyAlignment="1">
      <alignment horizontal="center" vertical="center"/>
    </xf>
    <xf numFmtId="219" fontId="43" fillId="0" borderId="1" xfId="104" applyFont="1" applyBorder="1" applyAlignment="1">
      <alignment horizontal="center" vertical="center"/>
    </xf>
    <xf numFmtId="219" fontId="42" fillId="0" borderId="0" xfId="104" applyFont="1" applyAlignment="1">
      <alignment horizontal="center" vertical="center"/>
    </xf>
    <xf numFmtId="219" fontId="40" fillId="0" borderId="0" xfId="104" applyFont="1">
      <alignment vertical="center"/>
    </xf>
    <xf numFmtId="0" fontId="44" fillId="0" borderId="0" xfId="104" applyNumberFormat="1" applyFont="1" applyAlignment="1">
      <alignment horizontal="center" vertical="center"/>
    </xf>
    <xf numFmtId="219" fontId="44" fillId="0" borderId="0" xfId="104" applyFont="1">
      <alignment vertical="center"/>
    </xf>
    <xf numFmtId="0" fontId="40" fillId="0" borderId="0" xfId="104" applyNumberFormat="1" applyFont="1" applyAlignment="1">
      <alignment horizontal="left" vertical="center"/>
    </xf>
    <xf numFmtId="0" fontId="42" fillId="0" borderId="1" xfId="104" applyNumberFormat="1" applyFont="1" applyBorder="1" applyAlignment="1">
      <alignment horizontal="center" vertical="center"/>
    </xf>
    <xf numFmtId="0" fontId="43" fillId="0" borderId="1" xfId="104" applyNumberFormat="1" applyFont="1" applyBorder="1" applyAlignment="1">
      <alignment horizontal="center" vertical="center"/>
    </xf>
    <xf numFmtId="219" fontId="43" fillId="0" borderId="1" xfId="104" applyFont="1" applyBorder="1">
      <alignment vertical="center"/>
    </xf>
    <xf numFmtId="219" fontId="45" fillId="0" borderId="0" xfId="104" applyFont="1">
      <alignment vertical="center"/>
    </xf>
    <xf numFmtId="219" fontId="40" fillId="0" borderId="0" xfId="0" applyFont="1" applyAlignment="1">
      <alignment vertical="center"/>
    </xf>
    <xf numFmtId="219" fontId="39" fillId="0" borderId="0" xfId="98">
      <alignment vertical="center"/>
    </xf>
    <xf numFmtId="219" fontId="35" fillId="0" borderId="0" xfId="98" applyFont="1" applyAlignment="1">
      <alignment horizontal="center" vertical="center"/>
    </xf>
    <xf numFmtId="219" fontId="46" fillId="0" borderId="0" xfId="98" applyFont="1" applyAlignment="1">
      <alignment vertical="center" wrapText="1"/>
    </xf>
    <xf numFmtId="219" fontId="47" fillId="0" borderId="0" xfId="98" applyFont="1" applyAlignment="1">
      <alignment vertical="center" wrapText="1"/>
    </xf>
    <xf numFmtId="219" fontId="11" fillId="0" borderId="0" xfId="76" applyFont="1" applyAlignment="1" applyProtection="1">
      <alignment vertical="center"/>
    </xf>
    <xf numFmtId="219" fontId="5" fillId="2" borderId="1" xfId="486" applyNumberFormat="1" applyFont="1" applyFill="1" applyBorder="1" applyAlignment="1">
      <alignment horizontal="center" vertical="center" wrapText="1"/>
    </xf>
    <xf numFmtId="219" fontId="5" fillId="2" borderId="1" xfId="171" applyFont="1" applyFill="1" applyBorder="1" applyAlignment="1">
      <alignment horizontal="center"/>
    </xf>
    <xf numFmtId="219" fontId="5" fillId="2" borderId="1" xfId="171" applyFont="1" applyFill="1" applyBorder="1"/>
    <xf numFmtId="0" fontId="12" fillId="0" borderId="20" xfId="0" applyNumberFormat="1" applyFont="1" applyFill="1" applyBorder="1" applyAlignment="1">
      <alignment horizontal="center" vertical="center" wrapText="1"/>
    </xf>
    <xf numFmtId="219" fontId="5" fillId="0" borderId="20" xfId="171" applyFont="1" applyFill="1" applyBorder="1" applyAlignment="1">
      <alignment horizontal="justify" vertical="center" wrapText="1"/>
    </xf>
    <xf numFmtId="219" fontId="5" fillId="0" borderId="20" xfId="0" applyFont="1" applyFill="1" applyBorder="1" applyAlignment="1">
      <alignment horizontal="justify" vertical="center" wrapText="1"/>
    </xf>
    <xf numFmtId="219" fontId="5" fillId="0" borderId="20" xfId="171" applyFont="1" applyFill="1" applyBorder="1" applyAlignment="1">
      <alignment horizontal="center" vertical="center" wrapText="1"/>
    </xf>
    <xf numFmtId="219" fontId="10" fillId="0" borderId="20" xfId="0" applyFont="1" applyFill="1" applyBorder="1" applyAlignment="1">
      <alignment horizontal="center" vertical="center"/>
    </xf>
    <xf numFmtId="219" fontId="5" fillId="0" borderId="20" xfId="0" applyFont="1" applyFill="1" applyBorder="1" applyAlignment="1">
      <alignment horizontal="center" vertical="center" wrapText="1"/>
    </xf>
    <xf numFmtId="219" fontId="13" fillId="0" borderId="20" xfId="0" applyFont="1" applyFill="1" applyBorder="1" applyAlignment="1">
      <alignment horizontal="center" vertical="center" wrapText="1"/>
    </xf>
    <xf numFmtId="219" fontId="7" fillId="0" borderId="20" xfId="171" applyFont="1" applyFill="1" applyBorder="1" applyAlignment="1">
      <alignment horizontal="justify" vertical="center" wrapText="1"/>
    </xf>
    <xf numFmtId="219" fontId="5" fillId="0" borderId="20" xfId="486" applyFont="1" applyFill="1" applyBorder="1" applyAlignment="1">
      <alignment horizontal="center" vertical="center" wrapText="1"/>
    </xf>
    <xf numFmtId="219" fontId="5" fillId="0" borderId="20" xfId="486" applyFont="1" applyFill="1" applyBorder="1" applyAlignment="1">
      <alignment horizontal="justify" vertical="center" wrapText="1"/>
    </xf>
    <xf numFmtId="219" fontId="16" fillId="0" borderId="20" xfId="0" applyFont="1" applyFill="1" applyBorder="1" applyAlignment="1"/>
    <xf numFmtId="219" fontId="5" fillId="0" borderId="20" xfId="486" applyNumberFormat="1" applyFont="1" applyFill="1" applyBorder="1" applyAlignment="1">
      <alignment horizontal="justify" vertical="center" wrapText="1"/>
    </xf>
    <xf numFmtId="219" fontId="5" fillId="0" borderId="20" xfId="0" applyNumberFormat="1" applyFont="1" applyFill="1" applyBorder="1" applyAlignment="1">
      <alignment horizontal="justify" vertical="center" wrapText="1"/>
    </xf>
    <xf numFmtId="219" fontId="5" fillId="0" borderId="20" xfId="486" applyNumberFormat="1" applyFont="1" applyFill="1" applyBorder="1" applyAlignment="1">
      <alignment horizontal="center" vertical="center" wrapText="1"/>
    </xf>
    <xf numFmtId="219" fontId="5" fillId="0" borderId="20" xfId="0" applyNumberFormat="1" applyFont="1" applyFill="1" applyBorder="1" applyAlignment="1">
      <alignment horizontal="center" vertical="center" wrapText="1"/>
    </xf>
    <xf numFmtId="219" fontId="5" fillId="0" borderId="20" xfId="171" applyNumberFormat="1" applyFont="1" applyFill="1" applyBorder="1" applyAlignment="1">
      <alignment horizontal="justify" vertical="center" wrapText="1"/>
    </xf>
    <xf numFmtId="219" fontId="7" fillId="0" borderId="20" xfId="486" applyFont="1" applyFill="1" applyBorder="1" applyAlignment="1">
      <alignment horizontal="justify" vertical="center" wrapText="1"/>
    </xf>
    <xf numFmtId="219" fontId="5" fillId="2" borderId="20" xfId="171" applyFont="1" applyFill="1" applyBorder="1" applyAlignment="1">
      <alignment horizontal="justify" vertical="center" wrapText="1"/>
    </xf>
    <xf numFmtId="219" fontId="5" fillId="2" borderId="20" xfId="0" applyFont="1" applyFill="1" applyBorder="1" applyAlignment="1">
      <alignment horizontal="center" vertical="center" wrapText="1"/>
    </xf>
    <xf numFmtId="219" fontId="5" fillId="2" borderId="20" xfId="171" applyFont="1" applyFill="1" applyBorder="1" applyAlignment="1">
      <alignment horizontal="center"/>
    </xf>
    <xf numFmtId="219" fontId="5" fillId="2" borderId="20" xfId="171" applyFont="1" applyFill="1" applyBorder="1" applyAlignment="1">
      <alignment horizontal="center" vertical="center" wrapText="1"/>
    </xf>
    <xf numFmtId="219" fontId="5" fillId="2" borderId="20" xfId="171" applyFont="1" applyFill="1" applyBorder="1"/>
    <xf numFmtId="219" fontId="5" fillId="0" borderId="20" xfId="171" applyFont="1" applyFill="1" applyBorder="1"/>
    <xf numFmtId="219" fontId="7" fillId="0" borderId="20" xfId="171" applyFont="1" applyFill="1" applyBorder="1"/>
    <xf numFmtId="219" fontId="5" fillId="0" borderId="20" xfId="486" applyNumberFormat="1" applyFont="1" applyFill="1" applyBorder="1" applyAlignment="1">
      <alignment horizontal="center"/>
    </xf>
    <xf numFmtId="219" fontId="18" fillId="0" borderId="20" xfId="171" applyFont="1" applyFill="1" applyBorder="1" applyAlignment="1">
      <alignment horizontal="center"/>
    </xf>
    <xf numFmtId="219" fontId="2" fillId="0" borderId="20" xfId="171" applyFont="1" applyFill="1" applyBorder="1"/>
    <xf numFmtId="219" fontId="1" fillId="0" borderId="20" xfId="171" applyFill="1" applyBorder="1"/>
    <xf numFmtId="219" fontId="7" fillId="0" borderId="20" xfId="171" applyFont="1" applyFill="1" applyBorder="1" applyAlignment="1">
      <alignment horizontal="center" vertical="center" wrapText="1"/>
    </xf>
    <xf numFmtId="219" fontId="1" fillId="0" borderId="20" xfId="171" applyFill="1" applyBorder="1" applyAlignment="1">
      <alignment vertical="center"/>
    </xf>
    <xf numFmtId="219" fontId="5" fillId="2" borderId="20" xfId="0" applyFont="1" applyFill="1" applyBorder="1" applyAlignment="1">
      <alignment horizontal="justify" vertical="center" wrapText="1"/>
    </xf>
    <xf numFmtId="219" fontId="10" fillId="0" borderId="20" xfId="0" applyNumberFormat="1" applyFont="1" applyFill="1" applyBorder="1" applyAlignment="1">
      <alignment horizontal="center" vertical="center"/>
    </xf>
    <xf numFmtId="219" fontId="5" fillId="0" borderId="20" xfId="0" applyNumberFormat="1" applyFont="1" applyFill="1" applyBorder="1" applyAlignment="1">
      <alignment horizontal="center" vertical="center"/>
    </xf>
    <xf numFmtId="219" fontId="7" fillId="0" borderId="20" xfId="0" applyFont="1" applyFill="1" applyBorder="1" applyAlignment="1">
      <alignment horizontal="justify" vertical="center" wrapText="1"/>
    </xf>
    <xf numFmtId="219" fontId="5" fillId="0" borderId="20" xfId="171" applyNumberFormat="1" applyFont="1" applyFill="1" applyBorder="1" applyAlignment="1">
      <alignment horizontal="center" vertical="center" wrapText="1"/>
    </xf>
    <xf numFmtId="219" fontId="10" fillId="0" borderId="20" xfId="171" applyFont="1" applyFill="1" applyBorder="1"/>
    <xf numFmtId="219" fontId="5" fillId="0" borderId="20" xfId="171" applyFont="1" applyFill="1" applyBorder="1" applyAlignment="1">
      <alignment horizontal="justify" wrapText="1"/>
    </xf>
    <xf numFmtId="219" fontId="5" fillId="0" borderId="20" xfId="171" applyNumberFormat="1" applyFont="1" applyFill="1" applyBorder="1" applyAlignment="1">
      <alignment horizontal="center" wrapText="1"/>
    </xf>
    <xf numFmtId="219" fontId="25" fillId="0" borderId="20" xfId="0" applyFont="1" applyFill="1" applyBorder="1" applyAlignment="1"/>
    <xf numFmtId="0" fontId="4" fillId="0" borderId="20" xfId="171" applyNumberFormat="1" applyFont="1" applyFill="1" applyBorder="1" applyAlignment="1">
      <alignment horizontal="center" vertical="center" wrapText="1"/>
    </xf>
    <xf numFmtId="219" fontId="4" fillId="0" borderId="20" xfId="171" applyFont="1" applyFill="1" applyBorder="1" applyAlignment="1">
      <alignment horizontal="center" vertical="center" wrapText="1"/>
    </xf>
    <xf numFmtId="219" fontId="15" fillId="0" borderId="20" xfId="171" applyFont="1" applyFill="1" applyBorder="1" applyAlignment="1">
      <alignment horizontal="center" vertical="center" wrapText="1"/>
    </xf>
    <xf numFmtId="219" fontId="2" fillId="0" borderId="20" xfId="0" applyNumberFormat="1" applyFont="1" applyFill="1" applyBorder="1" applyAlignment="1"/>
    <xf numFmtId="219" fontId="0" fillId="0" borderId="20" xfId="0" applyFill="1" applyBorder="1" applyAlignment="1"/>
    <xf numFmtId="219" fontId="26" fillId="0" borderId="20" xfId="0" applyFont="1" applyFill="1" applyBorder="1" applyAlignment="1">
      <alignment horizontal="center" vertical="top" wrapText="1"/>
    </xf>
    <xf numFmtId="219" fontId="27" fillId="0" borderId="20" xfId="0" applyFont="1" applyFill="1" applyBorder="1" applyAlignment="1">
      <alignment horizontal="center" vertical="top" wrapText="1"/>
    </xf>
    <xf numFmtId="219" fontId="28" fillId="0" borderId="20" xfId="0" applyFont="1" applyFill="1" applyBorder="1" applyAlignment="1">
      <alignment horizontal="center" vertical="top" wrapText="1"/>
    </xf>
    <xf numFmtId="219" fontId="5" fillId="0" borderId="20" xfId="171" applyFont="1" applyFill="1" applyBorder="1" applyAlignment="1">
      <alignment horizontal="center"/>
    </xf>
    <xf numFmtId="219" fontId="1" fillId="0" borderId="20" xfId="171" applyFill="1" applyBorder="1" applyAlignment="1">
      <alignment horizontal="center"/>
    </xf>
    <xf numFmtId="219" fontId="5" fillId="0" borderId="20" xfId="171" applyFont="1" applyFill="1" applyBorder="1" applyAlignment="1">
      <alignment horizontal="left" vertical="center" wrapText="1"/>
    </xf>
    <xf numFmtId="0" fontId="5" fillId="0" borderId="20" xfId="171" applyNumberFormat="1" applyFont="1" applyFill="1" applyBorder="1" applyAlignment="1">
      <alignment horizontal="center" vertical="center" wrapText="1"/>
    </xf>
    <xf numFmtId="219" fontId="7" fillId="0" borderId="20" xfId="171" applyFont="1" applyFill="1" applyBorder="1" applyAlignment="1">
      <alignment horizontal="left" vertical="center" wrapText="1"/>
    </xf>
    <xf numFmtId="219" fontId="5" fillId="0" borderId="20" xfId="0" applyFont="1" applyFill="1" applyBorder="1" applyAlignment="1">
      <alignment horizontal="center"/>
    </xf>
    <xf numFmtId="219" fontId="2" fillId="0" borderId="20" xfId="171" applyFont="1" applyFill="1" applyBorder="1" applyAlignment="1">
      <alignment vertical="center"/>
    </xf>
    <xf numFmtId="219" fontId="8" fillId="0" borderId="20" xfId="171" applyFont="1" applyFill="1" applyBorder="1" applyAlignment="1">
      <alignment horizontal="center" wrapText="1"/>
    </xf>
    <xf numFmtId="219" fontId="5" fillId="0" borderId="20" xfId="171" applyFont="1" applyFill="1" applyBorder="1" applyAlignment="1">
      <alignment horizontal="center" wrapText="1"/>
    </xf>
    <xf numFmtId="219" fontId="7" fillId="0" borderId="20" xfId="171" applyFont="1" applyFill="1" applyBorder="1" applyAlignment="1">
      <alignment horizontal="justify" wrapText="1"/>
    </xf>
    <xf numFmtId="0" fontId="5" fillId="0" borderId="20" xfId="0" applyNumberFormat="1" applyFont="1" applyFill="1" applyBorder="1" applyAlignment="1">
      <alignment horizontal="center" vertical="center" wrapText="1"/>
    </xf>
    <xf numFmtId="49" fontId="5" fillId="0" borderId="20" xfId="171" applyNumberFormat="1" applyFont="1" applyFill="1" applyBorder="1" applyAlignment="1">
      <alignment horizontal="center" vertical="center" wrapText="1"/>
    </xf>
    <xf numFmtId="219" fontId="5" fillId="2" borderId="20" xfId="486" applyFont="1" applyFill="1" applyBorder="1" applyAlignment="1">
      <alignment horizontal="justify" vertical="center" wrapText="1"/>
    </xf>
    <xf numFmtId="219" fontId="5" fillId="2" borderId="20" xfId="486" applyFont="1" applyFill="1" applyBorder="1" applyAlignment="1">
      <alignment horizontal="center" vertical="center" wrapText="1"/>
    </xf>
    <xf numFmtId="219" fontId="14" fillId="0" borderId="20" xfId="486" applyNumberFormat="1" applyFont="1" applyFill="1" applyBorder="1" applyAlignment="1">
      <alignment horizontal="center" vertical="center" wrapText="1"/>
    </xf>
    <xf numFmtId="219" fontId="14" fillId="0" borderId="20" xfId="0" applyNumberFormat="1" applyFont="1" applyFill="1" applyBorder="1" applyAlignment="1">
      <alignment horizontal="center" vertical="top" wrapText="1"/>
    </xf>
    <xf numFmtId="219" fontId="14" fillId="0" borderId="20" xfId="0" applyNumberFormat="1" applyFont="1" applyFill="1" applyBorder="1" applyAlignment="1">
      <alignment horizontal="center" vertical="center" wrapText="1"/>
    </xf>
    <xf numFmtId="219" fontId="14" fillId="0" borderId="20" xfId="0" applyNumberFormat="1" applyFont="1" applyFill="1" applyBorder="1" applyAlignment="1"/>
    <xf numFmtId="49" fontId="5" fillId="0" borderId="20" xfId="0" applyNumberFormat="1" applyFont="1" applyFill="1" applyBorder="1" applyAlignment="1">
      <alignment horizontal="center" vertical="center" wrapText="1"/>
    </xf>
    <xf numFmtId="49" fontId="5" fillId="0" borderId="20" xfId="0" applyNumberFormat="1" applyFont="1" applyFill="1" applyBorder="1" applyAlignment="1">
      <alignment vertical="center" wrapText="1"/>
    </xf>
    <xf numFmtId="219" fontId="5" fillId="0" borderId="20" xfId="0" applyFont="1" applyFill="1" applyBorder="1" applyAlignment="1">
      <alignment horizontal="center" vertical="center"/>
    </xf>
    <xf numFmtId="49" fontId="5" fillId="0" borderId="20" xfId="486" applyNumberFormat="1" applyFont="1" applyFill="1" applyBorder="1" applyAlignment="1">
      <alignment vertical="center" wrapText="1"/>
    </xf>
    <xf numFmtId="219" fontId="7" fillId="0" borderId="20" xfId="171" applyNumberFormat="1" applyFont="1" applyFill="1" applyBorder="1" applyAlignment="1">
      <alignment horizontal="justify" vertical="center" wrapText="1"/>
    </xf>
    <xf numFmtId="49" fontId="5" fillId="0" borderId="20" xfId="171" applyNumberFormat="1" applyFont="1" applyFill="1" applyBorder="1" applyAlignment="1">
      <alignment vertical="center" wrapText="1"/>
    </xf>
    <xf numFmtId="219" fontId="14" fillId="0" borderId="20" xfId="0" applyFont="1" applyFill="1" applyBorder="1" applyAlignment="1">
      <alignment horizontal="center" vertical="center" wrapText="1"/>
    </xf>
    <xf numFmtId="219" fontId="14" fillId="0" borderId="20" xfId="0" applyFont="1" applyFill="1" applyBorder="1" applyAlignment="1">
      <alignment horizontal="center" vertical="top" wrapText="1"/>
    </xf>
    <xf numFmtId="219" fontId="7" fillId="2" borderId="20" xfId="171" applyFont="1" applyFill="1" applyBorder="1" applyAlignment="1">
      <alignment horizontal="center" vertical="center" wrapText="1"/>
    </xf>
    <xf numFmtId="49" fontId="5" fillId="2" borderId="20" xfId="0" applyNumberFormat="1" applyFont="1" applyFill="1" applyBorder="1" applyAlignment="1">
      <alignment horizontal="center" vertical="center" wrapText="1"/>
    </xf>
    <xf numFmtId="49" fontId="5" fillId="2" borderId="20" xfId="171" applyNumberFormat="1" applyFont="1" applyFill="1" applyBorder="1" applyAlignment="1">
      <alignment horizontal="center" vertical="center" wrapText="1"/>
    </xf>
    <xf numFmtId="49" fontId="5" fillId="0" borderId="20" xfId="171" applyNumberFormat="1" applyFont="1" applyFill="1" applyBorder="1" applyAlignment="1">
      <alignment horizontal="center"/>
    </xf>
    <xf numFmtId="219" fontId="7" fillId="0" borderId="20" xfId="486" applyFont="1" applyFill="1" applyBorder="1"/>
    <xf numFmtId="49" fontId="5" fillId="0" borderId="20" xfId="171" quotePrefix="1" applyNumberFormat="1" applyFont="1" applyFill="1" applyBorder="1" applyAlignment="1">
      <alignment horizontal="center" vertical="center" wrapText="1"/>
    </xf>
    <xf numFmtId="49" fontId="5" fillId="2" borderId="20" xfId="171" applyNumberFormat="1" applyFont="1" applyFill="1" applyBorder="1" applyAlignment="1">
      <alignment vertical="center" wrapText="1"/>
    </xf>
    <xf numFmtId="219" fontId="5" fillId="0" borderId="20" xfId="0" applyFont="1" applyFill="1" applyBorder="1" applyAlignment="1">
      <alignment vertical="center"/>
    </xf>
    <xf numFmtId="219" fontId="18" fillId="0" borderId="20" xfId="171" applyFont="1" applyFill="1" applyBorder="1"/>
    <xf numFmtId="219" fontId="5" fillId="0" borderId="20" xfId="171" applyNumberFormat="1" applyFont="1" applyFill="1" applyBorder="1" applyAlignment="1">
      <alignment horizontal="center"/>
    </xf>
    <xf numFmtId="219" fontId="25" fillId="0" borderId="20" xfId="0" applyFont="1" applyFill="1" applyBorder="1" applyAlignment="1">
      <alignment horizontal="center" vertical="top" wrapText="1"/>
    </xf>
    <xf numFmtId="49" fontId="5" fillId="2" borderId="20" xfId="0" applyNumberFormat="1" applyFont="1" applyFill="1" applyBorder="1" applyAlignment="1">
      <alignment vertical="center" wrapText="1"/>
    </xf>
    <xf numFmtId="219" fontId="5" fillId="0" borderId="20" xfId="171" applyFont="1" applyFill="1" applyBorder="1" applyAlignment="1">
      <alignment horizontal="center" vertical="center"/>
    </xf>
    <xf numFmtId="219" fontId="5" fillId="0" borderId="20" xfId="171" applyFont="1" applyFill="1" applyBorder="1" applyAlignment="1">
      <alignment vertical="center"/>
    </xf>
    <xf numFmtId="219" fontId="5" fillId="2" borderId="20" xfId="171" applyFont="1" applyFill="1" applyBorder="1" applyAlignment="1">
      <alignment horizontal="left" vertical="center" wrapText="1"/>
    </xf>
    <xf numFmtId="219" fontId="5" fillId="2" borderId="20" xfId="171" applyNumberFormat="1" applyFont="1" applyFill="1" applyBorder="1" applyAlignment="1">
      <alignment horizontal="justify" vertical="center" wrapText="1"/>
    </xf>
    <xf numFmtId="219" fontId="5" fillId="2" borderId="20" xfId="171" applyNumberFormat="1" applyFont="1" applyFill="1" applyBorder="1" applyAlignment="1">
      <alignment horizontal="center" vertical="center" wrapText="1"/>
    </xf>
    <xf numFmtId="219" fontId="7" fillId="0" borderId="20" xfId="0" applyNumberFormat="1" applyFont="1" applyFill="1" applyBorder="1" applyAlignment="1">
      <alignment horizontal="justify" vertical="center" wrapText="1"/>
    </xf>
    <xf numFmtId="219" fontId="14" fillId="0" borderId="20" xfId="0" applyFont="1" applyFill="1" applyBorder="1" applyAlignment="1"/>
    <xf numFmtId="219" fontId="5" fillId="0" borderId="20" xfId="0" applyFont="1" applyFill="1" applyBorder="1" applyAlignment="1"/>
    <xf numFmtId="219" fontId="7" fillId="0" borderId="20" xfId="0" applyFont="1" applyFill="1" applyBorder="1" applyAlignment="1"/>
    <xf numFmtId="49" fontId="5" fillId="0" borderId="20" xfId="171" applyNumberFormat="1" applyFont="1" applyFill="1" applyBorder="1" applyAlignment="1">
      <alignment horizontal="center" vertical="center"/>
    </xf>
    <xf numFmtId="219" fontId="29" fillId="0" borderId="20" xfId="0" applyFont="1" applyFill="1" applyBorder="1" applyAlignment="1"/>
    <xf numFmtId="219" fontId="20" fillId="0" borderId="20" xfId="171" applyFont="1" applyFill="1" applyBorder="1" applyAlignment="1">
      <alignment horizontal="center" vertical="center" wrapText="1"/>
    </xf>
    <xf numFmtId="219" fontId="5" fillId="0" borderId="20" xfId="486" applyFont="1" applyFill="1" applyBorder="1" applyAlignment="1">
      <alignment horizontal="center"/>
    </xf>
    <xf numFmtId="49" fontId="13" fillId="2" borderId="20" xfId="171" applyNumberFormat="1" applyFont="1" applyFill="1" applyBorder="1" applyAlignment="1">
      <alignment horizontal="center" vertical="center" wrapText="1"/>
    </xf>
    <xf numFmtId="219" fontId="5" fillId="2" borderId="20" xfId="0" applyFont="1" applyFill="1" applyBorder="1" applyAlignment="1">
      <alignment horizontal="center" vertical="center"/>
    </xf>
    <xf numFmtId="219" fontId="5" fillId="0" borderId="20" xfId="486" applyFont="1" applyFill="1" applyBorder="1"/>
    <xf numFmtId="49" fontId="5" fillId="0" borderId="20" xfId="171" applyNumberFormat="1" applyFont="1" applyFill="1" applyBorder="1" applyAlignment="1">
      <alignment vertical="center"/>
    </xf>
    <xf numFmtId="49" fontId="5" fillId="2" borderId="20" xfId="171" applyNumberFormat="1" applyFont="1" applyFill="1" applyBorder="1" applyAlignment="1">
      <alignment vertical="center"/>
    </xf>
    <xf numFmtId="49" fontId="5" fillId="2" borderId="20" xfId="171" applyNumberFormat="1" applyFont="1" applyFill="1" applyBorder="1" applyAlignment="1">
      <alignment horizontal="center"/>
    </xf>
    <xf numFmtId="219" fontId="34" fillId="0" borderId="0" xfId="533" applyFont="1" applyFill="1" applyAlignment="1" applyProtection="1">
      <alignment horizontal="left" vertical="center"/>
    </xf>
    <xf numFmtId="219" fontId="13" fillId="2" borderId="20" xfId="171" applyFont="1" applyFill="1" applyBorder="1" applyAlignment="1">
      <alignment horizontal="center" vertical="center" wrapText="1"/>
    </xf>
    <xf numFmtId="219" fontId="42" fillId="0" borderId="20" xfId="104" applyFont="1" applyBorder="1" applyAlignment="1">
      <alignment horizontal="center" vertical="center"/>
    </xf>
    <xf numFmtId="219" fontId="43" fillId="0" borderId="20" xfId="104" applyFont="1" applyBorder="1" applyAlignment="1">
      <alignment horizontal="center" vertical="center"/>
    </xf>
    <xf numFmtId="220" fontId="15" fillId="0" borderId="20" xfId="0" applyNumberFormat="1" applyFont="1" applyFill="1" applyBorder="1" applyAlignment="1">
      <alignment horizontal="center" vertical="center" wrapText="1"/>
    </xf>
    <xf numFmtId="0" fontId="15" fillId="0" borderId="20" xfId="0" applyNumberFormat="1" applyFont="1" applyFill="1" applyBorder="1" applyAlignment="1">
      <alignment horizontal="center" vertical="center" wrapText="1"/>
    </xf>
    <xf numFmtId="0" fontId="5" fillId="0" borderId="20" xfId="171" applyNumberFormat="1" applyFont="1" applyFill="1" applyBorder="1" applyAlignment="1">
      <alignment horizontal="justify" vertical="center" wrapText="1"/>
    </xf>
    <xf numFmtId="0" fontId="5" fillId="0" borderId="20" xfId="486" applyNumberFormat="1" applyFont="1" applyFill="1" applyBorder="1" applyAlignment="1">
      <alignment horizontal="justify" vertical="center" wrapText="1"/>
    </xf>
    <xf numFmtId="0" fontId="5" fillId="0" borderId="20" xfId="0" applyNumberFormat="1" applyFont="1" applyFill="1" applyBorder="1" applyAlignment="1">
      <alignment horizontal="justify" vertical="center" wrapText="1"/>
    </xf>
    <xf numFmtId="0" fontId="5" fillId="0" borderId="20" xfId="171" applyNumberFormat="1" applyFont="1" applyFill="1" applyBorder="1" applyAlignment="1">
      <alignment horizontal="left" vertical="center" wrapText="1"/>
    </xf>
    <xf numFmtId="220" fontId="3" fillId="0" borderId="0" xfId="171" applyNumberFormat="1" applyFont="1" applyFill="1" applyBorder="1" applyAlignment="1">
      <alignment horizontal="left" vertical="center"/>
    </xf>
    <xf numFmtId="220" fontId="5" fillId="0" borderId="20" xfId="171" applyNumberFormat="1" applyFont="1" applyFill="1" applyBorder="1" applyAlignment="1">
      <alignment horizontal="justify" vertical="center" wrapText="1"/>
    </xf>
    <xf numFmtId="220" fontId="5" fillId="0" borderId="20" xfId="486" applyNumberFormat="1" applyFont="1" applyFill="1" applyBorder="1" applyAlignment="1">
      <alignment horizontal="justify" vertical="center" wrapText="1"/>
    </xf>
    <xf numFmtId="220" fontId="5" fillId="0" borderId="20" xfId="0" applyNumberFormat="1" applyFont="1" applyFill="1" applyBorder="1" applyAlignment="1">
      <alignment horizontal="justify" vertical="center" wrapText="1"/>
    </xf>
    <xf numFmtId="220" fontId="5" fillId="0" borderId="20" xfId="171" applyNumberFormat="1" applyFont="1" applyFill="1" applyBorder="1" applyAlignment="1">
      <alignment horizontal="left" vertical="center" wrapText="1"/>
    </xf>
    <xf numFmtId="220" fontId="1" fillId="0" borderId="0" xfId="171" applyNumberFormat="1" applyFill="1"/>
    <xf numFmtId="220" fontId="3" fillId="0" borderId="0" xfId="171" applyNumberFormat="1" applyFont="1" applyFill="1" applyBorder="1" applyAlignment="1">
      <alignment vertical="center"/>
    </xf>
    <xf numFmtId="219" fontId="5" fillId="0" borderId="20" xfId="0" applyFont="1" applyBorder="1" applyAlignment="1">
      <alignment horizontal="justify" vertical="center" wrapText="1"/>
    </xf>
    <xf numFmtId="219" fontId="5" fillId="0" borderId="20" xfId="0" quotePrefix="1" applyFont="1" applyBorder="1" applyAlignment="1">
      <alignment horizontal="justify" vertical="center" wrapText="1"/>
    </xf>
    <xf numFmtId="219" fontId="5" fillId="0" borderId="20" xfId="0" applyFont="1" applyBorder="1" applyAlignment="1">
      <alignment horizontal="center" vertical="center" wrapText="1"/>
    </xf>
    <xf numFmtId="219" fontId="7" fillId="0" borderId="20" xfId="0" applyFont="1" applyBorder="1" applyAlignment="1">
      <alignment horizontal="justify" vertical="center" wrapText="1"/>
    </xf>
    <xf numFmtId="219" fontId="41" fillId="0" borderId="2" xfId="104" applyFont="1" applyBorder="1" applyAlignment="1">
      <alignment horizontal="center" vertical="center"/>
    </xf>
    <xf numFmtId="219" fontId="41" fillId="0" borderId="0" xfId="104" applyFont="1" applyAlignment="1">
      <alignment horizontal="center" vertical="center"/>
    </xf>
    <xf numFmtId="219" fontId="43" fillId="0" borderId="5" xfId="104" applyFont="1" applyBorder="1" applyAlignment="1">
      <alignment horizontal="center" vertical="center" wrapText="1"/>
    </xf>
    <xf numFmtId="219" fontId="43" fillId="0" borderId="4" xfId="104" applyFont="1" applyBorder="1" applyAlignment="1">
      <alignment horizontal="center" vertical="center" wrapText="1"/>
    </xf>
    <xf numFmtId="219" fontId="43" fillId="0" borderId="6" xfId="104" applyFont="1" applyBorder="1" applyAlignment="1">
      <alignment horizontal="center" vertical="center" wrapText="1"/>
    </xf>
    <xf numFmtId="219" fontId="43" fillId="0" borderId="20" xfId="104" applyFont="1" applyBorder="1" applyAlignment="1">
      <alignment horizontal="left" vertical="center" wrapText="1"/>
    </xf>
    <xf numFmtId="219" fontId="43" fillId="0" borderId="20" xfId="104" applyFont="1" applyBorder="1" applyAlignment="1">
      <alignment horizontal="left" vertical="center"/>
    </xf>
    <xf numFmtId="219" fontId="34" fillId="2" borderId="0" xfId="533" applyFont="1" applyFill="1" applyAlignment="1" applyProtection="1">
      <alignment horizontal="left" vertical="center"/>
    </xf>
    <xf numFmtId="219" fontId="34" fillId="0" borderId="0" xfId="533" applyFont="1" applyFill="1" applyAlignment="1" applyProtection="1">
      <alignment vertical="center"/>
    </xf>
    <xf numFmtId="219" fontId="36" fillId="0" borderId="0" xfId="533" applyFont="1" applyFill="1" applyAlignment="1" applyProtection="1">
      <alignment horizontal="left" vertical="center"/>
    </xf>
    <xf numFmtId="219" fontId="34" fillId="0" borderId="0" xfId="533" applyFont="1" applyFill="1" applyAlignment="1" applyProtection="1">
      <alignment horizontal="left" vertical="center"/>
    </xf>
    <xf numFmtId="219" fontId="34" fillId="0" borderId="0" xfId="533" applyFont="1" applyAlignment="1" applyProtection="1">
      <alignment vertical="center"/>
    </xf>
    <xf numFmtId="219" fontId="35" fillId="0" borderId="0" xfId="171" applyFont="1" applyFill="1" applyAlignment="1">
      <alignment horizontal="center" vertical="center"/>
    </xf>
    <xf numFmtId="219" fontId="36" fillId="0" borderId="0" xfId="171" applyFont="1" applyFill="1" applyAlignment="1">
      <alignment horizontal="left" vertical="center"/>
    </xf>
    <xf numFmtId="219" fontId="11" fillId="2" borderId="2" xfId="171" applyFont="1" applyFill="1" applyBorder="1" applyAlignment="1">
      <alignment horizontal="center" vertical="center"/>
    </xf>
    <xf numFmtId="219" fontId="11" fillId="0" borderId="2" xfId="171" applyFont="1" applyFill="1" applyBorder="1" applyAlignment="1">
      <alignment horizontal="center" vertical="center"/>
    </xf>
    <xf numFmtId="219" fontId="11" fillId="0" borderId="0" xfId="171" applyFont="1" applyFill="1" applyBorder="1" applyAlignment="1">
      <alignment horizontal="center" vertical="center"/>
    </xf>
    <xf numFmtId="219" fontId="11" fillId="0" borderId="2" xfId="171" applyFont="1" applyFill="1" applyBorder="1" applyAlignment="1">
      <alignment horizontal="center"/>
    </xf>
    <xf numFmtId="219" fontId="22" fillId="0" borderId="2" xfId="171" applyFont="1" applyFill="1" applyBorder="1" applyAlignment="1">
      <alignment horizontal="center" vertical="center"/>
    </xf>
    <xf numFmtId="219" fontId="11" fillId="0" borderId="3" xfId="171" applyFont="1" applyFill="1" applyBorder="1" applyAlignment="1">
      <alignment horizontal="center" vertical="center"/>
    </xf>
  </cellXfs>
  <cellStyles count="686">
    <cellStyle name="??" xfId="651"/>
    <cellStyle name="?? [0.00]_Analysis of Loans" xfId="619"/>
    <cellStyle name="?? [0]" xfId="618"/>
    <cellStyle name="?? 2" xfId="616"/>
    <cellStyle name="?? 2 2" xfId="512"/>
    <cellStyle name="?? 2 3" xfId="553"/>
    <cellStyle name="?? 2_2011年战略性业务激励费用挂价表（0301）" xfId="605"/>
    <cellStyle name="?? 3" xfId="232"/>
    <cellStyle name="???? [0.00]_Analysis of Loans" xfId="600"/>
    <cellStyle name="????_Analysis of Loans" xfId="453"/>
    <cellStyle name="??_????????" xfId="471"/>
    <cellStyle name="?…????è [0.00]_Region Orders (2)" xfId="404"/>
    <cellStyle name="?…????è_Region Orders (2)" xfId="528"/>
    <cellStyle name="?鹎%U龡&amp;H?_x0008__x001c__x001c_?_x0007__x0001__x0001_" xfId="190"/>
    <cellStyle name="@_text" xfId="381"/>
    <cellStyle name="_#2011六项定额预测表" xfId="561"/>
    <cellStyle name="_~0254683" xfId="679"/>
    <cellStyle name="_~1542229" xfId="684"/>
    <cellStyle name="_~1723196" xfId="663"/>
    <cellStyle name="_☆2010年综合经营计划长期摊销费测算表" xfId="275"/>
    <cellStyle name="_0712中间业务通报0112" xfId="573"/>
    <cellStyle name="_07城北利润计划0" xfId="565"/>
    <cellStyle name="_07年1月考核上报表" xfId="245"/>
    <cellStyle name="_07年利润测算" xfId="563"/>
    <cellStyle name="_07年中间业务调整计划（报总行）" xfId="586"/>
    <cellStyle name="_07年中间业务调整计划（报总行公司部20070731）" xfId="552"/>
    <cellStyle name="_1" xfId="239"/>
    <cellStyle name="_1123试算平衡表（模板）（马雪泉）" xfId="577"/>
    <cellStyle name="_1季度计划" xfId="674"/>
    <cellStyle name="_2005年综合经营计划表（调整后公式）" xfId="613"/>
    <cellStyle name="_2006年统筹外资金划拨" xfId="603"/>
    <cellStyle name="_2006年综合经营计划表（城北支行版5）" xfId="562"/>
    <cellStyle name="_2006年综合经营计划表（云南行用表）" xfId="401"/>
    <cellStyle name="_2007各网点中间业务月收入通报工作表070708" xfId="598"/>
    <cellStyle name="_2007年KPI计划分解表(部门上报样表)" xfId="556"/>
    <cellStyle name="_2007年综合经营计划表样(计划处20061016)" xfId="550"/>
    <cellStyle name="_2007综合经营计划表" xfId="546"/>
    <cellStyle name="_2008-7" xfId="571"/>
    <cellStyle name="_2008年存贷款内外部利率-供综合经营计划-20071227" xfId="578"/>
    <cellStyle name="_2008年中间业务计划（汇总）" xfId="612"/>
    <cellStyle name="_2009-1" xfId="536"/>
    <cellStyle name="_20100326高清市院遂宁检察院1080P配置清单26日改" xfId="589"/>
    <cellStyle name="_2010年度六项费用计划（0310）" xfId="544"/>
    <cellStyle name="_2010年工资测算表0309" xfId="645"/>
    <cellStyle name="_2010年预算申报表(2010-02)v5二级行打印(拨备new)" xfId="617"/>
    <cellStyle name="_2011年各行基数及计划增量调查表（部门上报汇总）" xfId="539"/>
    <cellStyle name="_8月各行减值计算" xfId="590"/>
    <cellStyle name="_Book1" xfId="414"/>
    <cellStyle name="_Book1_1" xfId="541"/>
    <cellStyle name="_Book1_1_Book1" xfId="594"/>
    <cellStyle name="_Book1_2" xfId="540"/>
    <cellStyle name="_Book1_2_Book1" xfId="521"/>
    <cellStyle name="_Book1_3" xfId="654"/>
    <cellStyle name="_Book1_Book1" xfId="579"/>
    <cellStyle name="_CCB.HO.New TB template.CCB PRC IAS Sorting.040223 trial run" xfId="468"/>
    <cellStyle name="_ET_STYLE_NoName_00_" xfId="538"/>
    <cellStyle name="_ET_STYLE_NoName_00__Book1" xfId="525"/>
    <cellStyle name="_ET_STYLE_NoName_00__Book1_1" xfId="523"/>
    <cellStyle name="_ET_STYLE_NoName_00__Sheet3" xfId="464"/>
    <cellStyle name="_kcb" xfId="519"/>
    <cellStyle name="_kcb1" xfId="513"/>
    <cellStyle name="_KPI指标体系表(定)" xfId="363"/>
    <cellStyle name="_部门分解表" xfId="599"/>
    <cellStyle name="_钞币安防汇总" xfId="682"/>
    <cellStyle name="_城北支行2008年KPI计划考核上报样表" xfId="389"/>
    <cellStyle name="_单户" xfId="500"/>
    <cellStyle name="_定稿表" xfId="495"/>
    <cellStyle name="_二级行主指表2009" xfId="344"/>
    <cellStyle name="_方案附件13：2007综合经营计划表（云南）" xfId="587"/>
    <cellStyle name="_房租费计划" xfId="484"/>
    <cellStyle name="_费用" xfId="481"/>
    <cellStyle name="_分解表（调整）" xfId="474"/>
    <cellStyle name="_分行操作风险测算" xfId="572"/>
    <cellStyle name="_附件一 分行责任中心预算管理相关报表071212" xfId="629"/>
    <cellStyle name="_公司部1210" xfId="582"/>
    <cellStyle name="_激励费用表" xfId="470"/>
    <cellStyle name="_计划表2－3：产品业务计划表" xfId="416"/>
    <cellStyle name="_计划表式口径1011（产品计划编制表）" xfId="469"/>
    <cellStyle name="_减值测算相关报表（反馈计财部1212）" xfId="493"/>
    <cellStyle name="_建会〔2007〕209号附件：核算码与COA段值映射关系表" xfId="459"/>
    <cellStyle name="_经济资本系数20061129" xfId="529"/>
    <cellStyle name="_利润表科目的基本对照表4（马雪泉）" xfId="666"/>
    <cellStyle name="_取数" xfId="455"/>
    <cellStyle name="_人力费用测算表" xfId="300"/>
    <cellStyle name="_弱电系统设备配置报价清单" xfId="434"/>
    <cellStyle name="_水务" xfId="685"/>
    <cellStyle name="_特色理财产品统计表1" xfId="288"/>
    <cellStyle name="_条线计划汇总" xfId="542"/>
    <cellStyle name="_网络改造通信费用测算表（20090820）" xfId="442"/>
    <cellStyle name="_修改后的资产负债表科目对照表1021（马雪泉）" xfId="447"/>
    <cellStyle name="_中间业务挂价表（公司部+500）2" xfId="441"/>
    <cellStyle name="_主要指标监测表0930" xfId="465"/>
    <cellStyle name="_综合考评2007" xfId="435"/>
    <cellStyle name="{Comma [0]}" xfId="620"/>
    <cellStyle name="{Comma}" xfId="622"/>
    <cellStyle name="{Date}" xfId="515"/>
    <cellStyle name="{Month}" xfId="280"/>
    <cellStyle name="{Percent}" xfId="395"/>
    <cellStyle name="{Thousand [0]}" xfId="543"/>
    <cellStyle name="{Thousand}" xfId="429"/>
    <cellStyle name="{Z'0000(1 dec)}" xfId="632"/>
    <cellStyle name="{Z'0000(4 dec)}" xfId="567"/>
    <cellStyle name="0%" xfId="668"/>
    <cellStyle name="0,0_x000d__x000a_NA_x000d__x000a_" xfId="606"/>
    <cellStyle name="0.0%" xfId="623"/>
    <cellStyle name="0.00%" xfId="534"/>
    <cellStyle name="20% - Accent1" xfId="377"/>
    <cellStyle name="20% - Accent2" xfId="506"/>
    <cellStyle name="20% - Accent3" xfId="407"/>
    <cellStyle name="20% - Accent4" xfId="438"/>
    <cellStyle name="20% - Accent5" xfId="219"/>
    <cellStyle name="20% - Accent6" xfId="424"/>
    <cellStyle name="20% - 强调文字颜色 1 2" xfId="421"/>
    <cellStyle name="20% - 强调文字颜色 1 3" xfId="420"/>
    <cellStyle name="20% - 强调文字颜色 2 2" xfId="608"/>
    <cellStyle name="20% - 强调文字颜色 2 3" xfId="510"/>
    <cellStyle name="20% - 强调文字颜色 3 2" xfId="196"/>
    <cellStyle name="20% - 强调文字颜色 3 3" xfId="491"/>
    <cellStyle name="20% - 强调文字颜色 4 2" xfId="439"/>
    <cellStyle name="20% - 强调文字颜色 4 3" xfId="220"/>
    <cellStyle name="20% - 强调文字颜色 5 2" xfId="522"/>
    <cellStyle name="20% - 强调文字颜色 5 3" xfId="531"/>
    <cellStyle name="20% - 强调文字颜色 6 2" xfId="451"/>
    <cellStyle name="20% - 强调文字颜色 6 3" xfId="411"/>
    <cellStyle name="40% - Accent1" xfId="392"/>
    <cellStyle name="40% - Accent2" xfId="559"/>
    <cellStyle name="40% - Accent3" xfId="386"/>
    <cellStyle name="40% - Accent4" xfId="378"/>
    <cellStyle name="40% - Accent5" xfId="508"/>
    <cellStyle name="40% - Accent6" xfId="408"/>
    <cellStyle name="40% - 强调文字颜色 1 2" xfId="639"/>
    <cellStyle name="40% - 强调文字颜色 1 3" xfId="633"/>
    <cellStyle name="40% - 强调文字颜色 2 2" xfId="210"/>
    <cellStyle name="40% - 强调文字颜色 2 3" xfId="462"/>
    <cellStyle name="40% - 强调文字颜色 3 2" xfId="431"/>
    <cellStyle name="40% - 强调文字颜色 3 3" xfId="477"/>
    <cellStyle name="40% - 强调文字颜色 4 2" xfId="402"/>
    <cellStyle name="40% - 强调文字颜色 4 3" xfId="399"/>
    <cellStyle name="40% - 强调文字颜色 5 2" xfId="564"/>
    <cellStyle name="40% - 强调文字颜色 5 3" xfId="574"/>
    <cellStyle name="40% - 强调文字颜色 6 2" xfId="611"/>
    <cellStyle name="40% - 强调文字颜色 6 3" xfId="433"/>
    <cellStyle name="60% - Accent1" xfId="406"/>
    <cellStyle name="60% - Accent2" xfId="570"/>
    <cellStyle name="60% - Accent3" xfId="397"/>
    <cellStyle name="60% - Accent4" xfId="393"/>
    <cellStyle name="60% - Accent5" xfId="560"/>
    <cellStyle name="60% - Accent6" xfId="387"/>
    <cellStyle name="60% - 强调文字颜色 1 2" xfId="320"/>
    <cellStyle name="60% - 强调文字颜色 1 3" xfId="200"/>
    <cellStyle name="60% - 强调文字颜色 2 2" xfId="379"/>
    <cellStyle name="60% - 强调文字颜色 2 3" xfId="507"/>
    <cellStyle name="60% - 强调文字颜色 3 2" xfId="345"/>
    <cellStyle name="60% - 强调文字颜色 3 3" xfId="374"/>
    <cellStyle name="60% - 强调文字颜色 4 2" xfId="647"/>
    <cellStyle name="60% - 强调文字颜色 4 3" xfId="597"/>
    <cellStyle name="60% - 强调文字颜色 5 2" xfId="568"/>
    <cellStyle name="60% - 强调文字颜色 5 3" xfId="394"/>
    <cellStyle name="60% - 强调文字颜色 6 2" xfId="372"/>
    <cellStyle name="60% - 强调文字颜色 6 3" xfId="369"/>
    <cellStyle name="6mal" xfId="670"/>
    <cellStyle name="Accent1" xfId="366"/>
    <cellStyle name="Accent1 - 20%" xfId="254"/>
    <cellStyle name="Accent1 - 40%" xfId="489"/>
    <cellStyle name="Accent1 - 60%" xfId="360"/>
    <cellStyle name="Accent1_Book1" xfId="356"/>
    <cellStyle name="Accent2" xfId="355"/>
    <cellStyle name="Accent2 - 20%" xfId="353"/>
    <cellStyle name="Accent2 - 40%" xfId="640"/>
    <cellStyle name="Accent2 - 60%" xfId="660"/>
    <cellStyle name="Accent2_Book1" xfId="352"/>
    <cellStyle name="Accent3" xfId="351"/>
    <cellStyle name="Accent3 - 20%" xfId="350"/>
    <cellStyle name="Accent3 - 40%" xfId="321"/>
    <cellStyle name="Accent3 - 60%" xfId="346"/>
    <cellStyle name="Accent3_Book1" xfId="338"/>
    <cellStyle name="Accent4" xfId="337"/>
    <cellStyle name="Accent4 - 20%" xfId="336"/>
    <cellStyle name="Accent4 - 40%" xfId="657"/>
    <cellStyle name="Accent4 - 60%" xfId="335"/>
    <cellStyle name="Accent4_Book1" xfId="333"/>
    <cellStyle name="Accent5" xfId="430"/>
    <cellStyle name="Accent5 - 20%" xfId="467"/>
    <cellStyle name="Accent5 - 40%" xfId="330"/>
    <cellStyle name="Accent5 - 60%" xfId="683"/>
    <cellStyle name="Accent5_Book1" xfId="329"/>
    <cellStyle name="Accent6" xfId="475"/>
    <cellStyle name="Accent6 - 20%" xfId="325"/>
    <cellStyle name="Accent6 - 40%" xfId="324"/>
    <cellStyle name="Accent6 - 60%" xfId="502"/>
    <cellStyle name="Accent6_Book1" xfId="557"/>
    <cellStyle name="args.style" xfId="319"/>
    <cellStyle name="Bad" xfId="318"/>
    <cellStyle name="Calc Currency (0)" xfId="316"/>
    <cellStyle name="Calc Currency (0) 2" xfId="517"/>
    <cellStyle name="Calc Currency (0)_Book1" xfId="609"/>
    <cellStyle name="Calculation" xfId="456"/>
    <cellStyle name="Check Cell" xfId="311"/>
    <cellStyle name="Col Heads" xfId="310"/>
    <cellStyle name="Column_Title" xfId="308"/>
    <cellStyle name="Comma  - Style1" xfId="549"/>
    <cellStyle name="Comma  - Style2" xfId="466"/>
    <cellStyle name="Comma  - Style3" xfId="680"/>
    <cellStyle name="Comma  - Style4" xfId="305"/>
    <cellStyle name="Comma  - Style5" xfId="304"/>
    <cellStyle name="Comma  - Style6" xfId="193"/>
    <cellStyle name="Comma  - Style7" xfId="551"/>
    <cellStyle name="Comma  - Style8" xfId="303"/>
    <cellStyle name="Comma [0]" xfId="348"/>
    <cellStyle name="comma zerodec" xfId="487"/>
    <cellStyle name="Comma,0" xfId="547"/>
    <cellStyle name="Comma,1" xfId="479"/>
    <cellStyle name="Comma,2" xfId="667"/>
    <cellStyle name="Comma[0]" xfId="301"/>
    <cellStyle name="Comma[2]" xfId="413"/>
    <cellStyle name="Comma_!!!GO" xfId="655"/>
    <cellStyle name="Copied" xfId="423"/>
    <cellStyle name="COST1" xfId="458"/>
    <cellStyle name="Currency [0]" xfId="342"/>
    <cellStyle name="Currency$[0]" xfId="677"/>
    <cellStyle name="Currency$[2]" xfId="359"/>
    <cellStyle name="Currency,0" xfId="298"/>
    <cellStyle name="Currency,2" xfId="297"/>
    <cellStyle name="Currency\[0]" xfId="637"/>
    <cellStyle name="Currency_!!!GO" xfId="463"/>
    <cellStyle name="Currency1" xfId="294"/>
    <cellStyle name="Date" xfId="482"/>
    <cellStyle name="Dollar (zero dec)" xfId="628"/>
    <cellStyle name="Entered" xfId="191"/>
    <cellStyle name="entry box" xfId="398"/>
    <cellStyle name="Euro" xfId="527"/>
    <cellStyle name="Explanatory Text" xfId="291"/>
    <cellStyle name="EY House" xfId="289"/>
    <cellStyle name="e鯪9Y_x000b_" xfId="287"/>
    <cellStyle name="Fixed" xfId="272"/>
    <cellStyle name="Good" xfId="283"/>
    <cellStyle name="Grey" xfId="281"/>
    <cellStyle name="Header1" xfId="279"/>
    <cellStyle name="Header2" xfId="642"/>
    <cellStyle name="Heading" xfId="593"/>
    <cellStyle name="Heading 1" xfId="450"/>
    <cellStyle name="Heading 2" xfId="427"/>
    <cellStyle name="Heading 3" xfId="278"/>
    <cellStyle name="Heading 4" xfId="274"/>
    <cellStyle name="Heading1" xfId="202"/>
    <cellStyle name="HEADING2" xfId="636"/>
    <cellStyle name="Input" xfId="681"/>
    <cellStyle name="Input [yellow]" xfId="349"/>
    <cellStyle name="Input Cells" xfId="269"/>
    <cellStyle name="Input Cells 2" xfId="267"/>
    <cellStyle name="Input Cells_Book1" xfId="273"/>
    <cellStyle name="KPMG Heading 1" xfId="266"/>
    <cellStyle name="KPMG Heading 2" xfId="313"/>
    <cellStyle name="KPMG Heading 3" xfId="222"/>
    <cellStyle name="KPMG Heading 4" xfId="656"/>
    <cellStyle name="KPMG Normal" xfId="262"/>
    <cellStyle name="KPMG Normal Text" xfId="478"/>
    <cellStyle name="Linked Cell" xfId="261"/>
    <cellStyle name="Linked Cells" xfId="643"/>
    <cellStyle name="Linked Cells 2" xfId="497"/>
    <cellStyle name="Linked Cells_Book1" xfId="292"/>
    <cellStyle name="Millares [0]_96 Risk" xfId="260"/>
    <cellStyle name="Millares_96 Risk" xfId="457"/>
    <cellStyle name="Milliers [0]_!!!GO" xfId="257"/>
    <cellStyle name="Milliers_!!!GO" xfId="256"/>
    <cellStyle name="Model" xfId="255"/>
    <cellStyle name="Moneda [0]_96 Risk" xfId="511"/>
    <cellStyle name="Moneda_96 Risk" xfId="614"/>
    <cellStyle name="Monétaire [0]_!!!GO" xfId="253"/>
    <cellStyle name="Monétaire_!!!GO" xfId="252"/>
    <cellStyle name="Mon閠aire [0]_!!!GO" xfId="514"/>
    <cellStyle name="Mon閠aire_!!!GO" xfId="251"/>
    <cellStyle name="Neutral" xfId="249"/>
    <cellStyle name="New Times Roman" xfId="286"/>
    <cellStyle name="no dec" xfId="247"/>
    <cellStyle name="Norma,_laroux_4_营业在建 (2)_E21" xfId="244"/>
    <cellStyle name="Normal - Style1" xfId="243"/>
    <cellStyle name="Normal_!!!GO" xfId="240"/>
    <cellStyle name="Normalny_Arkusz1" xfId="237"/>
    <cellStyle name="Note" xfId="492"/>
    <cellStyle name="Output" xfId="601"/>
    <cellStyle name="per.style" xfId="236"/>
    <cellStyle name="Percent [0%]" xfId="235"/>
    <cellStyle name="Percent [0.00%]" xfId="626"/>
    <cellStyle name="Percent [2]" xfId="635"/>
    <cellStyle name="Percent[0]" xfId="233"/>
    <cellStyle name="Percent[2]" xfId="231"/>
    <cellStyle name="Percent_!!!GO" xfId="229"/>
    <cellStyle name="Pourcentage_pldt" xfId="226"/>
    <cellStyle name="Prefilled" xfId="259"/>
    <cellStyle name="pricing" xfId="364"/>
    <cellStyle name="PSChar" xfId="225"/>
    <cellStyle name="PSDate" xfId="224"/>
    <cellStyle name="PSDec" xfId="217"/>
    <cellStyle name="PSHeading" xfId="276"/>
    <cellStyle name="PSInt" xfId="223"/>
    <cellStyle name="PSSpacer" xfId="584"/>
    <cellStyle name="RevList" xfId="596"/>
    <cellStyle name="RevList 2" xfId="221"/>
    <cellStyle name="RowLevel_0" xfId="218"/>
    <cellStyle name="sstot" xfId="380"/>
    <cellStyle name="Standard_AREAS" xfId="216"/>
    <cellStyle name="style" xfId="581"/>
    <cellStyle name="style1" xfId="215"/>
    <cellStyle name="style2" xfId="516"/>
    <cellStyle name="Subtotal" xfId="214"/>
    <cellStyle name="t" xfId="212"/>
    <cellStyle name="t_HVAC Equipment (3)" xfId="211"/>
    <cellStyle name="Thousands" xfId="248"/>
    <cellStyle name="Title" xfId="332"/>
    <cellStyle name="Total" xfId="339"/>
    <cellStyle name="Unprotect" xfId="209"/>
    <cellStyle name="Warning Text" xfId="419"/>
    <cellStyle name="む|靃0]_Revenuesy Lr L" xfId="206"/>
    <cellStyle name="む|靇Revenuenuesy L" xfId="454"/>
    <cellStyle name="百分比 2" xfId="322"/>
    <cellStyle name="百分比 2 2" xfId="362"/>
    <cellStyle name="百分比 2 2 2" xfId="652"/>
    <cellStyle name="百分比 2 3" xfId="449"/>
    <cellStyle name="百分比 2 3 2" xfId="205"/>
    <cellStyle name="百分比 2 4" xfId="426"/>
    <cellStyle name="百分比 2 4 2" xfId="290"/>
    <cellStyle name="百分比 2 5" xfId="277"/>
    <cellStyle name="百分比 2 5 2" xfId="203"/>
    <cellStyle name="百分比 2 6" xfId="270"/>
    <cellStyle name="百分比 3" xfId="201"/>
    <cellStyle name="百分比 3 2" xfId="299"/>
    <cellStyle name="百分比 4" xfId="583"/>
    <cellStyle name="百分比 4 2" xfId="485"/>
    <cellStyle name="百分比 4_Book1" xfId="199"/>
    <cellStyle name="百分比 5" xfId="197"/>
    <cellStyle name="百分比 5 2" xfId="194"/>
    <cellStyle name="百分比 6" xfId="490"/>
    <cellStyle name="百分比 6 2" xfId="358"/>
    <cellStyle name="百分比 7" xfId="263"/>
    <cellStyle name="捠壿 [0.00]_Region Orders (2)" xfId="192"/>
    <cellStyle name="捠壿_Region Orders (2)" xfId="604"/>
    <cellStyle name="编号" xfId="373"/>
    <cellStyle name="标题 1 2" xfId="499"/>
    <cellStyle name="标题 1 3" xfId="195"/>
    <cellStyle name="标题 2 2" xfId="187"/>
    <cellStyle name="标题 2 3" xfId="185"/>
    <cellStyle name="标题 3 2" xfId="444"/>
    <cellStyle name="标题 3 3" xfId="183"/>
    <cellStyle name="标题 4 2" xfId="181"/>
    <cellStyle name="标题 4 3" xfId="246"/>
    <cellStyle name="标题 5" xfId="284"/>
    <cellStyle name="标题 6" xfId="524"/>
    <cellStyle name="标题1" xfId="328"/>
    <cellStyle name="標準_1.中国建行主要会表格式" xfId="180"/>
    <cellStyle name="表标题" xfId="179"/>
    <cellStyle name="部门" xfId="634"/>
    <cellStyle name="差 2" xfId="341"/>
    <cellStyle name="差 3" xfId="585"/>
    <cellStyle name="差_~4190974" xfId="178"/>
    <cellStyle name="差_~5676413" xfId="672"/>
    <cellStyle name="差_00省级(打印)" xfId="437"/>
    <cellStyle name="差_00省级(定稿)" xfId="309"/>
    <cellStyle name="差_03昭通" xfId="174"/>
    <cellStyle name="差_0502通海县" xfId="173"/>
    <cellStyle name="差_05玉溪" xfId="607"/>
    <cellStyle name="差_0605石屏县" xfId="228"/>
    <cellStyle name="差_1003牟定县" xfId="177"/>
    <cellStyle name="差_1110洱源县" xfId="650"/>
    <cellStyle name="差_11大理" xfId="480"/>
    <cellStyle name="差_2、土地面积、人口、粮食产量基本情况" xfId="172"/>
    <cellStyle name="差_2006年分析表" xfId="169"/>
    <cellStyle name="差_2006年基础数据" xfId="168"/>
    <cellStyle name="差_2006年全省财力计算表（中央、决算）" xfId="167"/>
    <cellStyle name="差_2006年水利统计指标统计表" xfId="166"/>
    <cellStyle name="差_2006年在职人员情况" xfId="165"/>
    <cellStyle name="差_2007年检察院案件数" xfId="227"/>
    <cellStyle name="差_2007年可用财力" xfId="498"/>
    <cellStyle name="差_2007年人员分部门统计表" xfId="385"/>
    <cellStyle name="差_2007年政法部门业务指标" xfId="163"/>
    <cellStyle name="差_2008年县级公安保障标准落实奖励经费分配测算" xfId="537"/>
    <cellStyle name="差_2008云南省分县市中小学教职工统计表（教育厅提供）" xfId="334"/>
    <cellStyle name="差_2009年一般性转移支付标准工资" xfId="161"/>
    <cellStyle name="差_2009年一般性转移支付标准工资_~4190974" xfId="665"/>
    <cellStyle name="差_2009年一般性转移支付标准工资_~5676413" xfId="160"/>
    <cellStyle name="差_2009年一般性转移支付标准工资_不用软件计算9.1不考虑经费管理评价xl" xfId="158"/>
    <cellStyle name="差_2009年一般性转移支付标准工资_地方配套按人均增幅控制8.30xl" xfId="476"/>
    <cellStyle name="差_2009年一般性转移支付标准工资_地方配套按人均增幅控制8.30一般预算平均增幅、人均可用财力平均增幅两次控制、社会治安系数调整、案件数调整xl" xfId="156"/>
    <cellStyle name="差_2009年一般性转移支付标准工资_地方配套按人均增幅控制8.31（调整结案率后）xl" xfId="155"/>
    <cellStyle name="差_2009年一般性转移支付标准工资_奖励补助测算5.22测试" xfId="204"/>
    <cellStyle name="差_2009年一般性转移支付标准工资_奖励补助测算5.23新" xfId="154"/>
    <cellStyle name="差_2009年一般性转移支付标准工资_奖励补助测算5.24冯铸" xfId="153"/>
    <cellStyle name="差_2009年一般性转移支付标准工资_奖励补助测算7.23" xfId="446"/>
    <cellStyle name="差_2009年一般性转移支付标准工资_奖励补助测算7.25" xfId="152"/>
    <cellStyle name="差_2009年一般性转移支付标准工资_奖励补助测算7.25 (version 1) (version 1)" xfId="189"/>
    <cellStyle name="差_530623_2006年县级财政报表附表" xfId="357"/>
    <cellStyle name="差_530629_2006年县级财政报表附表" xfId="151"/>
    <cellStyle name="差_5334_2006年迪庆县级财政报表附表" xfId="662"/>
    <cellStyle name="差_Book1" xfId="150"/>
    <cellStyle name="差_Book1_1" xfId="149"/>
    <cellStyle name="差_Book1_2" xfId="148"/>
    <cellStyle name="差_Book1_3" xfId="265"/>
    <cellStyle name="差_Book1_Book1" xfId="592"/>
    <cellStyle name="差_Book2" xfId="146"/>
    <cellStyle name="差_M01-2(州市补助收入)" xfId="143"/>
    <cellStyle name="差_M03" xfId="142"/>
    <cellStyle name="差_不用软件计算9.1不考虑经费管理评价xl" xfId="271"/>
    <cellStyle name="差_财政供养人员" xfId="162"/>
    <cellStyle name="差_财政支出对上级的依赖程度" xfId="315"/>
    <cellStyle name="差_城建部门" xfId="141"/>
    <cellStyle name="差_地方配套按人均增幅控制8.30xl" xfId="302"/>
    <cellStyle name="差_地方配套按人均增幅控制8.30一般预算平均增幅、人均可用财力平均增幅两次控制、社会治安系数调整、案件数调整xl" xfId="621"/>
    <cellStyle name="差_地方配套按人均增幅控制8.31（调整结案率后）xl" xfId="627"/>
    <cellStyle name="差_第五部分(才淼、饶永宏）" xfId="140"/>
    <cellStyle name="差_第一部分：综合全" xfId="138"/>
    <cellStyle name="差_副本73283696546880457822010-04-29" xfId="400"/>
    <cellStyle name="差_副本73283696546880457822010-04-29 2" xfId="461"/>
    <cellStyle name="差_高中教师人数（教育厅1.6日提供）" xfId="505"/>
    <cellStyle name="差_汇总" xfId="137"/>
    <cellStyle name="差_汇总-县级财政报表附表" xfId="136"/>
    <cellStyle name="差_基础数据分析" xfId="135"/>
    <cellStyle name="差_检验表" xfId="133"/>
    <cellStyle name="差_检验表（调整后）" xfId="591"/>
    <cellStyle name="差_奖励补助测算5.22测试" xfId="653"/>
    <cellStyle name="差_奖励补助测算5.23新" xfId="132"/>
    <cellStyle name="差_奖励补助测算5.24冯铸" xfId="131"/>
    <cellStyle name="差_奖励补助测算7.23" xfId="641"/>
    <cellStyle name="差_奖励补助测算7.25" xfId="130"/>
    <cellStyle name="差_奖励补助测算7.25 (version 1) (version 1)" xfId="128"/>
    <cellStyle name="差_教师绩效工资测算表（离退休按各地上报数测算）2009年1月1日" xfId="127"/>
    <cellStyle name="差_教育厅提供义务教育及高中教师人数（2009年1月6日）" xfId="126"/>
    <cellStyle name="差_昆明市水利建设资金（杨处）" xfId="164"/>
    <cellStyle name="差_历年教师人数" xfId="659"/>
    <cellStyle name="差_丽江汇总" xfId="504"/>
    <cellStyle name="差_清水海引水线路涉及到村(打印格式)" xfId="327"/>
    <cellStyle name="差_全部汇总" xfId="473"/>
    <cellStyle name="差_全部汇总（报告用表）" xfId="124"/>
    <cellStyle name="差_全部汇总2007.07.04" xfId="123"/>
    <cellStyle name="差_全部汇总2007.07.20" xfId="122"/>
    <cellStyle name="差_三季度－表二" xfId="120"/>
    <cellStyle name="差_卫生部门" xfId="119"/>
    <cellStyle name="差_文体广播部门" xfId="602"/>
    <cellStyle name="差_下半年禁毒办案经费分配2544.3万元" xfId="555"/>
    <cellStyle name="差_下半年禁吸戒毒经费1000万元" xfId="129"/>
    <cellStyle name="差_县级公安机关公用经费标准奖励测算方案（定稿）" xfId="118"/>
    <cellStyle name="差_县级基础数据" xfId="116"/>
    <cellStyle name="差_业务工作量指标" xfId="526"/>
    <cellStyle name="差_义务教育阶段教职工人数（教育厅提供最终）" xfId="115"/>
    <cellStyle name="差_云南农村义务教育统计表" xfId="114"/>
    <cellStyle name="差_云南省2008年中小学教师人数统计表" xfId="121"/>
    <cellStyle name="差_云南省2008年中小学教职工情况（教育厅提供20090101加工整理）" xfId="418"/>
    <cellStyle name="差_云南省2008年转移支付测算——州市本级考核部分及政策性测算" xfId="113"/>
    <cellStyle name="差_指标四" xfId="242"/>
    <cellStyle name="差_指标五" xfId="644"/>
    <cellStyle name="常规" xfId="0" builtinId="0"/>
    <cellStyle name="常规 10" xfId="111"/>
    <cellStyle name="常规 10 2" xfId="171"/>
    <cellStyle name="常规 10 2 2" xfId="486"/>
    <cellStyle name="常规 11" xfId="110"/>
    <cellStyle name="常规 11 2" xfId="109"/>
    <cellStyle name="常规 12" xfId="108"/>
    <cellStyle name="常规 13" xfId="443"/>
    <cellStyle name="常规 14" xfId="182"/>
    <cellStyle name="常规 15" xfId="107"/>
    <cellStyle name="常规 16" xfId="105"/>
    <cellStyle name="常规 17" xfId="103"/>
    <cellStyle name="常规 18" xfId="101"/>
    <cellStyle name="常规 18 2" xfId="147"/>
    <cellStyle name="常规 18 3" xfId="264"/>
    <cellStyle name="常规 18 4" xfId="312"/>
    <cellStyle name="常规 18 4 2" xfId="100"/>
    <cellStyle name="常规 18 4 3" xfId="347"/>
    <cellStyle name="常规 18 4 3 2" xfId="99"/>
    <cellStyle name="常规 18 4 3 6" xfId="98"/>
    <cellStyle name="常规 19" xfId="97"/>
    <cellStyle name="常规 2" xfId="452"/>
    <cellStyle name="常规 2 2" xfId="569"/>
    <cellStyle name="常规 2 2 2" xfId="95"/>
    <cellStyle name="常规 2 2_Book1" xfId="293"/>
    <cellStyle name="常规 2 3" xfId="396"/>
    <cellStyle name="常规 2 3 2" xfId="658"/>
    <cellStyle name="常规 2 3_Book1" xfId="93"/>
    <cellStyle name="常规 2 4" xfId="391"/>
    <cellStyle name="常规 2 4 2" xfId="354"/>
    <cellStyle name="常规 2 4_Book1" xfId="92"/>
    <cellStyle name="常规 2 5" xfId="558"/>
    <cellStyle name="常规 2 5 2" xfId="90"/>
    <cellStyle name="常规 2 5_Book1" xfId="89"/>
    <cellStyle name="常规 2 6" xfId="384"/>
    <cellStyle name="常规 2 7" xfId="376"/>
    <cellStyle name="常规 2 8" xfId="503"/>
    <cellStyle name="常规 2_2011年战略性业务激励费用挂价表（0301）" xfId="285"/>
    <cellStyle name="常规 20" xfId="106"/>
    <cellStyle name="常规 21" xfId="104"/>
    <cellStyle name="常规 3" xfId="649"/>
    <cellStyle name="常规 3 2" xfId="615"/>
    <cellStyle name="常规 3_Book1" xfId="460"/>
    <cellStyle name="常规 4" xfId="88"/>
    <cellStyle name="常规 4 2" xfId="87"/>
    <cellStyle name="常规 4 2 2" xfId="86"/>
    <cellStyle name="常规 4 2_经济资本报表2010" xfId="340"/>
    <cellStyle name="常规 4_2010年预算申报表(2010-02)" xfId="648"/>
    <cellStyle name="常规 5" xfId="84"/>
    <cellStyle name="常规 5 2" xfId="83"/>
    <cellStyle name="常规 5_Book1" xfId="82"/>
    <cellStyle name="常规 6" xfId="112"/>
    <cellStyle name="常规 6 2" xfId="145"/>
    <cellStyle name="常规 6_Book1" xfId="176"/>
    <cellStyle name="常规 7" xfId="80"/>
    <cellStyle name="常规 7 2" xfId="79"/>
    <cellStyle name="常规 7_Book1" xfId="77"/>
    <cellStyle name="常规 8" xfId="75"/>
    <cellStyle name="常规 8 2" xfId="445"/>
    <cellStyle name="常规 8_经济资本报表2010" xfId="678"/>
    <cellStyle name="常规 9" xfId="326"/>
    <cellStyle name="常规 9 2" xfId="74"/>
    <cellStyle name="超级链接" xfId="73"/>
    <cellStyle name="超链接" xfId="533" builtinId="8"/>
    <cellStyle name="超链接 2" xfId="76"/>
    <cellStyle name="分级显示列_1_Book1" xfId="72"/>
    <cellStyle name="分级显示行_1_13区汇总" xfId="71"/>
    <cellStyle name="公司标准表" xfId="70"/>
    <cellStyle name="公司标准表 2" xfId="69"/>
    <cellStyle name="归盒啦_95" xfId="68"/>
    <cellStyle name="好 2" xfId="448"/>
    <cellStyle name="好 3" xfId="425"/>
    <cellStyle name="好_~4190974" xfId="67"/>
    <cellStyle name="好_~5676413" xfId="66"/>
    <cellStyle name="好_00省级(打印)" xfId="208"/>
    <cellStyle name="好_00省级(定稿)" xfId="317"/>
    <cellStyle name="好_03昭通" xfId="230"/>
    <cellStyle name="好_0502通海县" xfId="65"/>
    <cellStyle name="好_05玉溪" xfId="410"/>
    <cellStyle name="好_0605石屏县" xfId="198"/>
    <cellStyle name="好_1003牟定县" xfId="488"/>
    <cellStyle name="好_1110洱源县" xfId="403"/>
    <cellStyle name="好_11大理" xfId="62"/>
    <cellStyle name="好_2、土地面积、人口、粮食产量基本情况" xfId="268"/>
    <cellStyle name="好_2006年分析表" xfId="238"/>
    <cellStyle name="好_2006年基础数据" xfId="405"/>
    <cellStyle name="好_2006年全省财力计算表（中央、决算）" xfId="61"/>
    <cellStyle name="好_2006年水利统计指标统计表" xfId="60"/>
    <cellStyle name="好_2006年在职人员情况" xfId="631"/>
    <cellStyle name="好_2007年检察院案件数" xfId="59"/>
    <cellStyle name="好_2007年可用财力" xfId="117"/>
    <cellStyle name="好_2007年人员分部门统计表" xfId="390"/>
    <cellStyle name="好_2007年政法部门业务指标" xfId="144"/>
    <cellStyle name="好_2008年县级公安保障标准落实奖励经费分配测算" xfId="241"/>
    <cellStyle name="好_2008云南省分县市中小学教职工统计表（教育厅提供）" xfId="388"/>
    <cellStyle name="好_2009年一般性转移支付标准工资" xfId="472"/>
    <cellStyle name="好_2009年一般性转移支付标准工资_~4190974" xfId="58"/>
    <cellStyle name="好_2009年一般性转移支付标准工资_~5676413" xfId="535"/>
    <cellStyle name="好_2009年一般性转移支付标准工资_不用软件计算9.1不考虑经费管理评价xl" xfId="56"/>
    <cellStyle name="好_2009年一般性转移支付标准工资_地方配套按人均增幅控制8.30xl" xfId="428"/>
    <cellStyle name="好_2009年一般性转移支付标准工资_地方配套按人均增幅控制8.30一般预算平均增幅、人均可用财力平均增幅两次控制、社会治安系数调整、案件数调整xl" xfId="55"/>
    <cellStyle name="好_2009年一般性转移支付标准工资_地方配套按人均增幅控制8.31（调整结案率后）xl" xfId="102"/>
    <cellStyle name="好_2009年一般性转移支付标准工资_奖励补助测算5.22测试" xfId="54"/>
    <cellStyle name="好_2009年一般性转移支付标准工资_奖励补助测算5.23新" xfId="184"/>
    <cellStyle name="好_2009年一般性转移支付标准工资_奖励补助测算5.24冯铸" xfId="409"/>
    <cellStyle name="好_2009年一般性转移支付标准工资_奖励补助测算7.23" xfId="170"/>
    <cellStyle name="好_2009年一般性转移支付标准工资_奖励补助测算7.25" xfId="53"/>
    <cellStyle name="好_2009年一般性转移支付标准工资_奖励补助测算7.25 (version 1) (version 1)" xfId="52"/>
    <cellStyle name="好_530623_2006年县级财政报表附表" xfId="501"/>
    <cellStyle name="好_530629_2006年县级财政报表附表" xfId="51"/>
    <cellStyle name="好_5334_2006年迪庆县级财政报表附表" xfId="50"/>
    <cellStyle name="好_Book1" xfId="48"/>
    <cellStyle name="好_Book1_1" xfId="47"/>
    <cellStyle name="好_Book1_2" xfId="207"/>
    <cellStyle name="好_Book1_3" xfId="157"/>
    <cellStyle name="好_Book1_Book1" xfId="57"/>
    <cellStyle name="好_Book2" xfId="595"/>
    <cellStyle name="好_M01-2(州市补助收入)" xfId="46"/>
    <cellStyle name="好_M03" xfId="532"/>
    <cellStyle name="好_不用软件计算9.1不考虑经费管理评价xl" xfId="45"/>
    <cellStyle name="好_财政供养人员" xfId="44"/>
    <cellStyle name="好_财政支出对上级的依赖程度" xfId="43"/>
    <cellStyle name="好_城建部门" xfId="42"/>
    <cellStyle name="好_地方配套按人均增幅控制8.30xl" xfId="186"/>
    <cellStyle name="好_地方配套按人均增幅控制8.30一般预算平均增幅、人均可用财力平均增幅两次控制、社会治安系数调整、案件数调整xl" xfId="496"/>
    <cellStyle name="好_地方配套按人均增幅控制8.31（调整结案率后）xl" xfId="518"/>
    <cellStyle name="好_第五部分(才淼、饶永宏）" xfId="588"/>
    <cellStyle name="好_第一部分：综合全" xfId="41"/>
    <cellStyle name="好_副本73283696546880457822010-04-29" xfId="40"/>
    <cellStyle name="好_副本73283696546880457822010-04-29 2" xfId="38"/>
    <cellStyle name="好_高中教师人数（教育厅1.6日提供）" xfId="188"/>
    <cellStyle name="好_汇总" xfId="673"/>
    <cellStyle name="好_汇总-县级财政报表附表" xfId="625"/>
    <cellStyle name="好_基础数据分析" xfId="440"/>
    <cellStyle name="好_检验表" xfId="436"/>
    <cellStyle name="好_检验表（调整后）" xfId="37"/>
    <cellStyle name="好_奖励补助测算5.22测试" xfId="36"/>
    <cellStyle name="好_奖励补助测算5.23新" xfId="81"/>
    <cellStyle name="好_奖励补助测算5.24冯铸" xfId="307"/>
    <cellStyle name="好_奖励补助测算7.23" xfId="49"/>
    <cellStyle name="好_奖励补助测算7.25" xfId="35"/>
    <cellStyle name="好_奖励补助测算7.25 (version 1) (version 1)" xfId="34"/>
    <cellStyle name="好_教师绩效工资测算表（离退休按各地上报数测算）2009年1月1日" xfId="125"/>
    <cellStyle name="好_教育厅提供义务教育及高中教师人数（2009年1月6日）" xfId="32"/>
    <cellStyle name="好_昆明市水利建设资金（杨处）" xfId="78"/>
    <cellStyle name="好_历年教师人数" xfId="31"/>
    <cellStyle name="好_丽江汇总" xfId="576"/>
    <cellStyle name="好_全部汇总" xfId="30"/>
    <cellStyle name="好_三季度－表二" xfId="624"/>
    <cellStyle name="好_卫生部门" xfId="159"/>
    <cellStyle name="好_文体广播部门" xfId="509"/>
    <cellStyle name="好_下半年禁毒办案经费分配2544.3万元" xfId="29"/>
    <cellStyle name="好_下半年禁吸戒毒经费1000万元" xfId="296"/>
    <cellStyle name="好_县级公安机关公用经费标准奖励测算方案（定稿）" xfId="28"/>
    <cellStyle name="好_县级基础数据" xfId="483"/>
    <cellStyle name="好_业务工作量指标" xfId="422"/>
    <cellStyle name="好_义务教育阶段教职工人数（教育厅提供最终）" xfId="306"/>
    <cellStyle name="好_云南农村义务教育统计表" xfId="676"/>
    <cellStyle name="好_云南省2008年中小学教师人数统计表" xfId="26"/>
    <cellStyle name="好_云南省2008年中小学教职工情况（教育厅提供20090101加工整理）" xfId="554"/>
    <cellStyle name="好_云南省2008年转移支付测算——州市本级考核部分及政策性测算" xfId="25"/>
    <cellStyle name="好_指标四" xfId="383"/>
    <cellStyle name="好_指标五" xfId="139"/>
    <cellStyle name="后继超级链接" xfId="24"/>
    <cellStyle name="后继超链接" xfId="64"/>
    <cellStyle name="汇总 2" xfId="417"/>
    <cellStyle name="汇总 3" xfId="23"/>
    <cellStyle name="计算 2" xfId="22"/>
    <cellStyle name="计算 3" xfId="664"/>
    <cellStyle name="检查单元格 2" xfId="33"/>
    <cellStyle name="检查单元格 3" xfId="21"/>
    <cellStyle name="解释性文本 2" xfId="213"/>
    <cellStyle name="解释性文本 3" xfId="258"/>
    <cellStyle name="借出原因" xfId="630"/>
    <cellStyle name="警告文本 2" xfId="20"/>
    <cellStyle name="警告文本 3" xfId="415"/>
    <cellStyle name="链接单元格 2" xfId="19"/>
    <cellStyle name="链接单元格 3" xfId="661"/>
    <cellStyle name="霓付 [0]_ +Foil &amp; -FOIL &amp; PAPER" xfId="18"/>
    <cellStyle name="霓付_ +Foil &amp; -FOIL &amp; PAPER" xfId="39"/>
    <cellStyle name="烹拳 [0]_ +Foil &amp; -FOIL &amp; PAPER" xfId="545"/>
    <cellStyle name="烹拳_ +Foil &amp; -FOIL &amp; PAPER" xfId="361"/>
    <cellStyle name="普通_ 白土" xfId="368"/>
    <cellStyle name="千分位[0]_ 白土" xfId="669"/>
    <cellStyle name="千分位_ 白土" xfId="412"/>
    <cellStyle name="千位[0]_ 方正PC" xfId="175"/>
    <cellStyle name="千位_ 方正PC" xfId="94"/>
    <cellStyle name="千位分隔 2" xfId="610"/>
    <cellStyle name="千位分隔 2 2" xfId="17"/>
    <cellStyle name="千位分隔 2 3" xfId="295"/>
    <cellStyle name="千位分隔 3" xfId="432"/>
    <cellStyle name="千位分隔 3 2" xfId="16"/>
    <cellStyle name="千位分隔 4" xfId="15"/>
    <cellStyle name="千位分隔 5" xfId="27"/>
    <cellStyle name="千位分隔[0] 2" xfId="365"/>
    <cellStyle name="钎霖_4岿角利" xfId="91"/>
    <cellStyle name="强调 1" xfId="575"/>
    <cellStyle name="强调 2" xfId="14"/>
    <cellStyle name="强调 3" xfId="580"/>
    <cellStyle name="强调文字颜色 1 2" xfId="382"/>
    <cellStyle name="强调文字颜色 1 3" xfId="375"/>
    <cellStyle name="强调文字颜色 2 2" xfId="63"/>
    <cellStyle name="强调文字颜色 2 3" xfId="343"/>
    <cellStyle name="强调文字颜色 3 2" xfId="675"/>
    <cellStyle name="强调文字颜色 3 3" xfId="646"/>
    <cellStyle name="强调文字颜色 4 2" xfId="13"/>
    <cellStyle name="强调文字颜色 4 3" xfId="566"/>
    <cellStyle name="强调文字颜色 5 2" xfId="12"/>
    <cellStyle name="强调文字颜色 5 3" xfId="371"/>
    <cellStyle name="强调文字颜色 6 2" xfId="250"/>
    <cellStyle name="强调文字颜色 6 3" xfId="11"/>
    <cellStyle name="日期" xfId="671"/>
    <cellStyle name="商品名称" xfId="10"/>
    <cellStyle name="适中 2" xfId="314"/>
    <cellStyle name="适中 3" xfId="9"/>
    <cellStyle name="输出 2" xfId="520"/>
    <cellStyle name="输出 3" xfId="530"/>
    <cellStyle name="输入 2" xfId="234"/>
    <cellStyle name="输入 3" xfId="282"/>
    <cellStyle name="数量" xfId="8"/>
    <cellStyle name="数字" xfId="7"/>
    <cellStyle name="未定义" xfId="6"/>
    <cellStyle name="小数" xfId="96"/>
    <cellStyle name="样式 1" xfId="323"/>
    <cellStyle name="样式 1 2" xfId="370"/>
    <cellStyle name="样式 1_2008年中间业务计划（汇总）" xfId="367"/>
    <cellStyle name="昗弨_Pacific Region P&amp;L" xfId="548"/>
    <cellStyle name="寘嬫愗傝 [0.00]_Region Orders (2)" xfId="331"/>
    <cellStyle name="寘嬫愗傝_Region Orders (2)" xfId="5"/>
    <cellStyle name="注释 2" xfId="4"/>
    <cellStyle name="注释 3" xfId="494"/>
    <cellStyle name="资产" xfId="134"/>
    <cellStyle name="콤마 [0]_BOILER-CO1" xfId="3"/>
    <cellStyle name="콤마_BOILER-CO1" xfId="85"/>
    <cellStyle name="통화 [0]_BOILER-CO1" xfId="2"/>
    <cellStyle name="통화_BOILER-CO1" xfId="638"/>
    <cellStyle name="표준_0N-HANDLING " xfId="1"/>
  </cellStyles>
  <dxfs count="4">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5</xdr:row>
      <xdr:rowOff>19050</xdr:rowOff>
    </xdr:from>
    <xdr:to>
      <xdr:col>2</xdr:col>
      <xdr:colOff>1663470</xdr:colOff>
      <xdr:row>34</xdr:row>
      <xdr:rowOff>133350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1652270"/>
          <a:ext cx="6383020" cy="10058400"/>
        </a:xfrm>
        <a:prstGeom prst="rect">
          <a:avLst/>
        </a:prstGeom>
      </xdr:spPr>
    </xdr:pic>
    <xdr:clientData/>
  </xdr:twoCellAnchor>
  <xdr:twoCellAnchor editAs="oneCell">
    <xdr:from>
      <xdr:col>2</xdr:col>
      <xdr:colOff>1847850</xdr:colOff>
      <xdr:row>5</xdr:row>
      <xdr:rowOff>28575</xdr:rowOff>
    </xdr:from>
    <xdr:to>
      <xdr:col>8</xdr:col>
      <xdr:colOff>0</xdr:colOff>
      <xdr:row>34</xdr:row>
      <xdr:rowOff>142875</xdr:rowOff>
    </xdr:to>
    <xdr:pic>
      <xdr:nvPicPr>
        <xdr:cNvPr id="5" name="图片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44005" y="1661795"/>
          <a:ext cx="597789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j/Desktop/&#36164;&#28304;&#35745;&#21010;&#34920;-20&#31179;/NTS01/jhc/unzipped/Eastern%20Airline%20FE/Spares/FILES/SMCTS2/SMCTSS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ers\yj\Desktop\&#36164;&#28304;&#35745;&#21010;&#34920;-20&#31179;\M:\DATA%20Folder\2004&#24180;&#19968;&#33324;&#24615;&#36716;&#31227;&#25903;&#20184;\2004&#24180;&#20113;&#21335;&#30465;&#20998;&#21439;&#26449;&#32423;&#26631;&#20934;&#25903;&#2098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2522;&#30784;&#25968;&#25454;\2003&#24180;&#20113;&#21335;&#30465;&#20998;&#21439;GDP&#21450;&#20998;&#20135;&#19994;&#25968;&#2545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2522;&#30784;&#25968;&#25454;\2003&#24180;&#20998;&#22320;&#21439;&#36130;&#25919;&#19968;&#33324;&#39044;&#31639;&#25910;&#2083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sers\yj\Desktop\&#36164;&#28304;&#35745;&#21010;&#34920;-20&#31179;\M:\DATA%20Folder\2004&#24180;&#19968;&#33324;&#24615;&#36716;&#31227;&#25903;&#20184;\2004&#24180;&#20113;&#21335;&#30465;&#20998;&#21439;&#20844;&#29992;&#26631;&#20934;&#25903;&#2098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ers\yj\Desktop\&#36164;&#28304;&#35745;&#21010;&#34920;-20&#31179;\http:\70.0.165.100\DOCUME~1\zq\LOCALS~1\Temp\&#25919;&#27861;&#21475;&#24120;&#29992;&#32479;&#35745;&#36164;&#26009;\&#19977;&#23395;&#24230;&#27719;&#24635;\&#39044;&#31639;\2006&#39044;&#31639;&#25253;&#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4&#24180;\2004&#24180;&#19968;&#33324;&#24615;&#36716;&#31227;&#25903;&#20184;&#27979;&#31639;\&#22522;&#30784;&#25968;&#25454;\2004&#24180;&#20113;&#21335;&#30465;&#20998;&#21439;&#20892;&#19994;&#29992;&#22320;&#38754;&#312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j/Desktop/&#36164;&#28304;&#35745;&#21010;&#34920;-20&#31179;/Mcc-yangxinbo/&#32479;&#35745;&#32452;&#30340;&#25991;&#26723;/2010&#35745;&#21010;&#27979;&#31639;/2007.10&#23450;&#31295;/20071119&#32508;&#21512;&#32463;&#33829;&#35745;&#21010;&#34920;&#65288;&#31185;&#25216;&#20048;&#6528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yj/Desktop/&#36164;&#28304;&#35745;&#21010;&#34920;-20&#31179;/DBSERVER/&#39044;&#31639;&#21496;/&#20849;&#20139;&#25968;&#25454;/&#21382;&#24180;&#20915;&#31639;/1996&#24180;/1996&#24180;&#20915;&#31639;&#27719;&#24635;/2021&#28246;&#21271;&#3046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sers\yj\Desktop\&#36164;&#28304;&#35745;&#21010;&#34920;-20&#31179;\M:\DATA%20Folder\2004&#24180;&#19968;&#33324;&#24615;&#36716;&#31227;&#25903;&#20184;\2004&#24180;&#20113;&#21335;&#30465;&#20998;&#21439;&#20154;&#21592;&#26631;&#20934;&#25903;&#2098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sers\yj\Desktop\&#36164;&#28304;&#35745;&#21010;&#34920;-20&#31179;\M:\DATA%20Folder\2004&#24180;&#19968;&#33324;&#24615;&#36716;&#31227;&#25903;&#20184;\2004&#24180;&#20113;&#21335;&#30465;&#20998;&#21439;&#20107;&#19994;&#21457;&#23637;&#25903;&#20986;&#65288;&#32463;&#24046;&#24322;&#35843;&#25972;&#6528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ers\yj\Desktop\&#36164;&#28304;&#35745;&#21010;&#34920;-20&#31179;\A:\WINDOWS.000\Desktop\&#25105;&#30340;&#20844;&#25991;&#21253;\&#36213;&#21746;&#36132;&#25991;&#20214;&#22841;\&#25253;&#349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4&#24180;\2004&#24180;&#19968;&#33324;&#24615;&#36716;&#31227;&#25903;&#20184;&#27979;&#31639;\&#22522;&#30784;&#25968;&#25454;\&#20065;&#38215;&#21644;&#34892;&#25919;&#26449;&#20010;&#2596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ers\yj\Desktop\&#36164;&#28304;&#35745;&#21010;&#34920;-20&#31179;\http:\70.0.165.100\DOCUME~1\zq\LOCALS~1\Temp\&#36130;&#25919;&#20379;&#20859;&#20154;&#21592;&#20449;&#24687;&#34920;\&#25945;&#32946;\&#27896;&#27700;&#22235;&#2001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2522;&#30784;&#25968;&#25454;\2002&#24180;&#20113;&#21335;&#30465;&#20998;&#21439;&#19968;&#33324;&#39044;&#31639;&#25910;&#208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yj/Desktop/&#36164;&#28304;&#35745;&#21010;&#34920;-20&#31179;/Budgetserver/&#39044;&#31639;&#21496;/BY/YS3/97&#20915;&#31639;&#21306;&#21439;&#26368;&#21518;&#27719;&#2463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2&#31179;&#26412;&#12289;&#22806;&#29256;&#26032;&#20070;&#24314;&#21495;06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4037;&#20316;/&#36164;&#28304;&#35745;&#21010;&#34920;-20&#26149;/&#25945;&#23398;&#36164;&#28304;&#31649;&#29702;&#31185;/&#20840;&#22269;&#22810;&#23186;&#20307;&#36719;&#20214;&#22823;&#22870;&#36187;/12&#12289;16&#23626;&#35838;&#20214;&#22823;&#36187;/&#25253;&#21517;&#34920;/&#31532;&#21313;&#20108;&#23626;&#20840;&#22269;&#22810;&#23186;&#20307;&#35838;&#20214;&#22823;&#36187;&#21442;&#36187;&#22238;&#25191;&#38539;&#19996;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yj/Desktop/&#36164;&#28304;&#35745;&#21010;&#34920;-20&#31179;/SHANGHAI_LF/&#39044;&#31639;&#22788;/BY/YS3/97&#20915;&#31639;&#21306;&#21439;&#26368;&#21518;&#27719;&#246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032;&#24037;&#20316;/&#36164;&#28304;&#35745;&#21010;&#34920;-20&#26149;/&#26032;&#24037;&#20316;/13&#31179;&#24037;&#20316;/&#32479;&#35745;/&#29289;&#27969;&#31649;&#29702;201401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ocuments/WeChat%20Files/yanj93/FileStorage/File/2021-06/Book2"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yj/Desktop/&#36164;&#28304;&#35745;&#21010;&#34920;-20&#31179;/Mcc-yangxinbo/&#32479;&#35745;&#32452;&#30340;&#25991;&#26723;/2009&#24180;&#35745;&#21010;/&#26368;&#32456;&#19979;&#36798;&#20998;&#34892;/DOCUME~1/ccb/LOCALS~1/Temp/C.Lotus.Notes.Data/&#22235;&#24029;&#24314;&#34892;&#24037;&#31243;&#21253;&#19968;&#25253;&#20215;&#34920;V11-option1-deal-&#25552;&#20132;&#29256;&#264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s\yj\Desktop\&#36164;&#28304;&#35745;&#21010;&#34920;-20&#31179;\M:\02&#25919;&#24220;&#38388;&#36716;&#31227;&#25903;&#20184;\01&#19968;&#33324;&#24615;&#36716;&#31227;&#25903;&#20184;\2005&#24180;\&#31532;&#20108;&#26041;&#26696;\2004&#24180;&#20113;&#21335;&#30465;&#20998;&#21439;&#26412;&#32423;&#26631;&#20934;&#25910;&#20837;&#21512;&#357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sers\yj\Desktop\&#36164;&#28304;&#35745;&#21010;&#34920;-20&#31179;\http:\10.124.1.30\cgi-bin\read_attach\application\octet-stream%7f1MKxqC5YTFM=\&#25509;&#25910;&#25991;&#20214;&#30446;&#24405;\&#39044;&#31639;&#32929;212052004-5-13%2016&#65306;33&#65306;36\2004&#24180;&#24120;&#29992;\2004&#26376;&#2525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mad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财政供养人员增幅"/>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村级支出"/>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般预算收入"/>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商税收"/>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行政编制"/>
      <sheetName val="公检法司编制"/>
      <sheetName val="行政和公检法司人数"/>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合计"/>
      <sheetName val="行政"/>
      <sheetName val="公检法司"/>
      <sheetName val="教育"/>
      <sheetName val="其他事业"/>
    </sheetNames>
    <sheetDataSet>
      <sheetData sheetId="0"/>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1"/>
      <sheetName val="单位信息2"/>
      <sheetName val="非税征收"/>
      <sheetName val="政府采购"/>
      <sheetName val="基本支出预算"/>
      <sheetName val="项目预算"/>
      <sheetName val="成本性预算"/>
      <sheetName val="收支预算总表"/>
      <sheetName val="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农业人口"/>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农业用地"/>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折旧"/>
      <sheetName val="资本支出"/>
      <sheetName val="网点建设"/>
      <sheetName val="基础设施建设及综合办公用房改造"/>
      <sheetName val="信息技术资本性支出"/>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C01-1"/>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人员支出"/>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事业发展"/>
    </sheetNames>
    <sheetDataSet>
      <sheetData sheetId="0"/>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四月份月报"/>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区划"/>
    </sheetNames>
    <sheetDataSet>
      <sheetData sheetId="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年一般预算收入"/>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人口"/>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Sheet1"/>
    </sheetNames>
    <sheetDataSet>
      <sheetData sheetId="0">
        <row r="1">
          <cell r="D1" t="str">
            <v>教材名称</v>
          </cell>
          <cell r="E1" t="str">
            <v>发行书代号</v>
          </cell>
          <cell r="F1" t="str">
            <v>发行书名</v>
          </cell>
          <cell r="G1" t="str">
            <v>ISBN</v>
          </cell>
          <cell r="H1" t="str">
            <v>定价</v>
          </cell>
          <cell r="I1" t="str">
            <v>媒体类型</v>
          </cell>
          <cell r="J1" t="str">
            <v>数量</v>
          </cell>
          <cell r="K1" t="str">
            <v>版次</v>
          </cell>
          <cell r="L1" t="str">
            <v>主编</v>
          </cell>
          <cell r="M1" t="str">
            <v>主讲</v>
          </cell>
          <cell r="N1" t="str">
            <v>出版单位</v>
          </cell>
          <cell r="O1" t="str">
            <v>发行单位</v>
          </cell>
          <cell r="P1" t="str">
            <v>替换书代号</v>
          </cell>
          <cell r="Q1" t="str">
            <v>编号规则</v>
          </cell>
          <cell r="R1" t="str">
            <v>新书代号</v>
          </cell>
          <cell r="S1" t="str">
            <v>教材名称</v>
          </cell>
        </row>
        <row r="2">
          <cell r="D2" t="str">
            <v>Android智能手机编程（第2版）</v>
          </cell>
          <cell r="E2" t="e">
            <v>#N/A</v>
          </cell>
          <cell r="F2" t="e">
            <v>#N/A</v>
          </cell>
          <cell r="G2" t="e">
            <v>#N/A</v>
          </cell>
          <cell r="H2" t="e">
            <v>#N/A</v>
          </cell>
          <cell r="I2" t="str">
            <v>文字(合一型)</v>
          </cell>
          <cell r="K2" t="str">
            <v>22年第二版</v>
          </cell>
          <cell r="L2" t="str">
            <v>王立</v>
          </cell>
          <cell r="N2" t="str">
            <v>国家开放大学出版社</v>
          </cell>
          <cell r="O2" t="str">
            <v>国家开放大学出版传媒集团营销中心</v>
          </cell>
          <cell r="P2" t="str">
            <v>L008101</v>
          </cell>
          <cell r="Q2" t="str">
            <v>加尾号</v>
          </cell>
          <cell r="R2" t="str">
            <v>L008102</v>
          </cell>
          <cell r="S2" t="str">
            <v>Android智能手机编程（第2版）（学习资源包）</v>
          </cell>
        </row>
        <row r="3">
          <cell r="D3" t="str">
            <v>办公室实务（第三版）</v>
          </cell>
          <cell r="E3" t="e">
            <v>#N/A</v>
          </cell>
          <cell r="F3" t="e">
            <v>#N/A</v>
          </cell>
          <cell r="G3" t="e">
            <v>#N/A</v>
          </cell>
          <cell r="H3" t="e">
            <v>#N/A</v>
          </cell>
          <cell r="I3" t="str">
            <v>文字(合一型)</v>
          </cell>
          <cell r="K3" t="str">
            <v>22年第三版</v>
          </cell>
          <cell r="L3" t="str">
            <v>卢颖</v>
          </cell>
          <cell r="N3" t="str">
            <v>国家开放大学出版社</v>
          </cell>
          <cell r="O3" t="str">
            <v>国家开放大学出版传媒集团营销中心</v>
          </cell>
          <cell r="P3" t="str">
            <v>W005272</v>
          </cell>
          <cell r="Q3" t="str">
            <v>加尾号</v>
          </cell>
          <cell r="R3" t="str">
            <v>W005273</v>
          </cell>
          <cell r="S3" t="str">
            <v>办公室实务（第三版）（学习资源包）</v>
          </cell>
        </row>
        <row r="4">
          <cell r="D4" t="str">
            <v>茶馆经营与管理</v>
          </cell>
          <cell r="E4" t="e">
            <v>#N/A</v>
          </cell>
          <cell r="F4" t="e">
            <v>#N/A</v>
          </cell>
          <cell r="G4" t="e">
            <v>#N/A</v>
          </cell>
          <cell r="H4" t="e">
            <v>#N/A</v>
          </cell>
          <cell r="I4" t="str">
            <v>文字(主-电子)</v>
          </cell>
          <cell r="K4" t="str">
            <v>15年第一版
22年有更新</v>
          </cell>
          <cell r="L4" t="str">
            <v>夏良玉</v>
          </cell>
          <cell r="N4" t="str">
            <v>国家开放大学出版社</v>
          </cell>
          <cell r="O4" t="str">
            <v>国家开放大学出版传媒集团营销中心</v>
          </cell>
          <cell r="P4" t="str">
            <v>KB0060</v>
          </cell>
          <cell r="Q4" t="str">
            <v>新建号DZS</v>
          </cell>
          <cell r="R4" t="str">
            <v>DZS0029</v>
          </cell>
          <cell r="S4" t="str">
            <v>茶馆经营与管理</v>
          </cell>
        </row>
        <row r="5">
          <cell r="D5" t="str">
            <v>茶文化产业经管实务</v>
          </cell>
          <cell r="E5" t="e">
            <v>#N/A</v>
          </cell>
          <cell r="F5" t="e">
            <v>#N/A</v>
          </cell>
          <cell r="G5" t="e">
            <v>#N/A</v>
          </cell>
          <cell r="H5" t="e">
            <v>#N/A</v>
          </cell>
          <cell r="I5" t="str">
            <v>文字(主-电子)</v>
          </cell>
          <cell r="K5" t="str">
            <v>14年第一版
22年有更新</v>
          </cell>
          <cell r="L5" t="str">
            <v>夏良玉</v>
          </cell>
          <cell r="N5" t="str">
            <v>国家开放大学出版社</v>
          </cell>
          <cell r="O5" t="str">
            <v>国家开放大学出版传媒集团营销中心</v>
          </cell>
          <cell r="P5" t="str">
            <v>W005121</v>
          </cell>
          <cell r="Q5" t="str">
            <v>新建号DZS</v>
          </cell>
          <cell r="R5" t="str">
            <v>DZS0030</v>
          </cell>
          <cell r="S5" t="str">
            <v>茶文化产业经管实务</v>
          </cell>
        </row>
        <row r="6">
          <cell r="D6" t="str">
            <v>城市轨道交通安全管理（第2版）</v>
          </cell>
          <cell r="E6" t="e">
            <v>#N/A</v>
          </cell>
          <cell r="F6" t="e">
            <v>#N/A</v>
          </cell>
          <cell r="G6" t="e">
            <v>#N/A</v>
          </cell>
          <cell r="H6" t="e">
            <v>#N/A</v>
          </cell>
          <cell r="I6" t="str">
            <v>文字(合一型)</v>
          </cell>
          <cell r="K6" t="str">
            <v>22年第二版</v>
          </cell>
          <cell r="L6" t="str">
            <v>马国龙等</v>
          </cell>
          <cell r="N6" t="str">
            <v>国家开放大学出版社</v>
          </cell>
          <cell r="O6" t="str">
            <v>国家开放大学出版传媒集团营销中心</v>
          </cell>
          <cell r="P6" t="str">
            <v>L00707</v>
          </cell>
          <cell r="Q6" t="str">
            <v>加尾号</v>
          </cell>
          <cell r="R6" t="str">
            <v>L007071</v>
          </cell>
          <cell r="S6" t="str">
            <v>城市轨道交通安全管理（第2版）（学习资源包）</v>
          </cell>
        </row>
        <row r="7">
          <cell r="D7" t="str">
            <v>城市轨道交通车站设备（第2版）</v>
          </cell>
          <cell r="E7" t="e">
            <v>#N/A</v>
          </cell>
          <cell r="F7" t="e">
            <v>#N/A</v>
          </cell>
          <cell r="G7" t="e">
            <v>#N/A</v>
          </cell>
          <cell r="H7" t="e">
            <v>#N/A</v>
          </cell>
          <cell r="I7" t="str">
            <v>文字(合一型)</v>
          </cell>
          <cell r="K7" t="str">
            <v>22年第二版</v>
          </cell>
          <cell r="L7" t="str">
            <v>姜家吉 
马国龙等</v>
          </cell>
          <cell r="N7" t="str">
            <v>国家开放大学出版社</v>
          </cell>
          <cell r="O7" t="str">
            <v>国家开放大学出版传媒集团营销中心</v>
          </cell>
          <cell r="P7" t="str">
            <v>L00706</v>
          </cell>
          <cell r="Q7" t="str">
            <v>加尾号</v>
          </cell>
          <cell r="R7" t="str">
            <v>L007061</v>
          </cell>
          <cell r="S7" t="str">
            <v>城市轨道交通车站设备（第2版）（学习资源包）</v>
          </cell>
        </row>
        <row r="8">
          <cell r="D8" t="str">
            <v>城市轨道交通概论（第2版）</v>
          </cell>
          <cell r="E8" t="e">
            <v>#N/A</v>
          </cell>
          <cell r="F8" t="e">
            <v>#N/A</v>
          </cell>
          <cell r="G8" t="e">
            <v>#N/A</v>
          </cell>
          <cell r="H8" t="e">
            <v>#N/A</v>
          </cell>
          <cell r="I8" t="str">
            <v>文字(合一型)</v>
          </cell>
          <cell r="K8" t="str">
            <v>22年第二版</v>
          </cell>
          <cell r="L8" t="str">
            <v>鹿国庆 
招晓菊等</v>
          </cell>
          <cell r="N8" t="str">
            <v>国家开放大学出版社</v>
          </cell>
          <cell r="O8" t="str">
            <v>国家开放大学出版传媒集团营销中心</v>
          </cell>
          <cell r="P8" t="str">
            <v>L00704</v>
          </cell>
          <cell r="Q8" t="str">
            <v>加尾号</v>
          </cell>
          <cell r="R8" t="str">
            <v>L007041</v>
          </cell>
          <cell r="S8" t="str">
            <v>城市轨道交通概论（第2版）（学习资源包）</v>
          </cell>
        </row>
        <row r="9">
          <cell r="D9" t="str">
            <v>城市轨道交通客运组织（第2版）</v>
          </cell>
          <cell r="E9" t="e">
            <v>#N/A</v>
          </cell>
          <cell r="F9" t="e">
            <v>#N/A</v>
          </cell>
          <cell r="G9" t="e">
            <v>#N/A</v>
          </cell>
          <cell r="H9" t="e">
            <v>#N/A</v>
          </cell>
          <cell r="I9" t="str">
            <v>文字(合一型)</v>
          </cell>
          <cell r="K9" t="str">
            <v>22年第二版</v>
          </cell>
          <cell r="L9" t="str">
            <v>石瑛等</v>
          </cell>
          <cell r="N9" t="str">
            <v>国家开放大学出版社</v>
          </cell>
          <cell r="O9" t="str">
            <v>国家开放大学出版传媒集团营销中心</v>
          </cell>
          <cell r="P9" t="str">
            <v>L007251</v>
          </cell>
          <cell r="Q9" t="str">
            <v>加尾号</v>
          </cell>
          <cell r="R9" t="str">
            <v>L007252</v>
          </cell>
          <cell r="S9" t="str">
            <v>城市轨道交通客运组织（第2版）（学习资源包）</v>
          </cell>
        </row>
        <row r="10">
          <cell r="D10" t="str">
            <v>城市轨道交通信号与通信系统（第2版）</v>
          </cell>
          <cell r="E10" t="e">
            <v>#N/A</v>
          </cell>
          <cell r="F10" t="e">
            <v>#N/A</v>
          </cell>
          <cell r="G10" t="e">
            <v>#N/A</v>
          </cell>
          <cell r="H10" t="e">
            <v>#N/A</v>
          </cell>
          <cell r="I10" t="str">
            <v>文字(合一型)</v>
          </cell>
          <cell r="K10" t="str">
            <v>22年第二版</v>
          </cell>
          <cell r="L10" t="str">
            <v>王燕梅等</v>
          </cell>
          <cell r="N10" t="str">
            <v>国家开放大学出版社</v>
          </cell>
          <cell r="O10" t="str">
            <v>国家开放大学出版传媒集团营销中心</v>
          </cell>
          <cell r="P10" t="str">
            <v>L007241</v>
          </cell>
          <cell r="Q10" t="str">
            <v>加尾号</v>
          </cell>
          <cell r="R10" t="str">
            <v>L007242</v>
          </cell>
          <cell r="S10" t="str">
            <v>城市轨道交通信号与通信系统（第2版）（学习资源包）</v>
          </cell>
        </row>
        <row r="11">
          <cell r="D11" t="str">
            <v>城市轨道交通行车组织（第2版）</v>
          </cell>
          <cell r="E11" t="e">
            <v>#N/A</v>
          </cell>
          <cell r="F11" t="e">
            <v>#N/A</v>
          </cell>
          <cell r="G11" t="e">
            <v>#N/A</v>
          </cell>
          <cell r="H11" t="e">
            <v>#N/A</v>
          </cell>
          <cell r="I11" t="str">
            <v>文字(合一型)</v>
          </cell>
          <cell r="K11" t="str">
            <v>22年第二版</v>
          </cell>
          <cell r="L11" t="str">
            <v>永秀</v>
          </cell>
          <cell r="N11" t="str">
            <v>国家开放大学出版社</v>
          </cell>
          <cell r="O11" t="str">
            <v>国家开放大学出版传媒集团营销中心</v>
          </cell>
          <cell r="P11" t="str">
            <v>L00705</v>
          </cell>
          <cell r="Q11" t="str">
            <v>加尾号</v>
          </cell>
          <cell r="R11" t="str">
            <v>L007051</v>
          </cell>
          <cell r="S11" t="str">
            <v>城市轨道交通行车组织（第2版）（学习资源包）</v>
          </cell>
        </row>
        <row r="12">
          <cell r="D12" t="str">
            <v>第二语言习得导论</v>
          </cell>
          <cell r="E12" t="e">
            <v>#N/A</v>
          </cell>
          <cell r="F12" t="e">
            <v>#N/A</v>
          </cell>
          <cell r="G12" t="e">
            <v>#N/A</v>
          </cell>
          <cell r="H12" t="e">
            <v>#N/A</v>
          </cell>
          <cell r="I12" t="str">
            <v>文字(合一型)</v>
          </cell>
          <cell r="K12" t="str">
            <v>22年第一版</v>
          </cell>
          <cell r="L12" t="str">
            <v>周守晋</v>
          </cell>
          <cell r="N12" t="str">
            <v>国家开放大学出版社</v>
          </cell>
          <cell r="O12" t="str">
            <v>国家开放大学出版传媒集团营销中心</v>
          </cell>
          <cell r="Q12" t="str">
            <v>新建号W</v>
          </cell>
          <cell r="R12" t="str">
            <v>W00639</v>
          </cell>
          <cell r="S12" t="str">
            <v>第二语言习得导论（学习资源包）</v>
          </cell>
        </row>
        <row r="13">
          <cell r="D13" t="str">
            <v>电子商务概论（第3版）</v>
          </cell>
          <cell r="E13" t="e">
            <v>#N/A</v>
          </cell>
          <cell r="F13" t="e">
            <v>#N/A</v>
          </cell>
          <cell r="G13" t="e">
            <v>#N/A</v>
          </cell>
          <cell r="H13" t="e">
            <v>#N/A</v>
          </cell>
          <cell r="I13" t="str">
            <v>文字(合一型)</v>
          </cell>
          <cell r="K13" t="str">
            <v>22年第三版</v>
          </cell>
          <cell r="L13" t="str">
            <v>荆林波</v>
          </cell>
          <cell r="N13" t="str">
            <v>国家开放大学出版社</v>
          </cell>
          <cell r="O13" t="str">
            <v>国家开放大学出版传媒集团营销中心</v>
          </cell>
          <cell r="P13" t="str">
            <v>W004562</v>
          </cell>
          <cell r="Q13" t="str">
            <v>加尾号</v>
          </cell>
          <cell r="R13" t="str">
            <v>W004563</v>
          </cell>
          <cell r="S13" t="str">
            <v>电子商务概论（第3版）（学习资源包）</v>
          </cell>
        </row>
        <row r="14">
          <cell r="D14" t="str">
            <v>电子政务基础</v>
          </cell>
          <cell r="E14" t="e">
            <v>#N/A</v>
          </cell>
          <cell r="F14" t="e">
            <v>#N/A</v>
          </cell>
          <cell r="G14" t="e">
            <v>#N/A</v>
          </cell>
          <cell r="H14" t="e">
            <v>#N/A</v>
          </cell>
          <cell r="I14" t="str">
            <v>文字(合一型)</v>
          </cell>
          <cell r="K14" t="str">
            <v>22年第一版</v>
          </cell>
          <cell r="L14" t="str">
            <v>宋魏巍</v>
          </cell>
          <cell r="N14" t="str">
            <v>国家开放大学出版社</v>
          </cell>
          <cell r="O14" t="str">
            <v>国家开放大学出版传媒集团营销中心</v>
          </cell>
          <cell r="Q14" t="str">
            <v>新建号W</v>
          </cell>
          <cell r="R14" t="str">
            <v>W00640</v>
          </cell>
          <cell r="S14" t="str">
            <v>电子政务基础（学习资源包）</v>
          </cell>
        </row>
        <row r="15">
          <cell r="D15" t="str">
            <v>工程地质（第2版）</v>
          </cell>
          <cell r="E15" t="e">
            <v>#N/A</v>
          </cell>
          <cell r="F15" t="e">
            <v>#N/A</v>
          </cell>
          <cell r="G15" t="e">
            <v>#N/A</v>
          </cell>
          <cell r="H15" t="e">
            <v>#N/A</v>
          </cell>
          <cell r="I15" t="str">
            <v>文字(合一型)</v>
          </cell>
          <cell r="K15" t="str">
            <v>22年第二版</v>
          </cell>
          <cell r="L15" t="str">
            <v>解咏平</v>
          </cell>
          <cell r="N15" t="str">
            <v>国家开放大学出版社</v>
          </cell>
          <cell r="O15" t="str">
            <v>国家开放大学出版传媒集团营销中心</v>
          </cell>
          <cell r="P15" t="str">
            <v>L004391</v>
          </cell>
          <cell r="Q15" t="str">
            <v>加尾号</v>
          </cell>
          <cell r="R15" t="str">
            <v>L004392</v>
          </cell>
          <cell r="S15" t="str">
            <v>工程地质（第2版）（学习资源包）</v>
          </cell>
        </row>
        <row r="16">
          <cell r="D16" t="str">
            <v>工程合同管理（第二版）</v>
          </cell>
          <cell r="E16" t="e">
            <v>#N/A</v>
          </cell>
          <cell r="F16" t="e">
            <v>#N/A</v>
          </cell>
          <cell r="G16" t="e">
            <v>#N/A</v>
          </cell>
          <cell r="H16" t="e">
            <v>#N/A</v>
          </cell>
          <cell r="I16" t="str">
            <v>文字(合一型)</v>
          </cell>
          <cell r="K16" t="str">
            <v>22年第二版</v>
          </cell>
          <cell r="L16" t="str">
            <v>赵振宇</v>
          </cell>
          <cell r="N16" t="str">
            <v>国家开放大学出版社</v>
          </cell>
          <cell r="O16" t="str">
            <v>国家开放大学出版传媒集团营销中心</v>
          </cell>
          <cell r="P16" t="str">
            <v>L00944</v>
          </cell>
          <cell r="Q16" t="str">
            <v>加尾号</v>
          </cell>
          <cell r="R16" t="str">
            <v>L009441</v>
          </cell>
          <cell r="S16" t="str">
            <v>工程合同管理（第二版）（学习资源包）</v>
          </cell>
        </row>
        <row r="17">
          <cell r="D17" t="str">
            <v>公共管理学</v>
          </cell>
          <cell r="E17" t="e">
            <v>#N/A</v>
          </cell>
          <cell r="F17" t="e">
            <v>#N/A</v>
          </cell>
          <cell r="G17" t="e">
            <v>#N/A</v>
          </cell>
          <cell r="H17" t="e">
            <v>#N/A</v>
          </cell>
          <cell r="I17" t="str">
            <v>文字(合一型)</v>
          </cell>
          <cell r="K17" t="str">
            <v>22年第一版</v>
          </cell>
          <cell r="L17" t="str">
            <v>谢明</v>
          </cell>
          <cell r="N17" t="str">
            <v>国家开放大学出版社</v>
          </cell>
          <cell r="O17" t="str">
            <v>国家开放大学出版传媒集团营销中心</v>
          </cell>
          <cell r="P17" t="str">
            <v>W002384</v>
          </cell>
          <cell r="Q17" t="str">
            <v>加尾号</v>
          </cell>
          <cell r="R17" t="str">
            <v>W002385</v>
          </cell>
          <cell r="S17" t="str">
            <v>公共管理学（学习资源包）</v>
          </cell>
        </row>
        <row r="18">
          <cell r="D18" t="str">
            <v>韩语听说（1）</v>
          </cell>
          <cell r="E18" t="e">
            <v>#N/A</v>
          </cell>
          <cell r="F18" t="e">
            <v>#N/A</v>
          </cell>
          <cell r="G18" t="e">
            <v>#N/A</v>
          </cell>
          <cell r="H18" t="e">
            <v>#N/A</v>
          </cell>
          <cell r="I18" t="str">
            <v>学习资源包</v>
          </cell>
          <cell r="K18" t="str">
            <v>10年第一版
22年有更新</v>
          </cell>
          <cell r="L18" t="str">
            <v>方锦淑 金星姬</v>
          </cell>
          <cell r="N18" t="str">
            <v>国家开放大学出版社</v>
          </cell>
          <cell r="O18" t="str">
            <v>国家开放大学出版传媒集团营销中心</v>
          </cell>
          <cell r="P18" t="str">
            <v>WY0117</v>
          </cell>
          <cell r="Q18" t="str">
            <v>加尾号</v>
          </cell>
          <cell r="R18" t="str">
            <v>WY01171</v>
          </cell>
          <cell r="S18" t="str">
            <v>韩语听说（1）（学习资源包）</v>
          </cell>
        </row>
        <row r="19">
          <cell r="D19" t="str">
            <v>韩语听说（2）</v>
          </cell>
          <cell r="E19" t="e">
            <v>#N/A</v>
          </cell>
          <cell r="F19" t="e">
            <v>#N/A</v>
          </cell>
          <cell r="G19" t="e">
            <v>#N/A</v>
          </cell>
          <cell r="H19" t="e">
            <v>#N/A</v>
          </cell>
          <cell r="I19" t="str">
            <v>学习资源包</v>
          </cell>
          <cell r="K19" t="str">
            <v>10年第一版
22年有更新</v>
          </cell>
          <cell r="L19" t="str">
            <v>金星姬</v>
          </cell>
          <cell r="N19" t="str">
            <v>国家开放大学出版社</v>
          </cell>
          <cell r="O19" t="str">
            <v>国家开放大学出版传媒集团营销中心</v>
          </cell>
          <cell r="P19" t="str">
            <v>WY0120</v>
          </cell>
          <cell r="Q19" t="str">
            <v>加尾号</v>
          </cell>
          <cell r="R19" t="str">
            <v>WY01201</v>
          </cell>
          <cell r="S19" t="str">
            <v>韩语听说（2）（学习资源包）</v>
          </cell>
        </row>
        <row r="20">
          <cell r="D20" t="str">
            <v>韩语听说（3）</v>
          </cell>
          <cell r="E20" t="e">
            <v>#N/A</v>
          </cell>
          <cell r="F20" t="e">
            <v>#N/A</v>
          </cell>
          <cell r="G20" t="e">
            <v>#N/A</v>
          </cell>
          <cell r="H20" t="e">
            <v>#N/A</v>
          </cell>
          <cell r="I20" t="str">
            <v>学习资源包</v>
          </cell>
          <cell r="K20" t="str">
            <v>11年第一版
22年有更新</v>
          </cell>
          <cell r="L20" t="str">
            <v>金星姬</v>
          </cell>
          <cell r="N20" t="str">
            <v>国家开放大学出版社</v>
          </cell>
          <cell r="O20" t="str">
            <v>国家开放大学出版传媒集团营销中心</v>
          </cell>
          <cell r="P20" t="str">
            <v>WY0123</v>
          </cell>
          <cell r="Q20" t="str">
            <v>加尾号</v>
          </cell>
          <cell r="R20" t="str">
            <v>WY01231</v>
          </cell>
          <cell r="S20" t="str">
            <v>韩语听说（3）（学习资源包）</v>
          </cell>
        </row>
        <row r="21">
          <cell r="D21" t="str">
            <v>韩语写作</v>
          </cell>
          <cell r="E21" t="e">
            <v>#N/A</v>
          </cell>
          <cell r="F21" t="e">
            <v>#N/A</v>
          </cell>
          <cell r="G21" t="e">
            <v>#N/A</v>
          </cell>
          <cell r="H21" t="e">
            <v>#N/A</v>
          </cell>
          <cell r="I21" t="str">
            <v>学习资源包</v>
          </cell>
          <cell r="K21" t="str">
            <v>12年第一版
22年有更新</v>
          </cell>
          <cell r="L21" t="str">
            <v>李逢雨 金星光</v>
          </cell>
          <cell r="N21" t="str">
            <v>国家开放大学出版社</v>
          </cell>
          <cell r="O21" t="str">
            <v>国家开放大学出版传媒集团营销中心</v>
          </cell>
          <cell r="P21" t="str">
            <v>WY0128</v>
          </cell>
          <cell r="Q21" t="str">
            <v>加尾号</v>
          </cell>
          <cell r="R21" t="str">
            <v>WY01281</v>
          </cell>
          <cell r="S21" t="str">
            <v>韩语写作（学习资源包）</v>
          </cell>
        </row>
        <row r="22">
          <cell r="D22" t="str">
            <v>韩语阅读</v>
          </cell>
          <cell r="E22" t="e">
            <v>#N/A</v>
          </cell>
          <cell r="F22" t="e">
            <v>#N/A</v>
          </cell>
          <cell r="G22" t="e">
            <v>#N/A</v>
          </cell>
          <cell r="H22" t="e">
            <v>#N/A</v>
          </cell>
          <cell r="I22" t="str">
            <v>学习资源包</v>
          </cell>
          <cell r="K22" t="str">
            <v>11年第一版
22年有更新</v>
          </cell>
          <cell r="L22" t="str">
            <v>李敏德</v>
          </cell>
          <cell r="N22" t="str">
            <v>国家开放大学出版社</v>
          </cell>
          <cell r="O22" t="str">
            <v>国家开放大学出版传媒集团营销中心</v>
          </cell>
          <cell r="P22" t="str">
            <v>WY0125</v>
          </cell>
          <cell r="Q22" t="str">
            <v>加尾号</v>
          </cell>
          <cell r="R22" t="str">
            <v>WY01251</v>
          </cell>
          <cell r="S22" t="str">
            <v>韩语阅读（学习资源包）</v>
          </cell>
        </row>
        <row r="23">
          <cell r="D23" t="str">
            <v>机电控制与可编程序控制器技术（第2版）</v>
          </cell>
          <cell r="E23" t="e">
            <v>#N/A</v>
          </cell>
          <cell r="F23" t="e">
            <v>#N/A</v>
          </cell>
          <cell r="G23" t="e">
            <v>#N/A</v>
          </cell>
          <cell r="H23" t="e">
            <v>#N/A</v>
          </cell>
          <cell r="I23" t="str">
            <v>文字(合一型)</v>
          </cell>
          <cell r="K23" t="str">
            <v>22年第二版</v>
          </cell>
          <cell r="L23" t="str">
            <v>王立权</v>
          </cell>
          <cell r="N23" t="str">
            <v>国家开放大学出版社</v>
          </cell>
          <cell r="O23" t="str">
            <v>国家开放大学出版传媒集团营销中心</v>
          </cell>
          <cell r="P23" t="str">
            <v>L004003</v>
          </cell>
          <cell r="Q23" t="str">
            <v>加尾号</v>
          </cell>
          <cell r="R23" t="str">
            <v>L004004</v>
          </cell>
          <cell r="S23" t="str">
            <v>机电控制与可编程序控制器技术（第2版）（学习资源包）</v>
          </cell>
        </row>
        <row r="24">
          <cell r="D24" t="str">
            <v>机械制造装备及设计（第2版）</v>
          </cell>
          <cell r="E24" t="e">
            <v>#N/A</v>
          </cell>
          <cell r="F24" t="e">
            <v>#N/A</v>
          </cell>
          <cell r="G24" t="e">
            <v>#N/A</v>
          </cell>
          <cell r="H24" t="e">
            <v>#N/A</v>
          </cell>
          <cell r="I24" t="str">
            <v>文字(合一型)</v>
          </cell>
          <cell r="K24" t="str">
            <v>22年第二版</v>
          </cell>
          <cell r="L24" t="str">
            <v>张春林</v>
          </cell>
          <cell r="N24" t="str">
            <v>国家开放大学出版社</v>
          </cell>
          <cell r="O24" t="str">
            <v>国家开放大学出版传媒集团营销中心</v>
          </cell>
          <cell r="P24" t="str">
            <v>L008881</v>
          </cell>
          <cell r="Q24" t="str">
            <v>加尾号</v>
          </cell>
          <cell r="R24" t="str">
            <v>L008882</v>
          </cell>
          <cell r="S24" t="str">
            <v>机械制造装备及设计（第2版）（学习资源包）</v>
          </cell>
        </row>
        <row r="25">
          <cell r="D25" t="str">
            <v>建设法规（第2版）</v>
          </cell>
          <cell r="E25" t="e">
            <v>#N/A</v>
          </cell>
          <cell r="F25" t="e">
            <v>#N/A</v>
          </cell>
          <cell r="G25" t="e">
            <v>#N/A</v>
          </cell>
          <cell r="H25" t="e">
            <v>#N/A</v>
          </cell>
          <cell r="I25" t="str">
            <v>文字(合一型)</v>
          </cell>
          <cell r="K25" t="str">
            <v>22年第二版</v>
          </cell>
          <cell r="L25" t="str">
            <v>孙杰</v>
          </cell>
          <cell r="N25" t="str">
            <v>国家开放大学出版社</v>
          </cell>
          <cell r="O25" t="str">
            <v>国家开放大学出版传媒集团营销中心</v>
          </cell>
          <cell r="P25" t="str">
            <v>L005812</v>
          </cell>
          <cell r="Q25" t="str">
            <v>加尾号</v>
          </cell>
          <cell r="R25" t="str">
            <v>L005813</v>
          </cell>
          <cell r="S25" t="str">
            <v>建设法规（第2版）（学习资源包）</v>
          </cell>
        </row>
        <row r="26">
          <cell r="D26" t="str">
            <v>建筑工程质量检验（第二版）</v>
          </cell>
          <cell r="E26" t="e">
            <v>#N/A</v>
          </cell>
          <cell r="F26" t="e">
            <v>#N/A</v>
          </cell>
          <cell r="G26" t="e">
            <v>#N/A</v>
          </cell>
          <cell r="H26" t="e">
            <v>#N/A</v>
          </cell>
          <cell r="I26" t="str">
            <v>文字(合一型)</v>
          </cell>
          <cell r="K26" t="str">
            <v>22年第二版</v>
          </cell>
          <cell r="L26" t="str">
            <v>王卓</v>
          </cell>
          <cell r="N26" t="str">
            <v>国家开放大学出版社</v>
          </cell>
          <cell r="O26" t="str">
            <v>国家开放大学出版传媒集团营销中心</v>
          </cell>
          <cell r="P26" t="str">
            <v>L009191</v>
          </cell>
          <cell r="Q26" t="str">
            <v>加尾号</v>
          </cell>
          <cell r="R26" t="str">
            <v>L009192</v>
          </cell>
          <cell r="S26" t="str">
            <v>建筑工程质量检验（第二版）（学习资源包）</v>
          </cell>
        </row>
        <row r="27">
          <cell r="D27" t="str">
            <v>建筑制图基础（第3版）</v>
          </cell>
          <cell r="E27" t="e">
            <v>#N/A</v>
          </cell>
          <cell r="F27" t="e">
            <v>#N/A</v>
          </cell>
          <cell r="G27" t="e">
            <v>#N/A</v>
          </cell>
          <cell r="H27" t="e">
            <v>#N/A</v>
          </cell>
          <cell r="I27" t="str">
            <v>学习资源包</v>
          </cell>
          <cell r="K27" t="str">
            <v>22年第三版</v>
          </cell>
          <cell r="L27" t="str">
            <v>杜军</v>
          </cell>
          <cell r="N27" t="str">
            <v>国家开放大学出版社</v>
          </cell>
          <cell r="O27" t="str">
            <v>国家开放大学出版传媒集团营销中心</v>
          </cell>
          <cell r="P27" t="str">
            <v>L005572</v>
          </cell>
          <cell r="Q27" t="str">
            <v>加尾号</v>
          </cell>
          <cell r="R27" t="str">
            <v>L005573</v>
          </cell>
          <cell r="S27" t="str">
            <v>建筑制图基础（第3版）（学习资源包）（学习资源包）</v>
          </cell>
        </row>
        <row r="28">
          <cell r="D28" t="str">
            <v>金融风险概论（第2版）</v>
          </cell>
          <cell r="E28" t="e">
            <v>#N/A</v>
          </cell>
          <cell r="F28" t="e">
            <v>#N/A</v>
          </cell>
          <cell r="G28" t="e">
            <v>#N/A</v>
          </cell>
          <cell r="H28" t="e">
            <v>#N/A</v>
          </cell>
          <cell r="I28" t="str">
            <v>文字(合一型)</v>
          </cell>
          <cell r="K28" t="str">
            <v>22年第二版</v>
          </cell>
          <cell r="L28" t="str">
            <v>李树杰</v>
          </cell>
          <cell r="N28" t="str">
            <v>国家开放大学出版社</v>
          </cell>
          <cell r="O28" t="str">
            <v>国家开放大学出版传媒集团营销中心</v>
          </cell>
          <cell r="P28" t="str">
            <v>J00272</v>
          </cell>
          <cell r="Q28" t="str">
            <v>加尾号</v>
          </cell>
          <cell r="R28" t="str">
            <v>J002721</v>
          </cell>
          <cell r="S28" t="str">
            <v>金融风险概论（第2版）（学习资源包）</v>
          </cell>
        </row>
        <row r="29">
          <cell r="D29" t="str">
            <v>金融风险管理</v>
          </cell>
          <cell r="E29" t="e">
            <v>#N/A</v>
          </cell>
          <cell r="F29" t="e">
            <v>#N/A</v>
          </cell>
          <cell r="G29" t="e">
            <v>#N/A</v>
          </cell>
          <cell r="H29" t="e">
            <v>#N/A</v>
          </cell>
          <cell r="I29" t="str">
            <v>文字(合一型)</v>
          </cell>
          <cell r="K29" t="str">
            <v>22年第一版</v>
          </cell>
          <cell r="L29" t="str">
            <v>高晓燕</v>
          </cell>
          <cell r="N29" t="str">
            <v>国家开放大学出版社</v>
          </cell>
          <cell r="O29" t="str">
            <v>国家开放大学出版传媒集团营销中心</v>
          </cell>
          <cell r="P29" t="str">
            <v>T00591</v>
          </cell>
          <cell r="Q29" t="str">
            <v>新建号J</v>
          </cell>
          <cell r="R29" t="str">
            <v>J00286</v>
          </cell>
          <cell r="S29" t="str">
            <v>金融风险管理（学习资源包）</v>
          </cell>
        </row>
        <row r="30">
          <cell r="D30" t="str">
            <v>老年常见病照护（第2版）</v>
          </cell>
          <cell r="E30" t="e">
            <v>#N/A</v>
          </cell>
          <cell r="F30" t="e">
            <v>#N/A</v>
          </cell>
          <cell r="G30" t="e">
            <v>#N/A</v>
          </cell>
          <cell r="H30" t="e">
            <v>#N/A</v>
          </cell>
          <cell r="I30" t="str">
            <v>文字(合一型)</v>
          </cell>
          <cell r="K30" t="str">
            <v>22年第二版</v>
          </cell>
          <cell r="L30" t="str">
            <v>邓宝凤</v>
          </cell>
          <cell r="N30" t="str">
            <v>国家开放大学出版社</v>
          </cell>
          <cell r="O30" t="str">
            <v>国家开放大学出版传媒集团营销中心</v>
          </cell>
          <cell r="P30" t="str">
            <v>W00542</v>
          </cell>
          <cell r="Q30" t="str">
            <v>加尾号</v>
          </cell>
          <cell r="R30" t="str">
            <v>W005421</v>
          </cell>
          <cell r="S30" t="str">
            <v>老年常见病照护（第2版）（学习资源包）</v>
          </cell>
        </row>
        <row r="31">
          <cell r="D31" t="str">
            <v>流行病学</v>
          </cell>
          <cell r="E31" t="e">
            <v>#N/A</v>
          </cell>
          <cell r="F31" t="e">
            <v>#N/A</v>
          </cell>
          <cell r="G31" t="e">
            <v>#N/A</v>
          </cell>
          <cell r="H31" t="e">
            <v>#N/A</v>
          </cell>
          <cell r="I31" t="str">
            <v>文字(合一型)</v>
          </cell>
          <cell r="K31" t="str">
            <v>22年第一版</v>
          </cell>
          <cell r="L31" t="str">
            <v>代敏</v>
          </cell>
          <cell r="N31" t="str">
            <v>国家开放大学出版社</v>
          </cell>
          <cell r="O31" t="str">
            <v>国家开放大学出版传媒集团营销中心</v>
          </cell>
          <cell r="P31" t="str">
            <v>T001381</v>
          </cell>
          <cell r="Q31" t="str">
            <v>新建号L</v>
          </cell>
          <cell r="R31" t="str">
            <v>L01000</v>
          </cell>
          <cell r="S31" t="str">
            <v>流行病学（学习资源包）</v>
          </cell>
        </row>
        <row r="32">
          <cell r="D32" t="str">
            <v>桥梁工程（第2版）</v>
          </cell>
          <cell r="E32" t="e">
            <v>#N/A</v>
          </cell>
          <cell r="F32" t="e">
            <v>#N/A</v>
          </cell>
          <cell r="G32" t="e">
            <v>#N/A</v>
          </cell>
          <cell r="H32" t="e">
            <v>#N/A</v>
          </cell>
          <cell r="I32" t="str">
            <v>文字(合一型)</v>
          </cell>
          <cell r="K32" t="str">
            <v>22年第二版</v>
          </cell>
          <cell r="L32" t="str">
            <v>桥梁工程课程组</v>
          </cell>
          <cell r="N32" t="str">
            <v>国家开放大学出版社</v>
          </cell>
          <cell r="O32" t="str">
            <v>国家开放大学出版传媒集团营销中心</v>
          </cell>
          <cell r="P32" t="str">
            <v>L005221</v>
          </cell>
          <cell r="Q32" t="str">
            <v>加尾号</v>
          </cell>
          <cell r="R32" t="str">
            <v>L005222</v>
          </cell>
          <cell r="S32" t="str">
            <v>桥梁工程（第二版）（学习资源包）</v>
          </cell>
        </row>
        <row r="33">
          <cell r="D33" t="str">
            <v>人力资源管理实务</v>
          </cell>
          <cell r="E33" t="e">
            <v>#N/A</v>
          </cell>
          <cell r="F33" t="e">
            <v>#N/A</v>
          </cell>
          <cell r="G33" t="e">
            <v>#N/A</v>
          </cell>
          <cell r="H33" t="e">
            <v>#N/A</v>
          </cell>
          <cell r="I33" t="str">
            <v>文字(合一型)</v>
          </cell>
          <cell r="K33" t="str">
            <v>22年第一版</v>
          </cell>
          <cell r="L33" t="str">
            <v>张相林</v>
          </cell>
          <cell r="N33" t="str">
            <v>国家开放大学出版社</v>
          </cell>
          <cell r="O33" t="str">
            <v>国家开放大学出版传媒集团营销中心</v>
          </cell>
          <cell r="Q33" t="str">
            <v>新建号W</v>
          </cell>
          <cell r="R33" t="str">
            <v>W00643</v>
          </cell>
          <cell r="S33" t="str">
            <v>人力资源管理实务（学习资源包）</v>
          </cell>
        </row>
        <row r="34">
          <cell r="D34" t="str">
            <v>生产与运作管理（第3版）</v>
          </cell>
          <cell r="E34" t="e">
            <v>#N/A</v>
          </cell>
          <cell r="F34" t="e">
            <v>#N/A</v>
          </cell>
          <cell r="G34" t="e">
            <v>#N/A</v>
          </cell>
          <cell r="H34" t="e">
            <v>#N/A</v>
          </cell>
          <cell r="I34" t="str">
            <v>文字(合一型)</v>
          </cell>
          <cell r="K34" t="str">
            <v>22年第三版</v>
          </cell>
          <cell r="L34" t="str">
            <v>张仁侠</v>
          </cell>
          <cell r="N34" t="str">
            <v>国家开放大学出版社</v>
          </cell>
          <cell r="O34" t="str">
            <v>国家开放大学出版传媒集团营销中心</v>
          </cell>
          <cell r="P34" t="str">
            <v>L007323</v>
          </cell>
          <cell r="Q34" t="str">
            <v>加尾号</v>
          </cell>
          <cell r="R34" t="str">
            <v>L007324</v>
          </cell>
          <cell r="S34" t="str">
            <v>生产与运作管理（第3版）（学习资源包）</v>
          </cell>
        </row>
        <row r="35">
          <cell r="D35" t="str">
            <v>市场营销策划（第3版）</v>
          </cell>
          <cell r="E35" t="e">
            <v>#N/A</v>
          </cell>
          <cell r="F35" t="e">
            <v>#N/A</v>
          </cell>
          <cell r="G35" t="e">
            <v>#N/A</v>
          </cell>
          <cell r="H35" t="e">
            <v>#N/A</v>
          </cell>
          <cell r="I35" t="str">
            <v>文字(合一型)</v>
          </cell>
          <cell r="K35" t="str">
            <v>22年第三版</v>
          </cell>
          <cell r="L35" t="str">
            <v>崔新健</v>
          </cell>
          <cell r="N35" t="str">
            <v>国家开放大学出版社</v>
          </cell>
          <cell r="O35" t="str">
            <v>国家开放大学出版传媒集团营销中心</v>
          </cell>
          <cell r="P35" t="str">
            <v>J002082</v>
          </cell>
          <cell r="Q35" t="str">
            <v>加尾号</v>
          </cell>
          <cell r="R35" t="str">
            <v>J002083</v>
          </cell>
          <cell r="S35" t="str">
            <v>市场营销策划（第3版）（学习资源包）</v>
          </cell>
        </row>
        <row r="36">
          <cell r="D36" t="str">
            <v>兽医基础</v>
          </cell>
          <cell r="E36" t="e">
            <v>#N/A</v>
          </cell>
          <cell r="F36" t="e">
            <v>#N/A</v>
          </cell>
          <cell r="G36" t="e">
            <v>#N/A</v>
          </cell>
          <cell r="H36" t="e">
            <v>#N/A</v>
          </cell>
          <cell r="I36" t="str">
            <v>文字(合一型)</v>
          </cell>
          <cell r="K36" t="str">
            <v>22年第一版</v>
          </cell>
          <cell r="L36" t="str">
            <v>李焕荣</v>
          </cell>
          <cell r="N36" t="str">
            <v>国家开放大学出版社</v>
          </cell>
          <cell r="O36" t="str">
            <v>国家开放大学出版传媒集团营销中心</v>
          </cell>
          <cell r="P36" t="str">
            <v>P00045</v>
          </cell>
          <cell r="Q36" t="str">
            <v>加尾号</v>
          </cell>
          <cell r="R36" t="str">
            <v>P000451</v>
          </cell>
          <cell r="S36" t="str">
            <v>兽医基础（学习资源包）</v>
          </cell>
        </row>
        <row r="37">
          <cell r="D37" t="str">
            <v>网络操作系统管理-Windows Server 2022</v>
          </cell>
          <cell r="E37" t="e">
            <v>#N/A</v>
          </cell>
          <cell r="F37" t="e">
            <v>#N/A</v>
          </cell>
          <cell r="G37" t="e">
            <v>#N/A</v>
          </cell>
          <cell r="H37" t="e">
            <v>#N/A</v>
          </cell>
          <cell r="I37" t="str">
            <v>文字(合一型)</v>
          </cell>
          <cell r="K37" t="str">
            <v>22年第一版</v>
          </cell>
          <cell r="L37" t="str">
            <v>国家开放大学网络管理课程组</v>
          </cell>
          <cell r="N37" t="str">
            <v>国家开放大学出版社</v>
          </cell>
          <cell r="O37" t="str">
            <v>国家开放大学出版传媒集团营销中心</v>
          </cell>
          <cell r="P37" t="str">
            <v>L006093</v>
          </cell>
          <cell r="Q37" t="str">
            <v>加尾号</v>
          </cell>
          <cell r="R37" t="str">
            <v>L006094</v>
          </cell>
          <cell r="S37" t="str">
            <v>网络操作系统管理-Windows Server 2022（学习资源包）</v>
          </cell>
        </row>
        <row r="38">
          <cell r="D38" t="str">
            <v>现代管理学理论与实务</v>
          </cell>
          <cell r="E38" t="e">
            <v>#N/A</v>
          </cell>
          <cell r="F38" t="e">
            <v>#N/A</v>
          </cell>
          <cell r="G38" t="e">
            <v>#N/A</v>
          </cell>
          <cell r="H38" t="e">
            <v>#N/A</v>
          </cell>
          <cell r="I38" t="str">
            <v>文字(合一型)</v>
          </cell>
          <cell r="K38" t="str">
            <v>22年第一版</v>
          </cell>
          <cell r="L38" t="str">
            <v>张旭霞</v>
          </cell>
          <cell r="N38" t="str">
            <v>国家开放大学出版社</v>
          </cell>
          <cell r="O38" t="str">
            <v>国家开放大学出版传媒集团营销中心</v>
          </cell>
          <cell r="Q38" t="str">
            <v>新建号W</v>
          </cell>
          <cell r="R38" t="str">
            <v>W00645</v>
          </cell>
          <cell r="S38" t="str">
            <v>现代管理学理论与实务（学习资源包）</v>
          </cell>
        </row>
        <row r="39">
          <cell r="D39" t="str">
            <v>现代汉语专题（第三版）</v>
          </cell>
          <cell r="E39" t="e">
            <v>#N/A</v>
          </cell>
          <cell r="F39" t="e">
            <v>#N/A</v>
          </cell>
          <cell r="G39" t="e">
            <v>#N/A</v>
          </cell>
          <cell r="H39" t="e">
            <v>#N/A</v>
          </cell>
          <cell r="I39" t="str">
            <v>文字(合一型)</v>
          </cell>
          <cell r="K39" t="str">
            <v>22年第三版</v>
          </cell>
          <cell r="L39" t="str">
            <v>张斌</v>
          </cell>
          <cell r="N39" t="str">
            <v>国家开放大学出版社</v>
          </cell>
          <cell r="O39" t="str">
            <v>国家开放大学出版传媒集团营销中心</v>
          </cell>
          <cell r="P39" t="str">
            <v>W003622</v>
          </cell>
          <cell r="Q39" t="str">
            <v>加尾号</v>
          </cell>
          <cell r="R39" t="str">
            <v>W003623</v>
          </cell>
          <cell r="S39" t="str">
            <v>现代汉语专题（第三版）（学习资源包）</v>
          </cell>
        </row>
        <row r="40">
          <cell r="D40" t="str">
            <v>宪法与行政法</v>
          </cell>
          <cell r="E40" t="e">
            <v>#N/A</v>
          </cell>
          <cell r="F40" t="e">
            <v>#N/A</v>
          </cell>
          <cell r="G40" t="e">
            <v>#N/A</v>
          </cell>
          <cell r="H40" t="e">
            <v>#N/A</v>
          </cell>
          <cell r="I40" t="str">
            <v>文字(合一型)</v>
          </cell>
          <cell r="K40" t="str">
            <v>22年第一版</v>
          </cell>
          <cell r="L40" t="str">
            <v>张红 姚来燕
翟东堂</v>
          </cell>
          <cell r="N40" t="str">
            <v>国家开放大学出版社</v>
          </cell>
          <cell r="O40" t="str">
            <v>国家开放大学出版传媒集团营销中心</v>
          </cell>
          <cell r="Q40" t="str">
            <v>新建号W</v>
          </cell>
          <cell r="R40" t="str">
            <v>W00644</v>
          </cell>
          <cell r="S40" t="str">
            <v>宪法与行政法（学习资源包）</v>
          </cell>
        </row>
        <row r="41">
          <cell r="D41" t="str">
            <v>学前儿童音乐教育活动指导</v>
          </cell>
          <cell r="E41" t="e">
            <v>#N/A</v>
          </cell>
          <cell r="F41" t="e">
            <v>#N/A</v>
          </cell>
          <cell r="G41" t="e">
            <v>#N/A</v>
          </cell>
          <cell r="H41" t="e">
            <v>#N/A</v>
          </cell>
          <cell r="I41" t="str">
            <v>文字(合一型)</v>
          </cell>
          <cell r="K41" t="str">
            <v>22年第一版</v>
          </cell>
          <cell r="L41" t="str">
            <v>王秀萍</v>
          </cell>
          <cell r="N41" t="str">
            <v>国家开放大学出版社</v>
          </cell>
          <cell r="O41" t="str">
            <v>国家开放大学出版传媒集团营销中心</v>
          </cell>
          <cell r="P41" t="str">
            <v>W003672</v>
          </cell>
          <cell r="Q41" t="str">
            <v>新建号W</v>
          </cell>
          <cell r="R41" t="str">
            <v>W00641</v>
          </cell>
          <cell r="S41" t="str">
            <v>学前儿童音乐教育活动指导（学习资源包）</v>
          </cell>
        </row>
        <row r="42">
          <cell r="D42" t="str">
            <v>学前儿童游戏指导</v>
          </cell>
          <cell r="E42" t="e">
            <v>#N/A</v>
          </cell>
          <cell r="F42" t="e">
            <v>#N/A</v>
          </cell>
          <cell r="G42" t="e">
            <v>#N/A</v>
          </cell>
          <cell r="H42" t="e">
            <v>#N/A</v>
          </cell>
          <cell r="I42" t="str">
            <v>文字(合一型)</v>
          </cell>
          <cell r="K42" t="str">
            <v>22年第一版</v>
          </cell>
          <cell r="L42" t="str">
            <v>鄢超云</v>
          </cell>
          <cell r="N42" t="str">
            <v>国家开放大学出版社</v>
          </cell>
          <cell r="O42" t="str">
            <v>国家开放大学出版传媒集团营销中心</v>
          </cell>
          <cell r="Q42" t="str">
            <v>新建号W</v>
          </cell>
          <cell r="R42" t="str">
            <v>W00642</v>
          </cell>
          <cell r="S42" t="str">
            <v>学前儿童游戏指导（学习资源包）</v>
          </cell>
        </row>
        <row r="43">
          <cell r="D43" t="str">
            <v>医学信息检索</v>
          </cell>
          <cell r="E43" t="e">
            <v>#N/A</v>
          </cell>
          <cell r="F43" t="e">
            <v>#N/A</v>
          </cell>
          <cell r="G43" t="e">
            <v>#N/A</v>
          </cell>
          <cell r="H43" t="e">
            <v>#N/A</v>
          </cell>
          <cell r="I43" t="str">
            <v>文字(主-电子)</v>
          </cell>
          <cell r="K43" t="str">
            <v>22年第一版</v>
          </cell>
          <cell r="L43" t="str">
            <v>谢志耘</v>
          </cell>
          <cell r="N43" t="str">
            <v>国家开放大学出版社</v>
          </cell>
          <cell r="O43" t="str">
            <v>国家开放大学出版传媒集团营销中心</v>
          </cell>
          <cell r="Q43" t="str">
            <v>新建号L</v>
          </cell>
          <cell r="R43" t="str">
            <v>L01001</v>
          </cell>
          <cell r="S43" t="str">
            <v>医学信息检索（学习资源包）</v>
          </cell>
        </row>
        <row r="44">
          <cell r="D44" t="str">
            <v>植物学基础（第2版）</v>
          </cell>
          <cell r="E44" t="e">
            <v>#N/A</v>
          </cell>
          <cell r="F44" t="e">
            <v>#N/A</v>
          </cell>
          <cell r="G44" t="e">
            <v>#N/A</v>
          </cell>
          <cell r="H44" t="e">
            <v>#N/A</v>
          </cell>
          <cell r="I44" t="str">
            <v>文字(合一型)</v>
          </cell>
          <cell r="K44" t="str">
            <v>22年第二版</v>
          </cell>
          <cell r="L44" t="str">
            <v>慕小倩</v>
          </cell>
          <cell r="N44" t="str">
            <v>国家开放大学出版社</v>
          </cell>
          <cell r="O44" t="str">
            <v>国家开放大学出版传媒集团营销中心</v>
          </cell>
          <cell r="P44" t="str">
            <v>P000192</v>
          </cell>
          <cell r="Q44" t="str">
            <v>加尾号</v>
          </cell>
          <cell r="R44" t="str">
            <v>P000193</v>
          </cell>
          <cell r="S44" t="str">
            <v>植物学基础（第2版）（学习资源包）</v>
          </cell>
        </row>
        <row r="45">
          <cell r="D45" t="str">
            <v>中国法律史</v>
          </cell>
          <cell r="E45" t="e">
            <v>#N/A</v>
          </cell>
          <cell r="F45" t="e">
            <v>#N/A</v>
          </cell>
          <cell r="G45" t="e">
            <v>#N/A</v>
          </cell>
          <cell r="H45" t="e">
            <v>#N/A</v>
          </cell>
          <cell r="I45" t="str">
            <v>文字(合一型)</v>
          </cell>
          <cell r="K45" t="str">
            <v>22年第一版</v>
          </cell>
          <cell r="L45" t="str">
            <v>张生</v>
          </cell>
          <cell r="N45" t="str">
            <v>国家开放大学出版社</v>
          </cell>
          <cell r="O45" t="str">
            <v>国家开放大学出版传媒集团营销中心</v>
          </cell>
          <cell r="P45" t="str">
            <v>W002353</v>
          </cell>
          <cell r="Q45" t="str">
            <v>加尾号</v>
          </cell>
          <cell r="R45" t="str">
            <v>W002354</v>
          </cell>
          <cell r="S45" t="str">
            <v>中国法律史（学习资源包）</v>
          </cell>
        </row>
        <row r="46">
          <cell r="D46" t="str">
            <v>中医护理（第2版）</v>
          </cell>
          <cell r="E46" t="e">
            <v>#N/A</v>
          </cell>
          <cell r="F46" t="e">
            <v>#N/A</v>
          </cell>
          <cell r="G46" t="e">
            <v>#N/A</v>
          </cell>
          <cell r="H46" t="e">
            <v>#N/A</v>
          </cell>
          <cell r="I46" t="str">
            <v>文字(合一型)</v>
          </cell>
          <cell r="K46" t="str">
            <v>22年第一版</v>
          </cell>
          <cell r="L46" t="str">
            <v>张素秋</v>
          </cell>
          <cell r="N46" t="str">
            <v>国家开放大学出版社</v>
          </cell>
          <cell r="O46" t="str">
            <v>国家开放大学出版传媒集团营销中心</v>
          </cell>
          <cell r="P46" t="str">
            <v>W00556</v>
          </cell>
          <cell r="Q46" t="str">
            <v>加尾号</v>
          </cell>
          <cell r="R46" t="str">
            <v>W005561</v>
          </cell>
          <cell r="S46" t="str">
            <v>中医护理（第2版）（学习资源包）（学习资源包）</v>
          </cell>
        </row>
        <row r="47">
          <cell r="D47" t="str">
            <v>中医药学概论（第2版)</v>
          </cell>
          <cell r="E47" t="e">
            <v>#N/A</v>
          </cell>
          <cell r="F47" t="e">
            <v>#N/A</v>
          </cell>
          <cell r="G47" t="e">
            <v>#N/A</v>
          </cell>
          <cell r="H47" t="e">
            <v>#N/A</v>
          </cell>
          <cell r="I47" t="str">
            <v>文字(合一型)</v>
          </cell>
          <cell r="K47" t="str">
            <v>22年第二版</v>
          </cell>
          <cell r="L47" t="str">
            <v>陈家旭</v>
          </cell>
          <cell r="N47" t="str">
            <v>国家开放大学出版社</v>
          </cell>
          <cell r="O47" t="str">
            <v>国家开放大学出版传媒集团营销中心</v>
          </cell>
          <cell r="P47" t="str">
            <v>L007214</v>
          </cell>
          <cell r="Q47" t="str">
            <v>加尾号</v>
          </cell>
          <cell r="R47" t="str">
            <v>L007215</v>
          </cell>
          <cell r="S47" t="str">
            <v>中医药学概论（第2版)（学习资源包）（学习资源包）</v>
          </cell>
        </row>
        <row r="48">
          <cell r="D48" t="str">
            <v>茶具概论</v>
          </cell>
          <cell r="E48" t="e">
            <v>#N/A</v>
          </cell>
          <cell r="F48" t="e">
            <v>#N/A</v>
          </cell>
          <cell r="G48" t="e">
            <v>#N/A</v>
          </cell>
          <cell r="H48" t="e">
            <v>#N/A</v>
          </cell>
          <cell r="I48" t="str">
            <v>文字(主-电子)</v>
          </cell>
          <cell r="K48" t="str">
            <v>16年第一版
22年有更新</v>
          </cell>
          <cell r="L48" t="str">
            <v>杨江帆</v>
          </cell>
          <cell r="N48" t="str">
            <v>国家开放大学出版社</v>
          </cell>
          <cell r="O48" t="str">
            <v>国家开放大学出版传媒集团营销中心</v>
          </cell>
          <cell r="P48" t="str">
            <v>KB0101</v>
          </cell>
          <cell r="Q48" t="str">
            <v>新建号DZS</v>
          </cell>
          <cell r="R48" t="str">
            <v>DZS0031</v>
          </cell>
          <cell r="S48" t="str">
            <v>茶具概论</v>
          </cell>
        </row>
        <row r="49">
          <cell r="D49" t="str">
            <v>民事诉讼法学（第2版）</v>
          </cell>
          <cell r="E49" t="str">
            <v>资源更新</v>
          </cell>
          <cell r="I49" t="str">
            <v>学习资源包</v>
          </cell>
          <cell r="K49" t="str">
            <v>19年第二版
22年有更新</v>
          </cell>
          <cell r="L49" t="str">
            <v>张卫平</v>
          </cell>
          <cell r="N49" t="str">
            <v>国家开放大学出版社</v>
          </cell>
          <cell r="O49" t="str">
            <v>国家开放大学出版传媒集团营销中心</v>
          </cell>
          <cell r="P49" t="str">
            <v>W005003</v>
          </cell>
          <cell r="Q49" t="str">
            <v>加尾号</v>
          </cell>
          <cell r="R49" t="str">
            <v>W005004</v>
          </cell>
          <cell r="S49" t="str">
            <v>民事诉讼法学（第2版）（学习资源包）</v>
          </cell>
        </row>
        <row r="50">
          <cell r="D50" t="str">
            <v>中国当代文学专题研究（含形考册）</v>
          </cell>
          <cell r="E50" t="str">
            <v>资源更新，旧版改造</v>
          </cell>
          <cell r="I50" t="str">
            <v>学习资源包</v>
          </cell>
          <cell r="K50" t="str">
            <v>10年第一版
22年有更新</v>
          </cell>
          <cell r="L50" t="str">
            <v>樊星</v>
          </cell>
          <cell r="N50" t="str">
            <v>国家开放大学出版社</v>
          </cell>
          <cell r="O50" t="str">
            <v>国家开放大学出版传媒集团营销中心</v>
          </cell>
          <cell r="P50" t="str">
            <v>W003903</v>
          </cell>
          <cell r="Q50" t="str">
            <v>加尾号</v>
          </cell>
          <cell r="R50" t="str">
            <v>W003904</v>
          </cell>
          <cell r="S50" t="str">
            <v>中国当代文学专题研究（学习资源包）</v>
          </cell>
        </row>
        <row r="51">
          <cell r="D51" t="str">
            <v>思想道德与法治学习指导</v>
          </cell>
          <cell r="E51" t="e">
            <v>#N/A</v>
          </cell>
          <cell r="F51" t="e">
            <v>#N/A</v>
          </cell>
          <cell r="G51" t="e">
            <v>#N/A</v>
          </cell>
          <cell r="H51" t="e">
            <v>#N/A</v>
          </cell>
          <cell r="I51" t="str">
            <v>学习资源包</v>
          </cell>
          <cell r="K51" t="str">
            <v>22年第一版</v>
          </cell>
          <cell r="L51" t="str">
            <v>编写组</v>
          </cell>
          <cell r="N51" t="str">
            <v>国家开放大学出版社</v>
          </cell>
          <cell r="O51" t="str">
            <v>国家开放大学出版传媒集团营销中心</v>
          </cell>
          <cell r="P51" t="str">
            <v>W005771</v>
          </cell>
          <cell r="Q51" t="str">
            <v>加尾号</v>
          </cell>
          <cell r="R51" t="str">
            <v>W005772</v>
          </cell>
          <cell r="S51" t="str">
            <v>思想道德与法治学习指导（学习资源包）</v>
          </cell>
        </row>
        <row r="52">
          <cell r="D52" t="str">
            <v>社会调查方法概要</v>
          </cell>
          <cell r="E52" t="e">
            <v>#N/A</v>
          </cell>
          <cell r="F52" t="e">
            <v>#N/A</v>
          </cell>
          <cell r="G52" t="e">
            <v>#N/A</v>
          </cell>
          <cell r="H52" t="e">
            <v>#N/A</v>
          </cell>
          <cell r="I52" t="str">
            <v>文字(合一型)</v>
          </cell>
          <cell r="K52" t="str">
            <v>22年第一版</v>
          </cell>
          <cell r="L52" t="str">
            <v>王朝中</v>
          </cell>
          <cell r="N52" t="str">
            <v>国家开放大学出版社</v>
          </cell>
          <cell r="O52" t="str">
            <v>国家开放大学出版传媒集团营销中心</v>
          </cell>
          <cell r="P52" t="str">
            <v>W002944</v>
          </cell>
          <cell r="Q52" t="str">
            <v>加尾号</v>
          </cell>
          <cell r="R52" t="str">
            <v>W002945</v>
          </cell>
          <cell r="S52" t="str">
            <v>社会调查方法概要（学习资源包）</v>
          </cell>
        </row>
        <row r="53">
          <cell r="D53" t="str">
            <v>广告创意与表现</v>
          </cell>
          <cell r="E53" t="e">
            <v>#N/A</v>
          </cell>
          <cell r="F53" t="e">
            <v>#N/A</v>
          </cell>
          <cell r="G53" t="e">
            <v>#N/A</v>
          </cell>
          <cell r="H53" t="e">
            <v>#N/A</v>
          </cell>
          <cell r="I53" t="str">
            <v>文字(合一型)</v>
          </cell>
          <cell r="K53" t="str">
            <v>22年第一版</v>
          </cell>
          <cell r="L53" t="str">
            <v>丁邦清</v>
          </cell>
          <cell r="N53" t="str">
            <v>国家开放大学出版社</v>
          </cell>
          <cell r="O53" t="str">
            <v>国家开放大学出版传媒集团营销中心</v>
          </cell>
          <cell r="P53" t="str">
            <v>W00102</v>
          </cell>
          <cell r="Q53" t="str">
            <v>加尾号</v>
          </cell>
          <cell r="R53" t="str">
            <v>W001021</v>
          </cell>
          <cell r="S53" t="str">
            <v>广告创意与表现（学习资源包）</v>
          </cell>
        </row>
        <row r="54">
          <cell r="D54" t="str">
            <v>结构设计原理</v>
          </cell>
          <cell r="E54" t="e">
            <v>#N/A</v>
          </cell>
          <cell r="F54" t="e">
            <v>#N/A</v>
          </cell>
          <cell r="G54" t="e">
            <v>#N/A</v>
          </cell>
          <cell r="H54" t="e">
            <v>#N/A</v>
          </cell>
          <cell r="I54" t="str">
            <v>文字(合一型)</v>
          </cell>
          <cell r="K54" t="str">
            <v>22年第一版</v>
          </cell>
          <cell r="L54" t="str">
            <v>唐春平</v>
          </cell>
          <cell r="N54" t="str">
            <v>国家开放大学出版社</v>
          </cell>
          <cell r="O54" t="str">
            <v>国家开放大学出版传媒集团营销中心</v>
          </cell>
          <cell r="P54" t="str">
            <v>L00497</v>
          </cell>
          <cell r="Q54" t="str">
            <v>加尾号</v>
          </cell>
          <cell r="R54" t="str">
            <v>L004971</v>
          </cell>
          <cell r="S54" t="str">
            <v>结构设计原理（学习资源包）</v>
          </cell>
        </row>
        <row r="55">
          <cell r="D55" t="str">
            <v>建设监理（第2版）</v>
          </cell>
          <cell r="E55" t="e">
            <v>#N/A</v>
          </cell>
          <cell r="F55" t="e">
            <v>#N/A</v>
          </cell>
          <cell r="G55" t="e">
            <v>#N/A</v>
          </cell>
          <cell r="H55" t="e">
            <v>#N/A</v>
          </cell>
          <cell r="I55" t="str">
            <v>文字(合一型)</v>
          </cell>
          <cell r="K55" t="str">
            <v>22年第二版</v>
          </cell>
          <cell r="L55" t="str">
            <v>贾磊</v>
          </cell>
          <cell r="N55" t="str">
            <v>国家开放大学出版社</v>
          </cell>
          <cell r="O55" t="str">
            <v>国家开放大学出版传媒集团营销中心</v>
          </cell>
          <cell r="P55" t="str">
            <v>L008542</v>
          </cell>
          <cell r="Q55" t="str">
            <v>加尾号</v>
          </cell>
          <cell r="R55" t="str">
            <v>L008543</v>
          </cell>
          <cell r="S55" t="str">
            <v>建设监理（第2版）（学习资源包）</v>
          </cell>
        </row>
        <row r="56">
          <cell r="D56" t="str">
            <v>化学反应过程及设备</v>
          </cell>
          <cell r="E56" t="e">
            <v>#N/A</v>
          </cell>
          <cell r="F56" t="e">
            <v>#N/A</v>
          </cell>
          <cell r="G56" t="e">
            <v>#N/A</v>
          </cell>
          <cell r="H56" t="e">
            <v>#N/A</v>
          </cell>
          <cell r="I56" t="str">
            <v>文字(合一型)</v>
          </cell>
          <cell r="K56" t="str">
            <v>22年第一版</v>
          </cell>
          <cell r="L56" t="str">
            <v>邓玉美</v>
          </cell>
          <cell r="N56" t="str">
            <v>国家开放大学出版社</v>
          </cell>
          <cell r="O56" t="str">
            <v>国家开放大学出版传媒集团营销中心</v>
          </cell>
          <cell r="P56" t="str">
            <v>L00719</v>
          </cell>
          <cell r="Q56" t="str">
            <v>加尾号</v>
          </cell>
          <cell r="R56" t="str">
            <v>L007191</v>
          </cell>
          <cell r="S56" t="str">
            <v>化学反应过程及设备（学习资源包）</v>
          </cell>
        </row>
        <row r="57">
          <cell r="D57" t="str">
            <v>卫生统计学</v>
          </cell>
          <cell r="E57" t="str">
            <v>W00631</v>
          </cell>
          <cell r="F57" t="str">
            <v>（22春）（准）卫生统计学（康晓平）（改网络课）</v>
          </cell>
          <cell r="G57" t="e">
            <v>#N/A</v>
          </cell>
          <cell r="H57" t="e">
            <v>#N/A</v>
          </cell>
          <cell r="I57" t="str">
            <v>文字(合一型)</v>
          </cell>
          <cell r="K57" t="str">
            <v>22年第一版</v>
          </cell>
          <cell r="L57" t="str">
            <v>康晓平</v>
          </cell>
          <cell r="N57" t="str">
            <v>国家开放大学出版社</v>
          </cell>
          <cell r="O57" t="str">
            <v>国家开放大学出版传媒集团营销中心</v>
          </cell>
          <cell r="P57" t="str">
            <v>T001361</v>
          </cell>
          <cell r="Q57" t="str">
            <v>新建号</v>
          </cell>
          <cell r="R57" t="str">
            <v>W00631</v>
          </cell>
          <cell r="S57" t="str">
            <v>（准）卫生统计学（学习资源包）</v>
          </cell>
        </row>
        <row r="58">
          <cell r="D58" t="str">
            <v>中国书法史</v>
          </cell>
          <cell r="E58" t="e">
            <v>#N/A</v>
          </cell>
          <cell r="F58" t="e">
            <v>#N/A</v>
          </cell>
          <cell r="G58" t="e">
            <v>#N/A</v>
          </cell>
          <cell r="H58" t="e">
            <v>#N/A</v>
          </cell>
          <cell r="I58" t="str">
            <v>文字(合一型)</v>
          </cell>
          <cell r="K58" t="str">
            <v>22年第一版</v>
          </cell>
          <cell r="L58" t="str">
            <v>谷赟</v>
          </cell>
          <cell r="N58" t="str">
            <v>国家开放大学出版社</v>
          </cell>
          <cell r="O58" t="str">
            <v>国家开放大学出版传媒集团营销中心</v>
          </cell>
          <cell r="Q58" t="str">
            <v>新建号W</v>
          </cell>
          <cell r="R58" t="str">
            <v>W00646</v>
          </cell>
          <cell r="S58" t="str">
            <v>中国书法史（学习资源包）</v>
          </cell>
        </row>
        <row r="59">
          <cell r="D59" t="str">
            <v>机器人工程概论</v>
          </cell>
          <cell r="E59" t="e">
            <v>#N/A</v>
          </cell>
          <cell r="F59" t="e">
            <v>#N/A</v>
          </cell>
          <cell r="G59" t="e">
            <v>#N/A</v>
          </cell>
          <cell r="H59" t="e">
            <v>#N/A</v>
          </cell>
          <cell r="I59" t="str">
            <v>文字(合一型)</v>
          </cell>
          <cell r="K59" t="str">
            <v>22年第一版</v>
          </cell>
          <cell r="L59" t="str">
            <v>赵京</v>
          </cell>
          <cell r="N59" t="str">
            <v>国家开放大学出版社</v>
          </cell>
          <cell r="O59" t="str">
            <v>国家开放大学出版传媒集团营销中心</v>
          </cell>
          <cell r="Q59" t="str">
            <v>新建号已入库</v>
          </cell>
          <cell r="R59" t="str">
            <v>L00999</v>
          </cell>
          <cell r="S59" t="str">
            <v>机器人工程概论（学习资源包）</v>
          </cell>
        </row>
        <row r="60">
          <cell r="D60" t="str">
            <v>计算机仿真技术基础</v>
          </cell>
          <cell r="E60" t="e">
            <v>#N/A</v>
          </cell>
          <cell r="F60" t="e">
            <v>#N/A</v>
          </cell>
          <cell r="G60" t="e">
            <v>#N/A</v>
          </cell>
          <cell r="H60" t="e">
            <v>#N/A</v>
          </cell>
          <cell r="I60" t="str">
            <v>文字(合一型)</v>
          </cell>
          <cell r="K60" t="str">
            <v>22年第一版</v>
          </cell>
          <cell r="L60" t="str">
            <v>谷玉海</v>
          </cell>
          <cell r="N60" t="str">
            <v>国家开放大学出版社</v>
          </cell>
          <cell r="O60" t="str">
            <v>国家开放大学出版传媒集团营销中心</v>
          </cell>
          <cell r="Q60" t="str">
            <v>新建号L</v>
          </cell>
          <cell r="R60" t="str">
            <v>L01002</v>
          </cell>
          <cell r="S60" t="str">
            <v>计算机仿真技术基础（学习资源包）</v>
          </cell>
        </row>
        <row r="61">
          <cell r="D61" t="str">
            <v>机器人运动学与控制</v>
          </cell>
          <cell r="E61" t="e">
            <v>#N/A</v>
          </cell>
          <cell r="F61" t="e">
            <v>#N/A</v>
          </cell>
          <cell r="G61" t="e">
            <v>#N/A</v>
          </cell>
          <cell r="H61" t="e">
            <v>#N/A</v>
          </cell>
          <cell r="I61" t="str">
            <v>文字(合一型)</v>
          </cell>
          <cell r="K61" t="str">
            <v>22年第一版</v>
          </cell>
          <cell r="L61" t="str">
            <v>张从鹏</v>
          </cell>
          <cell r="N61" t="str">
            <v>国家开放大学出版社</v>
          </cell>
          <cell r="O61" t="str">
            <v>国家开放大学出版传媒集团营销中心</v>
          </cell>
          <cell r="Q61" t="str">
            <v>新建号L</v>
          </cell>
          <cell r="R61" t="str">
            <v>L01003</v>
          </cell>
          <cell r="S61" t="str">
            <v>机器人运动学与控制（学习资源包）</v>
          </cell>
        </row>
        <row r="62">
          <cell r="D62" t="str">
            <v>农业循环经济（第二版）</v>
          </cell>
          <cell r="E62" t="str">
            <v>DZS00271</v>
          </cell>
          <cell r="F62" t="str">
            <v>（电子教材）农业循环经济（第2版）</v>
          </cell>
          <cell r="G62" t="str">
            <v/>
          </cell>
          <cell r="H62">
            <v>27</v>
          </cell>
          <cell r="I62" t="str">
            <v>文字(主-电子)</v>
          </cell>
          <cell r="K62" t="str">
            <v>22年第二版</v>
          </cell>
          <cell r="L62" t="str">
            <v>王义祥</v>
          </cell>
          <cell r="N62" t="str">
            <v>国家开放大学出版社</v>
          </cell>
          <cell r="O62" t="str">
            <v>国家开放大学出版传媒集团营销中心</v>
          </cell>
          <cell r="P62" t="str">
            <v>DZS0027</v>
          </cell>
          <cell r="Q62" t="str">
            <v>加尾号已入库</v>
          </cell>
          <cell r="R62" t="str">
            <v>DZS00271</v>
          </cell>
          <cell r="S62" t="str">
            <v>（电子教材）农业循环经济（第2版）</v>
          </cell>
        </row>
        <row r="63">
          <cell r="D63" t="str">
            <v>网络信息制作与发布</v>
          </cell>
          <cell r="E63" t="str">
            <v>L002924</v>
          </cell>
          <cell r="F63" t="str">
            <v>网络信息制作与发布（第2版）（学习资源包）</v>
          </cell>
          <cell r="I63" t="str">
            <v>文字(合一型)</v>
          </cell>
          <cell r="K63" t="str">
            <v>14年第一版
20年有更新</v>
          </cell>
          <cell r="L63" t="str">
            <v>彭兰</v>
          </cell>
          <cell r="N63" t="str">
            <v>国家开放大学出版社</v>
          </cell>
          <cell r="O63" t="str">
            <v>国家开放大学出版传媒集团营销中心</v>
          </cell>
          <cell r="P63" t="str">
            <v>L002923</v>
          </cell>
          <cell r="Q63" t="str">
            <v>加尾号</v>
          </cell>
          <cell r="R63" t="str">
            <v>L002924</v>
          </cell>
          <cell r="S63" t="str">
            <v>网络信息制作与发布（第2版）（学习资源包）</v>
          </cell>
        </row>
        <row r="64">
          <cell r="D64" t="str">
            <v>商务韩语会话</v>
          </cell>
          <cell r="E64" t="str">
            <v>资源更新</v>
          </cell>
          <cell r="P64" t="str">
            <v>WY0139</v>
          </cell>
          <cell r="Q64" t="str">
            <v>加尾号</v>
          </cell>
          <cell r="R64" t="str">
            <v>WY01391</v>
          </cell>
          <cell r="S64" t="str">
            <v>商务韩语会话（学习资源包）</v>
          </cell>
        </row>
        <row r="65">
          <cell r="D65" t="str">
            <v>计算机专业英语</v>
          </cell>
          <cell r="P65" t="str">
            <v>WY00901</v>
          </cell>
          <cell r="Q65" t="str">
            <v>加尾号</v>
          </cell>
          <cell r="R65" t="str">
            <v>WY00902</v>
          </cell>
          <cell r="S65" t="str">
            <v>计算机专业英语（学习资源包）</v>
          </cell>
        </row>
        <row r="66">
          <cell r="D66" t="str">
            <v>土木工程CAD基础</v>
          </cell>
          <cell r="O66" t="str">
            <v>L004671</v>
          </cell>
          <cell r="P66" t="str">
            <v>WZ2901</v>
          </cell>
          <cell r="Q66" t="str">
            <v>加尾号</v>
          </cell>
          <cell r="R66" t="str">
            <v>L004672</v>
          </cell>
          <cell r="S66" t="str">
            <v>土木工程CAD基础（学习资源包）</v>
          </cell>
        </row>
        <row r="67">
          <cell r="D67" t="str">
            <v>消费者权益保护法教程（第2版）</v>
          </cell>
          <cell r="P67" t="str">
            <v>W00461</v>
          </cell>
          <cell r="Q67" t="str">
            <v>加尾号</v>
          </cell>
          <cell r="R67" t="str">
            <v>W004611</v>
          </cell>
          <cell r="S67" t="str">
            <v>消费者权益保护法教程（第2版）（学习资源包）</v>
          </cell>
        </row>
        <row r="68">
          <cell r="D68" t="str">
            <v>基础日语2（第2版）</v>
          </cell>
          <cell r="P68" t="str">
            <v>WY0151</v>
          </cell>
          <cell r="Q68" t="str">
            <v>加尾号</v>
          </cell>
          <cell r="R68" t="str">
            <v>WY01511</v>
          </cell>
          <cell r="S68" t="str">
            <v>基础日语2（第2版）（学习资源包）</v>
          </cell>
        </row>
        <row r="69">
          <cell r="D69" t="str">
            <v>灌溉排水新技术（第2版）</v>
          </cell>
          <cell r="P69" t="str">
            <v>L00519</v>
          </cell>
          <cell r="Q69" t="str">
            <v>加尾号</v>
          </cell>
          <cell r="R69" t="str">
            <v>L005191</v>
          </cell>
          <cell r="S69" t="str">
            <v>灌溉排水新技术（第2版）（学习资源包）</v>
          </cell>
        </row>
        <row r="70">
          <cell r="D70" t="str">
            <v>建筑测量实训</v>
          </cell>
          <cell r="P70" t="str">
            <v>L006431</v>
          </cell>
          <cell r="Q70" t="str">
            <v>加尾号</v>
          </cell>
          <cell r="R70" t="str">
            <v>L006432</v>
          </cell>
          <cell r="S70" t="str">
            <v>建筑测量实训（学习资源包）</v>
          </cell>
        </row>
        <row r="71">
          <cell r="D71" t="str">
            <v>南方特色果树高优技术</v>
          </cell>
          <cell r="Q71" t="str">
            <v>新建号P</v>
          </cell>
          <cell r="R71" t="str">
            <v>P00181</v>
          </cell>
          <cell r="S71" t="str">
            <v>南方特色果树高优技术（学习资源包）</v>
          </cell>
        </row>
        <row r="72">
          <cell r="D72" t="str">
            <v>国家开放大学非英语专业学士学位英语统一考试语法大冲关30天</v>
          </cell>
          <cell r="Q72" t="str">
            <v>新建号WY</v>
          </cell>
          <cell r="R72" t="str">
            <v>WY0189</v>
          </cell>
          <cell r="S72" t="str">
            <v>国家开放大学非英语专业学士学位英语统一考试语法大冲关30天（学习资源包）</v>
          </cell>
        </row>
        <row r="73">
          <cell r="D73" t="str">
            <v>四史通讲</v>
          </cell>
          <cell r="Q73" t="str">
            <v>新建号W</v>
          </cell>
          <cell r="R73" t="str">
            <v>W00647</v>
          </cell>
          <cell r="S73" t="str">
            <v>四史通讲</v>
          </cell>
        </row>
        <row r="74">
          <cell r="D74" t="str">
            <v>四史通讲学习指导</v>
          </cell>
          <cell r="Q74" t="str">
            <v>新建号W</v>
          </cell>
          <cell r="R74" t="str">
            <v>W00648</v>
          </cell>
          <cell r="S74" t="str">
            <v>四史通讲学习指导</v>
          </cell>
        </row>
        <row r="75">
          <cell r="D75" t="str">
            <v>财务大数据基础</v>
          </cell>
          <cell r="E75" t="e">
            <v>#N/A</v>
          </cell>
          <cell r="F75" t="e">
            <v>#N/A</v>
          </cell>
          <cell r="G75" t="e">
            <v>#N/A</v>
          </cell>
          <cell r="H75" t="e">
            <v>#N/A</v>
          </cell>
          <cell r="I75" t="str">
            <v>文字(主)</v>
          </cell>
          <cell r="K75" t="str">
            <v>21年第一版</v>
          </cell>
          <cell r="L75" t="str">
            <v>高翠莲 乔冰琴 王建虹</v>
          </cell>
          <cell r="N75" t="str">
            <v>高等教育出版社</v>
          </cell>
          <cell r="O75" t="str">
            <v>国家开放大学出版传媒集团营销中心</v>
          </cell>
          <cell r="R75" t="str">
            <v>T00820</v>
          </cell>
          <cell r="S75" t="str">
            <v>财务大数据基础</v>
          </cell>
        </row>
        <row r="76">
          <cell r="D76" t="str">
            <v>企业价值评估（第4版）</v>
          </cell>
          <cell r="E76" t="e">
            <v>#N/A</v>
          </cell>
          <cell r="F76" t="e">
            <v>#N/A</v>
          </cell>
          <cell r="G76" t="e">
            <v>#N/A</v>
          </cell>
          <cell r="H76" t="e">
            <v>#N/A</v>
          </cell>
          <cell r="I76" t="str">
            <v>文字(主)</v>
          </cell>
          <cell r="K76" t="str">
            <v>20年第四版</v>
          </cell>
          <cell r="L76" t="str">
            <v>张先治 池国华</v>
          </cell>
          <cell r="N76" t="str">
            <v>东北财经大学出版社</v>
          </cell>
          <cell r="O76" t="str">
            <v>国家开放大学出版传媒集团营销中心</v>
          </cell>
          <cell r="R76" t="str">
            <v>T00821</v>
          </cell>
          <cell r="S76" t="str">
            <v>企业价值评估（第4版）</v>
          </cell>
        </row>
        <row r="77">
          <cell r="D77" t="str">
            <v>电子产品制作工艺与实训（第五版）</v>
          </cell>
          <cell r="E77" t="e">
            <v>#N/A</v>
          </cell>
          <cell r="F77" t="e">
            <v>#N/A</v>
          </cell>
          <cell r="G77" t="e">
            <v>#N/A</v>
          </cell>
          <cell r="H77" t="e">
            <v>#N/A</v>
          </cell>
          <cell r="I77" t="str">
            <v>文字(主)</v>
          </cell>
          <cell r="K77" t="str">
            <v>22年第五版</v>
          </cell>
          <cell r="L77" t="str">
            <v>廖芳</v>
          </cell>
          <cell r="N77" t="str">
            <v>电子工业出版社</v>
          </cell>
          <cell r="O77" t="str">
            <v>电子工业出版社</v>
          </cell>
          <cell r="R77" t="str">
            <v>T00822</v>
          </cell>
          <cell r="S77" t="str">
            <v>电子产品制作工艺与实训（第五版）</v>
          </cell>
        </row>
        <row r="78">
          <cell r="D78" t="str">
            <v>房屋构造与维护管理（第三版）</v>
          </cell>
          <cell r="E78" t="e">
            <v>#N/A</v>
          </cell>
          <cell r="F78" t="e">
            <v>#N/A</v>
          </cell>
          <cell r="G78" t="e">
            <v>#N/A</v>
          </cell>
          <cell r="H78" t="e">
            <v>#N/A</v>
          </cell>
          <cell r="I78" t="str">
            <v>文字(主)</v>
          </cell>
          <cell r="K78" t="str">
            <v>22年第三版</v>
          </cell>
          <cell r="L78" t="str">
            <v>罗志鹏</v>
          </cell>
          <cell r="N78" t="str">
            <v>广东高等教育出版社</v>
          </cell>
          <cell r="O78" t="str">
            <v>国家开放大学出版传媒集团营销中心</v>
          </cell>
          <cell r="P78" t="str">
            <v>WZ0446</v>
          </cell>
          <cell r="Q78" t="str">
            <v>外版新建号</v>
          </cell>
          <cell r="R78" t="str">
            <v>T00823</v>
          </cell>
          <cell r="S78" t="str">
            <v>房屋构造与维护管理（第三版）</v>
          </cell>
        </row>
        <row r="79">
          <cell r="D79" t="str">
            <v>高级财务管理学（第5版）</v>
          </cell>
          <cell r="E79" t="e">
            <v>#N/A</v>
          </cell>
          <cell r="F79" t="e">
            <v>#N/A</v>
          </cell>
          <cell r="G79" t="e">
            <v>#N/A</v>
          </cell>
          <cell r="H79" t="e">
            <v>#N/A</v>
          </cell>
          <cell r="I79" t="str">
            <v>文字(主)</v>
          </cell>
          <cell r="K79" t="str">
            <v>22年第五版</v>
          </cell>
          <cell r="L79" t="str">
            <v>王化成 刘亭立</v>
          </cell>
          <cell r="N79" t="str">
            <v>中国人民大学出版社</v>
          </cell>
          <cell r="O79" t="str">
            <v>国家开放大学出版传媒集团营销中心</v>
          </cell>
          <cell r="R79" t="str">
            <v>T00824</v>
          </cell>
          <cell r="S79" t="str">
            <v>高级财务管理学（第5版）</v>
          </cell>
        </row>
        <row r="80">
          <cell r="D80" t="str">
            <v>焊接方法与设备（第三版）</v>
          </cell>
          <cell r="E80" t="e">
            <v>#N/A</v>
          </cell>
          <cell r="F80" t="e">
            <v>#N/A</v>
          </cell>
          <cell r="G80" t="e">
            <v>#N/A</v>
          </cell>
          <cell r="H80" t="e">
            <v>#N/A</v>
          </cell>
          <cell r="I80" t="str">
            <v>文字(合一型)</v>
          </cell>
          <cell r="K80" t="str">
            <v>19年第三版</v>
          </cell>
          <cell r="L80" t="str">
            <v>雷世明</v>
          </cell>
          <cell r="N80" t="str">
            <v>机械工业出版社</v>
          </cell>
          <cell r="O80" t="str">
            <v>国家开放大学出版传媒集团营销中心</v>
          </cell>
          <cell r="R80" t="str">
            <v>T00825</v>
          </cell>
          <cell r="S80" t="str">
            <v>焊接方法与设备（第三版）</v>
          </cell>
        </row>
        <row r="81">
          <cell r="D81" t="str">
            <v>焊接质量检验</v>
          </cell>
          <cell r="E81" t="e">
            <v>#N/A</v>
          </cell>
          <cell r="F81" t="e">
            <v>#N/A</v>
          </cell>
          <cell r="G81" t="e">
            <v>#N/A</v>
          </cell>
          <cell r="H81" t="e">
            <v>#N/A</v>
          </cell>
          <cell r="I81" t="str">
            <v>文字(合一型)</v>
          </cell>
          <cell r="K81" t="str">
            <v>21年第一版</v>
          </cell>
          <cell r="L81" t="str">
            <v>李丽茹</v>
          </cell>
          <cell r="N81" t="str">
            <v>机械工业出版社</v>
          </cell>
          <cell r="O81" t="str">
            <v>国家开放大学出版传媒集团营销中心</v>
          </cell>
          <cell r="R81" t="str">
            <v>T00826</v>
          </cell>
          <cell r="S81" t="str">
            <v>焊接质量检验</v>
          </cell>
        </row>
        <row r="82">
          <cell r="D82" t="str">
            <v>焊接结构生产（第二版）</v>
          </cell>
          <cell r="E82" t="e">
            <v>#N/A</v>
          </cell>
          <cell r="F82" t="e">
            <v>#N/A</v>
          </cell>
          <cell r="G82" t="e">
            <v>#N/A</v>
          </cell>
          <cell r="H82" t="e">
            <v>#N/A</v>
          </cell>
          <cell r="I82" t="str">
            <v>文字(合一型)</v>
          </cell>
          <cell r="K82" t="str">
            <v>21年第二版</v>
          </cell>
          <cell r="L82" t="str">
            <v>李莉</v>
          </cell>
          <cell r="N82" t="str">
            <v>机械工业出版社</v>
          </cell>
          <cell r="O82" t="str">
            <v>国家开放大学出版传媒集团营销中心</v>
          </cell>
          <cell r="R82" t="str">
            <v>T00827</v>
          </cell>
          <cell r="S82" t="str">
            <v>焊接结构生产（第二版）</v>
          </cell>
        </row>
        <row r="83">
          <cell r="D83" t="str">
            <v>金属熔焊原理及材料焊接（第二版）</v>
          </cell>
          <cell r="E83" t="e">
            <v>#N/A</v>
          </cell>
          <cell r="F83" t="e">
            <v>#N/A</v>
          </cell>
          <cell r="G83" t="e">
            <v>#N/A</v>
          </cell>
          <cell r="H83" t="e">
            <v>#N/A</v>
          </cell>
          <cell r="I83" t="str">
            <v>文字(合一型)</v>
          </cell>
          <cell r="K83" t="str">
            <v>22年第二版</v>
          </cell>
          <cell r="L83" t="str">
            <v>邱葭菲</v>
          </cell>
          <cell r="N83" t="str">
            <v>机械工业出版社</v>
          </cell>
          <cell r="O83" t="str">
            <v>国家开放大学出版传媒集团营销中心</v>
          </cell>
          <cell r="R83" t="str">
            <v>T00828</v>
          </cell>
          <cell r="S83" t="str">
            <v>金属焊接原理及材料焊接（第二版）</v>
          </cell>
        </row>
        <row r="84">
          <cell r="D84" t="str">
            <v>民航客舱服务（第二版）</v>
          </cell>
          <cell r="E84" t="e">
            <v>#N/A</v>
          </cell>
          <cell r="F84" t="e">
            <v>#N/A</v>
          </cell>
          <cell r="G84" t="e">
            <v>#N/A</v>
          </cell>
          <cell r="H84" t="e">
            <v>#N/A</v>
          </cell>
          <cell r="I84" t="str">
            <v>文字(主)</v>
          </cell>
          <cell r="K84" t="str">
            <v>20年第二版</v>
          </cell>
          <cell r="L84" t="str">
            <v>洪沁</v>
          </cell>
          <cell r="N84" t="str">
            <v>中国民航出版社</v>
          </cell>
          <cell r="O84" t="str">
            <v>国家开放大学出版传媒集团营销中心</v>
          </cell>
          <cell r="P84" t="str">
            <v>WZ2233</v>
          </cell>
          <cell r="Q84" t="str">
            <v>外版新建号</v>
          </cell>
          <cell r="R84" t="str">
            <v>T00829</v>
          </cell>
          <cell r="S84" t="str">
            <v>民航客舱服务（第二版）</v>
          </cell>
        </row>
        <row r="85">
          <cell r="D85" t="str">
            <v>公司战略与风险管理（第2版）</v>
          </cell>
          <cell r="E85" t="e">
            <v>#N/A</v>
          </cell>
          <cell r="F85" t="e">
            <v>#N/A</v>
          </cell>
          <cell r="G85" t="e">
            <v>#N/A</v>
          </cell>
          <cell r="H85" t="e">
            <v>#N/A</v>
          </cell>
          <cell r="I85" t="str">
            <v>文字(主)</v>
          </cell>
          <cell r="K85" t="str">
            <v>22年第二版</v>
          </cell>
          <cell r="L85" t="str">
            <v>吕文栋</v>
          </cell>
          <cell r="N85" t="str">
            <v>中国人民大学出版社</v>
          </cell>
          <cell r="O85" t="str">
            <v>国家开放大学出版传媒集团营销中心</v>
          </cell>
          <cell r="R85" t="str">
            <v>T00830</v>
          </cell>
          <cell r="S85" t="str">
            <v>公司战略与风险管理（第2版）</v>
          </cell>
        </row>
        <row r="86">
          <cell r="D86" t="str">
            <v>员工培训与开发（第五版）</v>
          </cell>
          <cell r="E86" t="e">
            <v>#N/A</v>
          </cell>
          <cell r="F86" t="e">
            <v>#N/A</v>
          </cell>
          <cell r="G86" t="e">
            <v>#N/A</v>
          </cell>
          <cell r="H86" t="e">
            <v>#N/A</v>
          </cell>
          <cell r="I86" t="str">
            <v>文字(主)</v>
          </cell>
          <cell r="K86" t="str">
            <v>22年第五版</v>
          </cell>
          <cell r="L86" t="str">
            <v>郗亚坤</v>
          </cell>
          <cell r="N86" t="str">
            <v>东北财经大学出版社</v>
          </cell>
          <cell r="O86" t="str">
            <v>国家开放大学出版传媒集团营销中心</v>
          </cell>
          <cell r="P86" t="str">
            <v>T00687</v>
          </cell>
          <cell r="Q86" t="str">
            <v>外版加尾号</v>
          </cell>
          <cell r="R86" t="str">
            <v>T006871</v>
          </cell>
          <cell r="S86" t="str">
            <v>（22春）员工培训与开发（第5版）（东北财经）</v>
          </cell>
        </row>
        <row r="87">
          <cell r="D87" t="str">
            <v>平面设计基础教程</v>
          </cell>
          <cell r="E87" t="e">
            <v>#N/A</v>
          </cell>
          <cell r="F87" t="e">
            <v>#N/A</v>
          </cell>
          <cell r="G87" t="e">
            <v>#N/A</v>
          </cell>
          <cell r="H87" t="e">
            <v>#N/A</v>
          </cell>
          <cell r="I87" t="str">
            <v>文字(主)</v>
          </cell>
          <cell r="K87" t="str">
            <v>22年第一版</v>
          </cell>
          <cell r="L87" t="str">
            <v>瞿颖健</v>
          </cell>
          <cell r="N87" t="str">
            <v>化学工业出版社</v>
          </cell>
          <cell r="O87" t="str">
            <v>国家开放大学出版传媒集团营销中心</v>
          </cell>
          <cell r="R87" t="str">
            <v>T00831</v>
          </cell>
          <cell r="S87" t="str">
            <v>平面设计基础教程</v>
          </cell>
        </row>
        <row r="88">
          <cell r="D88" t="str">
            <v>文学批评入门</v>
          </cell>
          <cell r="E88" t="e">
            <v>#N/A</v>
          </cell>
          <cell r="F88" t="e">
            <v>#N/A</v>
          </cell>
          <cell r="G88" t="e">
            <v>#N/A</v>
          </cell>
          <cell r="H88" t="e">
            <v>#N/A</v>
          </cell>
          <cell r="I88" t="str">
            <v>文字(主)</v>
          </cell>
          <cell r="K88" t="str">
            <v>20年第一版</v>
          </cell>
          <cell r="L88" t="str">
            <v>汤拥华</v>
          </cell>
          <cell r="N88" t="str">
            <v>华东师范大学出版社</v>
          </cell>
          <cell r="O88" t="str">
            <v>国家开放大学出版传媒集团营销中心</v>
          </cell>
          <cell r="R88" t="str">
            <v>T00832</v>
          </cell>
          <cell r="S88" t="str">
            <v>文学批评入门</v>
          </cell>
        </row>
        <row r="89">
          <cell r="D89" t="str">
            <v>物业设备设施管理</v>
          </cell>
          <cell r="E89" t="e">
            <v>#N/A</v>
          </cell>
          <cell r="F89" t="e">
            <v>#N/A</v>
          </cell>
          <cell r="G89" t="e">
            <v>#N/A</v>
          </cell>
          <cell r="H89" t="e">
            <v>#N/A</v>
          </cell>
          <cell r="I89" t="str">
            <v>文字(主)</v>
          </cell>
          <cell r="K89" t="str">
            <v>22年第一版</v>
          </cell>
          <cell r="L89" t="str">
            <v>张立伟 张娟</v>
          </cell>
          <cell r="N89" t="str">
            <v>广东高等教育出版社</v>
          </cell>
          <cell r="O89" t="str">
            <v>国家开放大学出版传媒集团营销中心</v>
          </cell>
          <cell r="P89" t="str">
            <v>WZ0938</v>
          </cell>
          <cell r="Q89" t="str">
            <v>外版新建号</v>
          </cell>
          <cell r="R89" t="str">
            <v>T00833</v>
          </cell>
          <cell r="S89" t="str">
            <v>物业设备设施管理</v>
          </cell>
        </row>
        <row r="90">
          <cell r="D90" t="str">
            <v>新媒体内容生产与编辑（第二版）</v>
          </cell>
          <cell r="E90" t="e">
            <v>#N/A</v>
          </cell>
          <cell r="F90" t="e">
            <v>#N/A</v>
          </cell>
          <cell r="G90" t="e">
            <v>#N/A</v>
          </cell>
          <cell r="H90" t="e">
            <v>#N/A</v>
          </cell>
          <cell r="I90" t="str">
            <v>文字(主)</v>
          </cell>
          <cell r="K90" t="str">
            <v>22年第二版</v>
          </cell>
          <cell r="L90" t="str">
            <v>杨嫚</v>
          </cell>
          <cell r="N90" t="str">
            <v>西南师范大学出版社</v>
          </cell>
          <cell r="O90" t="str">
            <v>国家开放大学出版传媒集团营销中心</v>
          </cell>
          <cell r="P90" t="str">
            <v>T00677</v>
          </cell>
          <cell r="Q90" t="str">
            <v>外版加尾号</v>
          </cell>
          <cell r="R90" t="str">
            <v>T006771</v>
          </cell>
          <cell r="S90" t="str">
            <v>新媒体内容生产与编辑（第二版）</v>
          </cell>
        </row>
        <row r="91">
          <cell r="D91" t="str">
            <v>幼儿科学教育与活动指导（第2版）</v>
          </cell>
          <cell r="E91" t="e">
            <v>#N/A</v>
          </cell>
          <cell r="F91" t="e">
            <v>#N/A</v>
          </cell>
          <cell r="G91" t="e">
            <v>#N/A</v>
          </cell>
          <cell r="H91" t="e">
            <v>#N/A</v>
          </cell>
          <cell r="I91" t="str">
            <v>文字(主)</v>
          </cell>
          <cell r="K91" t="str">
            <v>20年第二版</v>
          </cell>
          <cell r="L91" t="str">
            <v>施燕</v>
          </cell>
          <cell r="N91" t="str">
            <v>华东师范大学出版社</v>
          </cell>
          <cell r="O91" t="str">
            <v>国家开放大学出版传媒集团营销中心</v>
          </cell>
          <cell r="P91" t="str">
            <v>T00815</v>
          </cell>
          <cell r="Q91" t="str">
            <v>外版新建号</v>
          </cell>
          <cell r="R91" t="str">
            <v>T00834</v>
          </cell>
          <cell r="S91" t="str">
            <v>幼儿科学教育与活动指导（第2版）</v>
          </cell>
        </row>
        <row r="92">
          <cell r="D92" t="str">
            <v>知识产权法学（第八版）</v>
          </cell>
          <cell r="E92" t="e">
            <v>#N/A</v>
          </cell>
          <cell r="F92" t="e">
            <v>#N/A</v>
          </cell>
          <cell r="G92" t="e">
            <v>#N/A</v>
          </cell>
          <cell r="H92" t="e">
            <v>#N/A</v>
          </cell>
          <cell r="I92" t="str">
            <v>文字(主)</v>
          </cell>
          <cell r="K92" t="str">
            <v>22年第八版</v>
          </cell>
          <cell r="L92" t="str">
            <v>吴汉东</v>
          </cell>
          <cell r="N92" t="str">
            <v>北京大学出版社</v>
          </cell>
          <cell r="O92" t="str">
            <v>国家开放大学出版传媒集团营销中心</v>
          </cell>
          <cell r="P92" t="str">
            <v>T00723</v>
          </cell>
          <cell r="Q92" t="str">
            <v>外版加尾号</v>
          </cell>
          <cell r="R92" t="str">
            <v>T007231</v>
          </cell>
          <cell r="S92" t="str">
            <v>知识产权法学（第八版）</v>
          </cell>
        </row>
        <row r="93">
          <cell r="D93" t="str">
            <v>从零开始做成本管理与控制</v>
          </cell>
          <cell r="E93" t="e">
            <v>#N/A</v>
          </cell>
          <cell r="F93" t="e">
            <v>#N/A</v>
          </cell>
          <cell r="G93" t="e">
            <v>#N/A</v>
          </cell>
          <cell r="H93" t="e">
            <v>#N/A</v>
          </cell>
          <cell r="I93" t="str">
            <v>文字(主)</v>
          </cell>
          <cell r="K93" t="str">
            <v>21年第一版</v>
          </cell>
          <cell r="L93" t="str">
            <v>孙明涛</v>
          </cell>
          <cell r="N93" t="str">
            <v>中国铁道出版社</v>
          </cell>
          <cell r="O93" t="str">
            <v>手工新增</v>
          </cell>
          <cell r="R93" t="str">
            <v>T00835</v>
          </cell>
          <cell r="S93" t="str">
            <v>从零开始做成本管理与控制</v>
          </cell>
        </row>
        <row r="94">
          <cell r="D94" t="str">
            <v>精益生产</v>
          </cell>
          <cell r="E94" t="e">
            <v>#N/A</v>
          </cell>
          <cell r="F94" t="e">
            <v>#N/A</v>
          </cell>
          <cell r="G94" t="e">
            <v>#N/A</v>
          </cell>
          <cell r="H94" t="e">
            <v>#N/A</v>
          </cell>
          <cell r="I94" t="str">
            <v>文字(主)</v>
          </cell>
          <cell r="K94" t="str">
            <v>21年第一版</v>
          </cell>
          <cell r="L94" t="str">
            <v>刘树华，鲁建厦</v>
          </cell>
          <cell r="N94" t="str">
            <v>机械工业出版社</v>
          </cell>
          <cell r="O94" t="str">
            <v>手工新增</v>
          </cell>
          <cell r="R94" t="str">
            <v>T00836</v>
          </cell>
          <cell r="S94" t="str">
            <v>精益生产</v>
          </cell>
        </row>
        <row r="95">
          <cell r="D95" t="str">
            <v>体育经纪人（基础理论篇）（第2版）</v>
          </cell>
          <cell r="E95" t="e">
            <v>#N/A</v>
          </cell>
          <cell r="F95" t="e">
            <v>#N/A</v>
          </cell>
          <cell r="G95" t="e">
            <v>#N/A</v>
          </cell>
          <cell r="H95" t="e">
            <v>#N/A</v>
          </cell>
          <cell r="I95" t="str">
            <v>文字(主)</v>
          </cell>
          <cell r="K95" t="str">
            <v>21年第二版</v>
          </cell>
          <cell r="L95" t="str">
            <v>国家体育总局人力资源开发中心</v>
          </cell>
          <cell r="N95" t="str">
            <v>高等教育出版社</v>
          </cell>
          <cell r="O95" t="str">
            <v>国家开放大学出版传媒集团营销中心</v>
          </cell>
          <cell r="R95" t="str">
            <v>T00837</v>
          </cell>
          <cell r="S95" t="str">
            <v>体育经纪人（基础理论篇）（第2版）</v>
          </cell>
        </row>
        <row r="96">
          <cell r="D96" t="str">
            <v>全民健身概论</v>
          </cell>
          <cell r="E96" t="e">
            <v>#N/A</v>
          </cell>
          <cell r="F96" t="e">
            <v>#N/A</v>
          </cell>
          <cell r="G96" t="e">
            <v>#N/A</v>
          </cell>
          <cell r="H96" t="e">
            <v>#N/A</v>
          </cell>
          <cell r="I96" t="str">
            <v>文字(主)</v>
          </cell>
          <cell r="K96" t="str">
            <v>22年第一版</v>
          </cell>
          <cell r="L96" t="str">
            <v>陈宁</v>
          </cell>
          <cell r="N96" t="str">
            <v>高等教育出版社</v>
          </cell>
          <cell r="O96" t="str">
            <v>国家开放大学出版传媒集团营销中心</v>
          </cell>
          <cell r="R96" t="str">
            <v>T00838</v>
          </cell>
          <cell r="S96" t="str">
            <v>全民健身概论</v>
          </cell>
        </row>
        <row r="97">
          <cell r="D97" t="str">
            <v>质量管理（第三版）</v>
          </cell>
          <cell r="E97" t="e">
            <v>#N/A</v>
          </cell>
          <cell r="F97" t="e">
            <v>#N/A</v>
          </cell>
          <cell r="G97" t="e">
            <v>#N/A</v>
          </cell>
          <cell r="H97" t="e">
            <v>#N/A</v>
          </cell>
          <cell r="I97" t="str">
            <v>文字(主)</v>
          </cell>
          <cell r="K97" t="str">
            <v>18年第三版</v>
          </cell>
          <cell r="L97" t="str">
            <v>李明荣</v>
          </cell>
          <cell r="N97" t="str">
            <v>科学出版社</v>
          </cell>
          <cell r="R97" t="str">
            <v>T00839</v>
          </cell>
          <cell r="S97" t="str">
            <v>质量管理（第三版）</v>
          </cell>
        </row>
        <row r="98">
          <cell r="D98" t="str">
            <v>形势与政策（国家开放大学专用教材）</v>
          </cell>
          <cell r="E98" t="e">
            <v>#N/A</v>
          </cell>
          <cell r="F98" t="e">
            <v>#N/A</v>
          </cell>
          <cell r="G98" t="e">
            <v>#N/A</v>
          </cell>
          <cell r="H98" t="e">
            <v>#N/A</v>
          </cell>
          <cell r="I98" t="str">
            <v>文字(主)</v>
          </cell>
          <cell r="K98" t="str">
            <v>22年6月版</v>
          </cell>
          <cell r="L98" t="str">
            <v>编写组</v>
          </cell>
          <cell r="N98" t="str">
            <v>人民日报出版社
国家开放大学出版社</v>
          </cell>
          <cell r="O98" t="str">
            <v>国家开放大学出版传媒集团营销中心</v>
          </cell>
          <cell r="P98" t="str">
            <v>T007381</v>
          </cell>
          <cell r="Q98" t="str">
            <v>外版加尾号</v>
          </cell>
          <cell r="R98" t="str">
            <v>T007382</v>
          </cell>
          <cell r="S98" t="str">
            <v>形势与政策（国家开放大学专用教材）（人民日报）</v>
          </cell>
        </row>
        <row r="99">
          <cell r="D99" t="str">
            <v>张建会简析《礼器碑》与《张迁碑》</v>
          </cell>
          <cell r="E99" t="e">
            <v>#N/A</v>
          </cell>
          <cell r="F99" t="e">
            <v>#N/A</v>
          </cell>
          <cell r="G99" t="e">
            <v>#N/A</v>
          </cell>
          <cell r="H99" t="e">
            <v>#N/A</v>
          </cell>
          <cell r="I99" t="str">
            <v>文字(主)</v>
          </cell>
          <cell r="K99" t="str">
            <v>19年第一版</v>
          </cell>
          <cell r="L99" t="str">
            <v>张建会</v>
          </cell>
          <cell r="N99" t="str">
            <v>河南美术出版社</v>
          </cell>
          <cell r="O99" t="str">
            <v>国家开放大学出版传媒集团营销中心</v>
          </cell>
          <cell r="R99" t="str">
            <v>T00840</v>
          </cell>
          <cell r="S99" t="str">
            <v>（准）张建会简析《礼器碑》与《张迁碑》（河南美术）</v>
          </cell>
        </row>
        <row r="100">
          <cell r="D100" t="str">
            <v>篆刻技法（第2版）</v>
          </cell>
          <cell r="E100" t="e">
            <v>#N/A</v>
          </cell>
          <cell r="F100" t="e">
            <v>#N/A</v>
          </cell>
          <cell r="G100" t="e">
            <v>#N/A</v>
          </cell>
          <cell r="H100" t="e">
            <v>#N/A</v>
          </cell>
          <cell r="I100" t="str">
            <v>文字(主)</v>
          </cell>
          <cell r="K100" t="str">
            <v>19年第二版</v>
          </cell>
          <cell r="L100" t="str">
            <v>刘江</v>
          </cell>
          <cell r="N100" t="str">
            <v>西冷印社出版社</v>
          </cell>
          <cell r="O100" t="str">
            <v>国家开放大学出版传媒集团营销中心</v>
          </cell>
          <cell r="R100" t="str">
            <v>T00841</v>
          </cell>
          <cell r="S100" t="str">
            <v>（准）篆刻技法（修订本）（第2版）（西泠印社）</v>
          </cell>
        </row>
        <row r="101">
          <cell r="D101" t="str">
            <v>楷书入门基础教程之《九成宫醴泉铭》《多宝塔碑》《玄秘塔碑》</v>
          </cell>
          <cell r="E101" t="e">
            <v>#N/A</v>
          </cell>
          <cell r="F101" t="e">
            <v>#N/A</v>
          </cell>
          <cell r="G101" t="e">
            <v>#N/A</v>
          </cell>
          <cell r="H101" t="e">
            <v>#N/A</v>
          </cell>
          <cell r="I101" t="str">
            <v>文字(主)</v>
          </cell>
          <cell r="K101" t="str">
            <v>20年第一版</v>
          </cell>
          <cell r="N101" t="str">
            <v>湖南美术出版社</v>
          </cell>
          <cell r="O101" t="str">
            <v>国家开放大学出版传媒集团营销中心</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00000ppy"/>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物流管理"/>
      <sheetName val="物流管理20140114"/>
    </sheetNames>
    <definedNames>
      <definedName name="UFPrn20040514082141"/>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Book2"/>
      <sheetName val="Sheet1"/>
    </sheetNames>
    <definedNames>
      <definedName name="UFPrn20040514082141" refersTo="#REF!"/>
    </definedNames>
    <sheetDataSet>
      <sheetData sheetId="0"/>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报价"/>
      <sheetName val="网点报价"/>
      <sheetName val="数量明细"/>
      <sheetName val="统计"/>
      <sheetName val="列表"/>
    </sheetNames>
    <sheetDataSet>
      <sheetData sheetId="0"/>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本年收入合计"/>
      <sheetName val="01.增值税"/>
      <sheetName val="03.营业税"/>
      <sheetName val="04.企业所得税"/>
      <sheetName val="07.个人所得税"/>
      <sheetName val="08.资源税"/>
      <sheetName val="09.投调税"/>
      <sheetName val="10.城建税"/>
      <sheetName val="11.房产税"/>
      <sheetName val="12.印花税"/>
      <sheetName val="13.城镇土地使用税"/>
      <sheetName val="14.土地增值税"/>
      <sheetName val="15.车船使用和牌照税"/>
      <sheetName val="25.屠宰税"/>
      <sheetName val="30.农业税"/>
      <sheetName val="31.烟叶农特税"/>
      <sheetName val="33.耕地占用税"/>
      <sheetName val="34.契税"/>
      <sheetName val="40.经营收益"/>
      <sheetName val="41.亏损补贴"/>
      <sheetName val="42.行政性收费"/>
      <sheetName val="43.罚没收入"/>
      <sheetName val="70.专项收入"/>
      <sheetName val="71.其他收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C3" sqref="C3"/>
    </sheetView>
  </sheetViews>
  <sheetFormatPr defaultColWidth="9" defaultRowHeight="13.5"/>
  <cols>
    <col min="1" max="1" width="121" style="174" customWidth="1"/>
    <col min="2" max="16384" width="9" style="174"/>
  </cols>
  <sheetData>
    <row r="1" spans="1:1" ht="30" customHeight="1">
      <c r="A1" s="175" t="s">
        <v>2506</v>
      </c>
    </row>
    <row r="2" spans="1:1" ht="87" customHeight="1">
      <c r="A2" s="176" t="s">
        <v>2507</v>
      </c>
    </row>
    <row r="3" spans="1:1" ht="329.25" customHeight="1">
      <c r="A3" s="177" t="s">
        <v>2508</v>
      </c>
    </row>
    <row r="5" spans="1:1" s="173" customFormat="1" ht="18.75">
      <c r="A5" s="178" t="s">
        <v>0</v>
      </c>
    </row>
    <row r="6" spans="1:1" s="173" customFormat="1" ht="18.75">
      <c r="A6" s="178" t="s">
        <v>2509</v>
      </c>
    </row>
  </sheetData>
  <phoneticPr fontId="135" type="noConversion"/>
  <hyperlinks>
    <hyperlink ref="A5" location="附件1_指导性文件!A2" display="附件：1.国家开放大学关于课程学习资源的指导性文件"/>
    <hyperlink ref="A6" location="附件2_授权销售单位名单!A2" display="      2.2022年春季授权销售单位名单"/>
  </hyperlinks>
  <pageMargins left="0.70763888888888904" right="0.70763888888888904" top="0.74791666666666701" bottom="0.74791666666666701" header="0.31388888888888899" footer="0.31388888888888899"/>
  <pageSetup paperSize="9" orientation="landscape" horizontalDpi="2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topLeftCell="A2" workbookViewId="0">
      <selection activeCell="A4" sqref="A4"/>
    </sheetView>
  </sheetViews>
  <sheetFormatPr defaultColWidth="9" defaultRowHeight="27" customHeight="1"/>
  <cols>
    <col min="1" max="1" width="9" style="166"/>
    <col min="2" max="2" width="63.625" style="167" customWidth="1"/>
    <col min="3" max="3" width="30.125" style="167" customWidth="1"/>
    <col min="4" max="4" width="18.25" style="167" customWidth="1"/>
    <col min="5" max="5" width="43.125" style="167" customWidth="1"/>
    <col min="6" max="16384" width="9" style="167"/>
  </cols>
  <sheetData>
    <row r="1" spans="1:4" ht="27.75" customHeight="1">
      <c r="A1" s="168" t="s">
        <v>1</v>
      </c>
    </row>
    <row r="2" spans="1:4" ht="27.75" customHeight="1">
      <c r="A2" s="307" t="s">
        <v>2</v>
      </c>
      <c r="B2" s="307"/>
      <c r="C2" s="307"/>
      <c r="D2" s="307"/>
    </row>
    <row r="3" spans="1:4" s="164" customFormat="1" ht="27.75" customHeight="1">
      <c r="A3" s="169" t="s">
        <v>3</v>
      </c>
      <c r="B3" s="162" t="s">
        <v>4</v>
      </c>
      <c r="C3" s="162" t="s">
        <v>5</v>
      </c>
      <c r="D3" s="162" t="s">
        <v>6</v>
      </c>
    </row>
    <row r="4" spans="1:4" s="165" customFormat="1" ht="27.75" customHeight="1">
      <c r="A4" s="170">
        <v>1</v>
      </c>
      <c r="B4" s="171" t="s">
        <v>7</v>
      </c>
      <c r="C4" s="163" t="s">
        <v>8</v>
      </c>
      <c r="D4" s="163" t="s">
        <v>9</v>
      </c>
    </row>
    <row r="5" spans="1:4" ht="14.25">
      <c r="B5" s="172"/>
    </row>
  </sheetData>
  <mergeCells count="1">
    <mergeCell ref="A2:D2"/>
  </mergeCells>
  <phoneticPr fontId="135" type="noConversion"/>
  <pageMargins left="0.69930555555555596" right="0.69930555555555596"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workbookViewId="0">
      <selection activeCell="A2" sqref="A2:XFD26"/>
    </sheetView>
  </sheetViews>
  <sheetFormatPr defaultColWidth="33.25" defaultRowHeight="31.5" customHeight="1"/>
  <cols>
    <col min="1" max="1" width="33.25" style="159"/>
    <col min="2" max="2" width="47.5" style="159" customWidth="1"/>
    <col min="3" max="3" width="33.25" style="159"/>
    <col min="4" max="16384" width="33.25" style="160"/>
  </cols>
  <sheetData>
    <row r="1" spans="1:3" ht="31.5" customHeight="1">
      <c r="A1" s="161" t="s">
        <v>10</v>
      </c>
    </row>
    <row r="2" spans="1:3" ht="31.5" customHeight="1">
      <c r="A2" s="308" t="s">
        <v>2515</v>
      </c>
      <c r="B2" s="308"/>
      <c r="C2" s="308"/>
    </row>
    <row r="3" spans="1:3" s="158" customFormat="1" ht="31.5" customHeight="1">
      <c r="A3" s="288" t="s">
        <v>11</v>
      </c>
      <c r="B3" s="288" t="s">
        <v>12</v>
      </c>
      <c r="C3" s="288" t="s">
        <v>13</v>
      </c>
    </row>
    <row r="4" spans="1:3" ht="31.5" customHeight="1">
      <c r="A4" s="289" t="s">
        <v>14</v>
      </c>
      <c r="B4" s="289" t="s">
        <v>15</v>
      </c>
      <c r="C4" s="309" t="s">
        <v>16</v>
      </c>
    </row>
    <row r="5" spans="1:3" ht="31.5" customHeight="1">
      <c r="A5" s="289" t="s">
        <v>17</v>
      </c>
      <c r="B5" s="289" t="s">
        <v>18</v>
      </c>
      <c r="C5" s="310"/>
    </row>
    <row r="6" spans="1:3" ht="31.5" customHeight="1">
      <c r="A6" s="289" t="s">
        <v>19</v>
      </c>
      <c r="B6" s="289" t="s">
        <v>20</v>
      </c>
      <c r="C6" s="310"/>
    </row>
    <row r="7" spans="1:3" ht="31.5" customHeight="1">
      <c r="A7" s="289" t="s">
        <v>21</v>
      </c>
      <c r="B7" s="289" t="s">
        <v>22</v>
      </c>
      <c r="C7" s="310"/>
    </row>
    <row r="8" spans="1:3" ht="31.5" customHeight="1">
      <c r="A8" s="289" t="s">
        <v>23</v>
      </c>
      <c r="B8" s="289" t="s">
        <v>22</v>
      </c>
      <c r="C8" s="310"/>
    </row>
    <row r="9" spans="1:3" ht="31.5" customHeight="1">
      <c r="A9" s="289" t="s">
        <v>24</v>
      </c>
      <c r="B9" s="289" t="s">
        <v>25</v>
      </c>
      <c r="C9" s="310"/>
    </row>
    <row r="10" spans="1:3" ht="31.5" customHeight="1">
      <c r="A10" s="289" t="s">
        <v>26</v>
      </c>
      <c r="B10" s="289" t="s">
        <v>27</v>
      </c>
      <c r="C10" s="310"/>
    </row>
    <row r="11" spans="1:3" ht="31.5" customHeight="1">
      <c r="A11" s="289" t="s">
        <v>28</v>
      </c>
      <c r="B11" s="289" t="s">
        <v>29</v>
      </c>
      <c r="C11" s="310"/>
    </row>
    <row r="12" spans="1:3" ht="31.5" customHeight="1">
      <c r="A12" s="289" t="s">
        <v>30</v>
      </c>
      <c r="B12" s="289" t="s">
        <v>31</v>
      </c>
      <c r="C12" s="310"/>
    </row>
    <row r="13" spans="1:3" ht="31.5" customHeight="1">
      <c r="A13" s="289" t="s">
        <v>32</v>
      </c>
      <c r="B13" s="289" t="s">
        <v>33</v>
      </c>
      <c r="C13" s="310"/>
    </row>
    <row r="14" spans="1:3" ht="31.5" customHeight="1">
      <c r="A14" s="289" t="s">
        <v>34</v>
      </c>
      <c r="B14" s="289" t="s">
        <v>35</v>
      </c>
      <c r="C14" s="310"/>
    </row>
    <row r="15" spans="1:3" ht="31.5" customHeight="1">
      <c r="A15" s="289" t="s">
        <v>36</v>
      </c>
      <c r="B15" s="289" t="s">
        <v>2516</v>
      </c>
      <c r="C15" s="310"/>
    </row>
    <row r="16" spans="1:3" ht="31.5" customHeight="1">
      <c r="A16" s="289" t="s">
        <v>37</v>
      </c>
      <c r="B16" s="289" t="s">
        <v>38</v>
      </c>
      <c r="C16" s="310"/>
    </row>
    <row r="17" spans="1:3" ht="31.5" customHeight="1">
      <c r="A17" s="289" t="s">
        <v>39</v>
      </c>
      <c r="B17" s="289" t="s">
        <v>40</v>
      </c>
      <c r="C17" s="310"/>
    </row>
    <row r="18" spans="1:3" ht="31.5" customHeight="1">
      <c r="A18" s="289" t="s">
        <v>41</v>
      </c>
      <c r="B18" s="289" t="s">
        <v>42</v>
      </c>
      <c r="C18" s="310"/>
    </row>
    <row r="19" spans="1:3" ht="31.5" customHeight="1">
      <c r="A19" s="289" t="s">
        <v>43</v>
      </c>
      <c r="B19" s="289" t="s">
        <v>44</v>
      </c>
      <c r="C19" s="310"/>
    </row>
    <row r="20" spans="1:3" ht="31.5" customHeight="1">
      <c r="A20" s="289" t="s">
        <v>43</v>
      </c>
      <c r="B20" s="289" t="s">
        <v>45</v>
      </c>
      <c r="C20" s="310"/>
    </row>
    <row r="21" spans="1:3" ht="31.5" customHeight="1">
      <c r="A21" s="289" t="s">
        <v>46</v>
      </c>
      <c r="B21" s="289" t="s">
        <v>47</v>
      </c>
      <c r="C21" s="310"/>
    </row>
    <row r="22" spans="1:3" ht="31.5" customHeight="1">
      <c r="A22" s="289" t="s">
        <v>48</v>
      </c>
      <c r="B22" s="289" t="s">
        <v>49</v>
      </c>
      <c r="C22" s="310"/>
    </row>
    <row r="23" spans="1:3" ht="31.5" customHeight="1">
      <c r="A23" s="289" t="s">
        <v>50</v>
      </c>
      <c r="B23" s="289" t="s">
        <v>51</v>
      </c>
      <c r="C23" s="310"/>
    </row>
    <row r="24" spans="1:3" ht="31.5" customHeight="1">
      <c r="A24" s="289" t="s">
        <v>52</v>
      </c>
      <c r="B24" s="289" t="s">
        <v>53</v>
      </c>
      <c r="C24" s="310"/>
    </row>
    <row r="25" spans="1:3" ht="31.5" customHeight="1">
      <c r="A25" s="289" t="s">
        <v>54</v>
      </c>
      <c r="B25" s="289" t="s">
        <v>55</v>
      </c>
      <c r="C25" s="311"/>
    </row>
    <row r="26" spans="1:3" ht="96.95" customHeight="1">
      <c r="A26" s="312" t="s">
        <v>2517</v>
      </c>
      <c r="B26" s="313"/>
      <c r="C26" s="313"/>
    </row>
  </sheetData>
  <mergeCells count="3">
    <mergeCell ref="A2:C2"/>
    <mergeCell ref="C4:C25"/>
    <mergeCell ref="A26:C26"/>
  </mergeCells>
  <phoneticPr fontId="135" type="noConversion"/>
  <pageMargins left="0.69930555555555596" right="0.69930555555555596"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topLeftCell="A13" zoomScale="120" zoomScaleNormal="120" workbookViewId="0">
      <selection activeCell="A15" sqref="A15:E15"/>
    </sheetView>
  </sheetViews>
  <sheetFormatPr defaultColWidth="9" defaultRowHeight="14.25"/>
  <cols>
    <col min="1" max="1" width="10.125" style="45" customWidth="1"/>
    <col min="2" max="2" width="10.625" style="7" customWidth="1"/>
    <col min="3" max="3" width="6.875" style="7" customWidth="1"/>
    <col min="4" max="4" width="14" style="7" customWidth="1"/>
    <col min="5" max="5" width="15.75" style="7" customWidth="1"/>
    <col min="6" max="6" width="10.125" style="7" customWidth="1"/>
    <col min="7" max="7" width="7.875" style="7" customWidth="1"/>
    <col min="8" max="8" width="20.625" style="7" customWidth="1"/>
    <col min="9" max="9" width="26.5" style="7" customWidth="1"/>
    <col min="10" max="10" width="3.875" style="10" customWidth="1"/>
    <col min="11" max="11" width="12" style="148" customWidth="1"/>
    <col min="12" max="12" width="10.875" style="7" customWidth="1"/>
    <col min="13" max="16384" width="9" style="7"/>
  </cols>
  <sheetData>
    <row r="1" spans="1:11" ht="39" customHeight="1">
      <c r="A1" s="319" t="s">
        <v>56</v>
      </c>
      <c r="B1" s="319"/>
      <c r="C1" s="319"/>
      <c r="D1" s="319"/>
      <c r="E1" s="319"/>
      <c r="F1" s="319"/>
      <c r="G1" s="319"/>
      <c r="H1" s="319"/>
      <c r="I1" s="319"/>
      <c r="J1" s="319"/>
    </row>
    <row r="2" spans="1:11" s="146" customFormat="1" ht="18.75" customHeight="1">
      <c r="A2" s="320" t="s">
        <v>57</v>
      </c>
      <c r="B2" s="320"/>
      <c r="C2" s="320"/>
      <c r="D2" s="320"/>
      <c r="E2" s="320"/>
      <c r="F2" s="3"/>
      <c r="G2" s="149" t="s">
        <v>58</v>
      </c>
      <c r="H2" s="147" t="s">
        <v>59</v>
      </c>
      <c r="I2" s="147" t="s">
        <v>60</v>
      </c>
      <c r="J2" s="154">
        <v>1</v>
      </c>
      <c r="K2" s="155"/>
    </row>
    <row r="3" spans="1:11" s="146" customFormat="1" ht="18.75" customHeight="1">
      <c r="A3" s="320" t="s">
        <v>61</v>
      </c>
      <c r="B3" s="320"/>
      <c r="C3" s="320"/>
      <c r="D3" s="320"/>
      <c r="E3" s="320"/>
      <c r="F3" s="150"/>
      <c r="G3" s="149" t="s">
        <v>58</v>
      </c>
      <c r="H3" s="147" t="s">
        <v>59</v>
      </c>
      <c r="I3" s="147" t="s">
        <v>60</v>
      </c>
      <c r="J3" s="154">
        <v>36</v>
      </c>
      <c r="K3" s="155"/>
    </row>
    <row r="4" spans="1:11" s="147" customFormat="1" ht="18.75" customHeight="1">
      <c r="A4" s="317" t="s">
        <v>62</v>
      </c>
      <c r="B4" s="317"/>
      <c r="C4" s="317"/>
      <c r="D4" s="317"/>
      <c r="E4" s="317"/>
      <c r="F4" s="150"/>
      <c r="G4" s="149" t="s">
        <v>58</v>
      </c>
      <c r="H4" s="147" t="s">
        <v>59</v>
      </c>
      <c r="I4" s="147" t="s">
        <v>60</v>
      </c>
      <c r="J4" s="154">
        <v>36</v>
      </c>
      <c r="K4" s="156"/>
    </row>
    <row r="5" spans="1:11" s="147" customFormat="1" ht="18.75" customHeight="1">
      <c r="A5" s="318" t="s">
        <v>63</v>
      </c>
      <c r="B5" s="318"/>
      <c r="C5" s="318"/>
      <c r="D5" s="318"/>
      <c r="E5" s="149"/>
      <c r="F5" s="150"/>
      <c r="G5" s="149" t="s">
        <v>58</v>
      </c>
      <c r="H5" s="147" t="s">
        <v>59</v>
      </c>
      <c r="I5" s="147" t="s">
        <v>60</v>
      </c>
      <c r="J5" s="154">
        <v>37</v>
      </c>
      <c r="K5" s="156"/>
    </row>
    <row r="6" spans="1:11" s="147" customFormat="1" ht="18.75" customHeight="1">
      <c r="A6" s="317" t="s">
        <v>64</v>
      </c>
      <c r="B6" s="317"/>
      <c r="C6" s="317"/>
      <c r="D6" s="317"/>
      <c r="E6" s="149"/>
      <c r="F6" s="150"/>
      <c r="G6" s="149" t="s">
        <v>58</v>
      </c>
      <c r="H6" s="147" t="s">
        <v>59</v>
      </c>
      <c r="I6" s="147" t="s">
        <v>60</v>
      </c>
      <c r="J6" s="154">
        <v>39</v>
      </c>
      <c r="K6" s="156"/>
    </row>
    <row r="7" spans="1:11" s="147" customFormat="1" ht="18.75" customHeight="1">
      <c r="A7" s="317" t="s">
        <v>65</v>
      </c>
      <c r="B7" s="317"/>
      <c r="C7" s="317"/>
      <c r="D7" s="317"/>
      <c r="E7" s="149"/>
      <c r="F7" s="150"/>
      <c r="G7" s="149" t="s">
        <v>58</v>
      </c>
      <c r="H7" s="147" t="s">
        <v>59</v>
      </c>
      <c r="I7" s="147" t="s">
        <v>60</v>
      </c>
      <c r="J7" s="154">
        <v>42</v>
      </c>
      <c r="K7" s="156"/>
    </row>
    <row r="8" spans="1:11" s="147" customFormat="1" ht="18.75" customHeight="1">
      <c r="A8" s="317" t="s">
        <v>66</v>
      </c>
      <c r="B8" s="317"/>
      <c r="C8" s="317"/>
      <c r="D8" s="317"/>
      <c r="E8" s="149"/>
      <c r="F8" s="150"/>
      <c r="G8" s="149" t="s">
        <v>58</v>
      </c>
      <c r="H8" s="147" t="s">
        <v>59</v>
      </c>
      <c r="I8" s="147" t="s">
        <v>60</v>
      </c>
      <c r="J8" s="154">
        <v>44</v>
      </c>
      <c r="K8" s="156"/>
    </row>
    <row r="9" spans="1:11" s="147" customFormat="1" ht="18.75" customHeight="1">
      <c r="A9" s="317" t="s">
        <v>67</v>
      </c>
      <c r="B9" s="317"/>
      <c r="C9" s="317"/>
      <c r="D9" s="317"/>
      <c r="E9" s="317"/>
      <c r="F9" s="150"/>
      <c r="G9" s="149" t="s">
        <v>58</v>
      </c>
      <c r="H9" s="147" t="s">
        <v>59</v>
      </c>
      <c r="I9" s="147" t="s">
        <v>60</v>
      </c>
      <c r="J9" s="154">
        <v>45</v>
      </c>
      <c r="K9" s="156"/>
    </row>
    <row r="10" spans="1:11" s="147" customFormat="1" ht="18.75" customHeight="1">
      <c r="A10" s="317" t="s">
        <v>68</v>
      </c>
      <c r="B10" s="317"/>
      <c r="C10" s="317"/>
      <c r="D10" s="317"/>
      <c r="E10" s="151"/>
      <c r="F10" s="150"/>
      <c r="G10" s="149" t="s">
        <v>58</v>
      </c>
      <c r="H10" s="147" t="s">
        <v>59</v>
      </c>
      <c r="I10" s="147" t="s">
        <v>60</v>
      </c>
      <c r="J10" s="154">
        <v>47</v>
      </c>
      <c r="K10" s="156"/>
    </row>
    <row r="11" spans="1:11" s="147" customFormat="1" ht="18.75" customHeight="1">
      <c r="A11" s="317" t="s">
        <v>69</v>
      </c>
      <c r="B11" s="317"/>
      <c r="C11" s="317"/>
      <c r="D11" s="317"/>
      <c r="E11" s="151"/>
      <c r="F11" s="150"/>
      <c r="G11" s="149" t="s">
        <v>58</v>
      </c>
      <c r="H11" s="147" t="s">
        <v>59</v>
      </c>
      <c r="I11" s="147" t="s">
        <v>60</v>
      </c>
      <c r="J11" s="154">
        <v>49</v>
      </c>
      <c r="K11" s="156"/>
    </row>
    <row r="12" spans="1:11" s="147" customFormat="1" ht="18.75" customHeight="1">
      <c r="A12" s="315" t="s">
        <v>70</v>
      </c>
      <c r="B12" s="315"/>
      <c r="C12" s="315"/>
      <c r="D12" s="315"/>
      <c r="E12" s="152"/>
      <c r="F12" s="150"/>
      <c r="G12" s="149" t="s">
        <v>58</v>
      </c>
      <c r="H12" s="147" t="s">
        <v>59</v>
      </c>
      <c r="I12" s="147" t="s">
        <v>60</v>
      </c>
      <c r="J12" s="154">
        <v>51</v>
      </c>
      <c r="K12" s="156"/>
    </row>
    <row r="13" spans="1:11" s="147" customFormat="1" ht="18.75" customHeight="1">
      <c r="A13" s="317" t="s">
        <v>71</v>
      </c>
      <c r="B13" s="317"/>
      <c r="C13" s="317"/>
      <c r="D13" s="317"/>
      <c r="E13" s="317"/>
      <c r="F13" s="150"/>
      <c r="G13" s="149" t="s">
        <v>58</v>
      </c>
      <c r="H13" s="147" t="s">
        <v>59</v>
      </c>
      <c r="I13" s="147" t="s">
        <v>60</v>
      </c>
      <c r="J13" s="157">
        <v>53</v>
      </c>
      <c r="K13" s="156"/>
    </row>
    <row r="14" spans="1:11" s="147" customFormat="1" ht="18.75" customHeight="1">
      <c r="A14" s="317" t="s">
        <v>72</v>
      </c>
      <c r="B14" s="317"/>
      <c r="C14" s="317"/>
      <c r="D14" s="317"/>
      <c r="E14" s="317"/>
      <c r="F14" s="150"/>
      <c r="G14" s="149" t="s">
        <v>58</v>
      </c>
      <c r="H14" s="147" t="s">
        <v>59</v>
      </c>
      <c r="I14" s="147" t="s">
        <v>60</v>
      </c>
      <c r="J14" s="154">
        <v>54</v>
      </c>
      <c r="K14" s="156"/>
    </row>
    <row r="15" spans="1:11" s="147" customFormat="1" ht="18.75" customHeight="1">
      <c r="A15" s="317" t="s">
        <v>73</v>
      </c>
      <c r="B15" s="317"/>
      <c r="C15" s="317"/>
      <c r="D15" s="317"/>
      <c r="E15" s="317"/>
      <c r="F15" s="150"/>
      <c r="G15" s="149" t="s">
        <v>58</v>
      </c>
      <c r="H15" s="147" t="s">
        <v>59</v>
      </c>
      <c r="I15" s="147" t="s">
        <v>60</v>
      </c>
      <c r="J15" s="154">
        <v>56</v>
      </c>
      <c r="K15" s="156"/>
    </row>
    <row r="16" spans="1:11" s="147" customFormat="1" ht="18.75" customHeight="1">
      <c r="A16" s="317" t="s">
        <v>74</v>
      </c>
      <c r="B16" s="317"/>
      <c r="C16" s="317"/>
      <c r="D16" s="317"/>
      <c r="E16" s="317"/>
      <c r="F16" s="153"/>
      <c r="G16" s="149" t="s">
        <v>58</v>
      </c>
      <c r="H16" s="147" t="s">
        <v>59</v>
      </c>
      <c r="I16" s="147" t="s">
        <v>60</v>
      </c>
      <c r="J16" s="154">
        <v>58</v>
      </c>
      <c r="K16" s="156"/>
    </row>
    <row r="17" spans="1:11" s="147" customFormat="1" ht="18.75" customHeight="1">
      <c r="A17" s="315" t="s">
        <v>75</v>
      </c>
      <c r="B17" s="315"/>
      <c r="C17" s="315"/>
      <c r="D17" s="315"/>
      <c r="E17" s="315"/>
      <c r="F17" s="152"/>
      <c r="G17" s="149" t="s">
        <v>58</v>
      </c>
      <c r="H17" s="147" t="s">
        <v>59</v>
      </c>
      <c r="I17" s="147" t="s">
        <v>60</v>
      </c>
      <c r="J17" s="154">
        <v>60</v>
      </c>
      <c r="K17" s="156"/>
    </row>
    <row r="18" spans="1:11" s="147" customFormat="1" ht="18.75" customHeight="1">
      <c r="A18" s="317" t="s">
        <v>76</v>
      </c>
      <c r="B18" s="317"/>
      <c r="C18" s="317"/>
      <c r="D18" s="317"/>
      <c r="E18" s="317"/>
      <c r="F18" s="317"/>
      <c r="G18" s="149" t="s">
        <v>58</v>
      </c>
      <c r="H18" s="147" t="s">
        <v>59</v>
      </c>
      <c r="I18" s="147" t="s">
        <v>60</v>
      </c>
      <c r="J18" s="154">
        <v>61</v>
      </c>
      <c r="K18" s="156"/>
    </row>
    <row r="19" spans="1:11" s="147" customFormat="1" ht="18.75" customHeight="1">
      <c r="A19" s="317" t="s">
        <v>77</v>
      </c>
      <c r="B19" s="317"/>
      <c r="C19" s="317"/>
      <c r="D19" s="317"/>
      <c r="E19" s="152"/>
      <c r="F19" s="150"/>
      <c r="G19" s="149" t="s">
        <v>58</v>
      </c>
      <c r="H19" s="147" t="s">
        <v>59</v>
      </c>
      <c r="I19" s="147" t="s">
        <v>60</v>
      </c>
      <c r="J19" s="154">
        <v>63</v>
      </c>
      <c r="K19" s="156"/>
    </row>
    <row r="20" spans="1:11" s="147" customFormat="1" ht="18.75" customHeight="1">
      <c r="A20" s="318" t="s">
        <v>78</v>
      </c>
      <c r="B20" s="318"/>
      <c r="C20" s="318"/>
      <c r="D20" s="318"/>
      <c r="E20" s="286"/>
      <c r="F20" s="150"/>
      <c r="G20" s="149" t="s">
        <v>58</v>
      </c>
      <c r="H20" s="147" t="s">
        <v>59</v>
      </c>
      <c r="I20" s="147" t="s">
        <v>60</v>
      </c>
      <c r="J20" s="154">
        <v>64</v>
      </c>
      <c r="K20" s="156"/>
    </row>
    <row r="21" spans="1:11" s="147" customFormat="1" ht="18.75" customHeight="1">
      <c r="A21" s="317" t="s">
        <v>79</v>
      </c>
      <c r="B21" s="317"/>
      <c r="C21" s="317"/>
      <c r="D21" s="317"/>
      <c r="E21" s="149"/>
      <c r="F21" s="150"/>
      <c r="G21" s="149" t="s">
        <v>58</v>
      </c>
      <c r="H21" s="147" t="s">
        <v>59</v>
      </c>
      <c r="I21" s="147" t="s">
        <v>60</v>
      </c>
      <c r="J21" s="154">
        <v>66</v>
      </c>
      <c r="K21" s="156"/>
    </row>
    <row r="22" spans="1:11" s="147" customFormat="1" ht="18.75" customHeight="1">
      <c r="A22" s="317" t="s">
        <v>80</v>
      </c>
      <c r="B22" s="317"/>
      <c r="C22" s="317"/>
      <c r="D22" s="317"/>
      <c r="E22" s="149"/>
      <c r="F22" s="150"/>
      <c r="G22" s="149" t="s">
        <v>58</v>
      </c>
      <c r="H22" s="147" t="s">
        <v>59</v>
      </c>
      <c r="I22" s="147" t="s">
        <v>60</v>
      </c>
      <c r="J22" s="154">
        <v>68</v>
      </c>
      <c r="K22" s="156"/>
    </row>
    <row r="23" spans="1:11" s="147" customFormat="1" ht="18.75" customHeight="1">
      <c r="A23" s="317" t="s">
        <v>81</v>
      </c>
      <c r="B23" s="317"/>
      <c r="C23" s="317"/>
      <c r="D23" s="317"/>
      <c r="E23" s="317"/>
      <c r="F23" s="150"/>
      <c r="G23" s="149" t="s">
        <v>58</v>
      </c>
      <c r="H23" s="147" t="s">
        <v>59</v>
      </c>
      <c r="I23" s="147" t="s">
        <v>60</v>
      </c>
      <c r="J23" s="154">
        <v>69</v>
      </c>
      <c r="K23" s="156"/>
    </row>
    <row r="24" spans="1:11" s="147" customFormat="1" ht="18.75" customHeight="1">
      <c r="A24" s="315" t="s">
        <v>82</v>
      </c>
      <c r="B24" s="315"/>
      <c r="C24" s="315"/>
      <c r="D24" s="315"/>
      <c r="E24" s="152"/>
      <c r="F24" s="150"/>
      <c r="G24" s="149" t="s">
        <v>58</v>
      </c>
      <c r="H24" s="147" t="s">
        <v>59</v>
      </c>
      <c r="I24" s="147" t="s">
        <v>60</v>
      </c>
      <c r="J24" s="154">
        <v>71</v>
      </c>
      <c r="K24" s="156"/>
    </row>
    <row r="25" spans="1:11" s="147" customFormat="1" ht="18.75" customHeight="1">
      <c r="A25" s="317" t="s">
        <v>83</v>
      </c>
      <c r="B25" s="317"/>
      <c r="C25" s="317"/>
      <c r="D25" s="317"/>
      <c r="E25" s="152"/>
      <c r="F25" s="150"/>
      <c r="G25" s="149" t="s">
        <v>58</v>
      </c>
      <c r="H25" s="147" t="s">
        <v>59</v>
      </c>
      <c r="I25" s="147" t="s">
        <v>60</v>
      </c>
      <c r="J25" s="154">
        <v>72</v>
      </c>
      <c r="K25" s="156"/>
    </row>
    <row r="26" spans="1:11" s="147" customFormat="1" ht="18.75" customHeight="1">
      <c r="A26" s="317" t="s">
        <v>84</v>
      </c>
      <c r="B26" s="317"/>
      <c r="C26" s="317"/>
      <c r="D26" s="317"/>
      <c r="E26" s="152"/>
      <c r="F26" s="150"/>
      <c r="G26" s="149" t="s">
        <v>58</v>
      </c>
      <c r="H26" s="147" t="s">
        <v>59</v>
      </c>
      <c r="I26" s="147" t="s">
        <v>60</v>
      </c>
      <c r="J26" s="154">
        <v>74</v>
      </c>
      <c r="K26" s="156"/>
    </row>
    <row r="27" spans="1:11" s="147" customFormat="1" ht="18.75" customHeight="1">
      <c r="A27" s="317" t="s">
        <v>85</v>
      </c>
      <c r="B27" s="317"/>
      <c r="C27" s="317"/>
      <c r="D27" s="317"/>
      <c r="E27" s="152"/>
      <c r="F27" s="150"/>
      <c r="G27" s="149" t="s">
        <v>58</v>
      </c>
      <c r="H27" s="147" t="s">
        <v>59</v>
      </c>
      <c r="I27" s="147" t="s">
        <v>60</v>
      </c>
      <c r="J27" s="154">
        <v>75</v>
      </c>
      <c r="K27" s="156"/>
    </row>
    <row r="28" spans="1:11" s="147" customFormat="1" ht="18.75" customHeight="1">
      <c r="A28" s="317" t="s">
        <v>86</v>
      </c>
      <c r="B28" s="317"/>
      <c r="C28" s="317"/>
      <c r="D28" s="317"/>
      <c r="E28" s="149"/>
      <c r="F28" s="150"/>
      <c r="G28" s="149" t="s">
        <v>58</v>
      </c>
      <c r="H28" s="147" t="s">
        <v>59</v>
      </c>
      <c r="I28" s="147" t="s">
        <v>60</v>
      </c>
      <c r="J28" s="154">
        <v>77</v>
      </c>
      <c r="K28" s="156"/>
    </row>
    <row r="29" spans="1:11" s="147" customFormat="1" ht="18.75" customHeight="1">
      <c r="A29" s="317" t="s">
        <v>87</v>
      </c>
      <c r="B29" s="317"/>
      <c r="C29" s="317"/>
      <c r="D29" s="317"/>
      <c r="E29" s="149"/>
      <c r="F29" s="286"/>
      <c r="G29" s="149" t="s">
        <v>58</v>
      </c>
      <c r="H29" s="147" t="s">
        <v>59</v>
      </c>
      <c r="I29" s="147" t="s">
        <v>60</v>
      </c>
      <c r="J29" s="154">
        <v>79</v>
      </c>
      <c r="K29" s="156"/>
    </row>
    <row r="30" spans="1:11" s="147" customFormat="1" ht="18.75" customHeight="1">
      <c r="A30" s="317" t="s">
        <v>88</v>
      </c>
      <c r="B30" s="317"/>
      <c r="C30" s="317"/>
      <c r="D30" s="317"/>
      <c r="E30" s="149"/>
      <c r="F30" s="150"/>
      <c r="G30" s="149" t="s">
        <v>58</v>
      </c>
      <c r="H30" s="147" t="s">
        <v>59</v>
      </c>
      <c r="I30" s="147" t="s">
        <v>60</v>
      </c>
      <c r="J30" s="154">
        <v>81</v>
      </c>
      <c r="K30" s="156"/>
    </row>
    <row r="31" spans="1:11" s="147" customFormat="1" ht="18.75" customHeight="1">
      <c r="A31" s="317" t="s">
        <v>89</v>
      </c>
      <c r="B31" s="317"/>
      <c r="C31" s="317"/>
      <c r="D31" s="317"/>
      <c r="E31" s="286"/>
      <c r="F31" s="150"/>
      <c r="G31" s="149" t="s">
        <v>58</v>
      </c>
      <c r="H31" s="147" t="s">
        <v>59</v>
      </c>
      <c r="I31" s="147" t="s">
        <v>60</v>
      </c>
      <c r="J31" s="154">
        <v>83</v>
      </c>
      <c r="K31" s="156"/>
    </row>
    <row r="32" spans="1:11" s="147" customFormat="1" ht="18.75" customHeight="1">
      <c r="A32" s="317" t="s">
        <v>90</v>
      </c>
      <c r="B32" s="317"/>
      <c r="C32" s="317"/>
      <c r="D32" s="317"/>
      <c r="E32" s="317"/>
      <c r="F32" s="150"/>
      <c r="G32" s="149" t="s">
        <v>58</v>
      </c>
      <c r="H32" s="147" t="s">
        <v>59</v>
      </c>
      <c r="I32" s="147" t="s">
        <v>60</v>
      </c>
      <c r="J32" s="154">
        <v>85</v>
      </c>
      <c r="K32" s="156"/>
    </row>
    <row r="33" spans="1:11" s="147" customFormat="1" ht="18.75" customHeight="1">
      <c r="A33" s="317" t="s">
        <v>91</v>
      </c>
      <c r="B33" s="317"/>
      <c r="C33" s="317"/>
      <c r="D33" s="317"/>
      <c r="E33" s="317"/>
      <c r="F33" s="150"/>
      <c r="G33" s="149" t="s">
        <v>58</v>
      </c>
      <c r="H33" s="147" t="s">
        <v>59</v>
      </c>
      <c r="I33" s="147" t="s">
        <v>60</v>
      </c>
      <c r="J33" s="154">
        <v>87</v>
      </c>
      <c r="K33" s="156"/>
    </row>
    <row r="34" spans="1:11" s="147" customFormat="1" ht="18.75" customHeight="1">
      <c r="A34" s="317" t="s">
        <v>92</v>
      </c>
      <c r="B34" s="317"/>
      <c r="C34" s="317"/>
      <c r="D34" s="317"/>
      <c r="E34" s="317"/>
      <c r="F34" s="150"/>
      <c r="G34" s="149" t="s">
        <v>58</v>
      </c>
      <c r="H34" s="147" t="s">
        <v>59</v>
      </c>
      <c r="I34" s="147" t="s">
        <v>60</v>
      </c>
      <c r="J34" s="154">
        <v>89</v>
      </c>
      <c r="K34" s="156"/>
    </row>
    <row r="35" spans="1:11" s="147" customFormat="1" ht="18.75" customHeight="1">
      <c r="A35" s="317" t="s">
        <v>93</v>
      </c>
      <c r="B35" s="317"/>
      <c r="C35" s="317"/>
      <c r="D35" s="317"/>
      <c r="E35" s="317"/>
      <c r="F35" s="317"/>
      <c r="G35" s="149" t="s">
        <v>58</v>
      </c>
      <c r="H35" s="147" t="s">
        <v>59</v>
      </c>
      <c r="I35" s="147" t="s">
        <v>60</v>
      </c>
      <c r="J35" s="154">
        <v>90</v>
      </c>
      <c r="K35" s="156"/>
    </row>
    <row r="36" spans="1:11" s="147" customFormat="1" ht="18.75" customHeight="1">
      <c r="A36" s="317" t="s">
        <v>94</v>
      </c>
      <c r="B36" s="317"/>
      <c r="C36" s="317"/>
      <c r="D36" s="317"/>
      <c r="E36" s="317"/>
      <c r="F36" s="150"/>
      <c r="G36" s="149" t="s">
        <v>58</v>
      </c>
      <c r="H36" s="147" t="s">
        <v>59</v>
      </c>
      <c r="I36" s="147" t="s">
        <v>60</v>
      </c>
      <c r="J36" s="154">
        <v>91</v>
      </c>
      <c r="K36" s="156"/>
    </row>
    <row r="37" spans="1:11" s="147" customFormat="1" ht="18.75" customHeight="1">
      <c r="A37" s="317" t="s">
        <v>95</v>
      </c>
      <c r="B37" s="317"/>
      <c r="C37" s="317"/>
      <c r="D37" s="317"/>
      <c r="E37" s="149"/>
      <c r="F37" s="150"/>
      <c r="G37" s="149" t="s">
        <v>58</v>
      </c>
      <c r="H37" s="147" t="s">
        <v>59</v>
      </c>
      <c r="I37" s="147" t="s">
        <v>60</v>
      </c>
      <c r="J37" s="154">
        <v>92</v>
      </c>
      <c r="K37" s="156"/>
    </row>
    <row r="38" spans="1:11" s="147" customFormat="1" ht="18.75" customHeight="1">
      <c r="A38" s="317" t="s">
        <v>96</v>
      </c>
      <c r="B38" s="317"/>
      <c r="C38" s="317"/>
      <c r="D38" s="317"/>
      <c r="E38" s="149"/>
      <c r="F38" s="150"/>
      <c r="G38" s="149" t="s">
        <v>58</v>
      </c>
      <c r="H38" s="147" t="s">
        <v>59</v>
      </c>
      <c r="I38" s="147" t="s">
        <v>60</v>
      </c>
      <c r="J38" s="154">
        <v>94</v>
      </c>
      <c r="K38" s="156"/>
    </row>
    <row r="39" spans="1:11" s="147" customFormat="1" ht="18.75" customHeight="1">
      <c r="A39" s="317" t="s">
        <v>97</v>
      </c>
      <c r="B39" s="317"/>
      <c r="C39" s="317"/>
      <c r="D39" s="317"/>
      <c r="E39" s="152"/>
      <c r="F39" s="150"/>
      <c r="G39" s="149" t="s">
        <v>58</v>
      </c>
      <c r="H39" s="147" t="s">
        <v>59</v>
      </c>
      <c r="I39" s="147" t="s">
        <v>60</v>
      </c>
      <c r="J39" s="154">
        <v>95</v>
      </c>
      <c r="K39" s="156"/>
    </row>
    <row r="40" spans="1:11" s="147" customFormat="1" ht="18.75" customHeight="1">
      <c r="A40" s="317" t="s">
        <v>98</v>
      </c>
      <c r="B40" s="317"/>
      <c r="C40" s="317"/>
      <c r="D40" s="317"/>
      <c r="E40" s="317"/>
      <c r="F40" s="317"/>
      <c r="G40" s="149" t="s">
        <v>58</v>
      </c>
      <c r="H40" s="147" t="s">
        <v>59</v>
      </c>
      <c r="I40" s="147" t="s">
        <v>60</v>
      </c>
      <c r="J40" s="154">
        <v>97</v>
      </c>
      <c r="K40" s="156"/>
    </row>
    <row r="41" spans="1:11" s="147" customFormat="1" ht="18.75" customHeight="1">
      <c r="A41" s="317" t="s">
        <v>99</v>
      </c>
      <c r="B41" s="317"/>
      <c r="C41" s="317"/>
      <c r="D41" s="317"/>
      <c r="E41" s="152"/>
      <c r="F41" s="150"/>
      <c r="G41" s="149" t="s">
        <v>58</v>
      </c>
      <c r="H41" s="147" t="s">
        <v>59</v>
      </c>
      <c r="I41" s="147" t="s">
        <v>60</v>
      </c>
      <c r="J41" s="154">
        <v>98</v>
      </c>
      <c r="K41" s="156"/>
    </row>
    <row r="42" spans="1:11" s="147" customFormat="1" ht="18.75" customHeight="1">
      <c r="A42" s="318" t="s">
        <v>100</v>
      </c>
      <c r="B42" s="318"/>
      <c r="C42" s="318"/>
      <c r="D42" s="318"/>
      <c r="E42" s="149"/>
      <c r="F42" s="150"/>
      <c r="G42" s="149" t="s">
        <v>58</v>
      </c>
      <c r="H42" s="147" t="s">
        <v>59</v>
      </c>
      <c r="I42" s="147" t="s">
        <v>60</v>
      </c>
      <c r="J42" s="154">
        <v>100</v>
      </c>
      <c r="K42" s="156"/>
    </row>
    <row r="43" spans="1:11" s="147" customFormat="1" ht="18.75" customHeight="1">
      <c r="A43" s="317" t="s">
        <v>101</v>
      </c>
      <c r="B43" s="317"/>
      <c r="C43" s="317"/>
      <c r="D43" s="317"/>
      <c r="E43" s="317"/>
      <c r="F43" s="150"/>
      <c r="G43" s="149" t="s">
        <v>58</v>
      </c>
      <c r="H43" s="147" t="s">
        <v>59</v>
      </c>
      <c r="I43" s="147" t="s">
        <v>60</v>
      </c>
      <c r="J43" s="154">
        <v>101</v>
      </c>
      <c r="K43" s="156"/>
    </row>
    <row r="44" spans="1:11" s="147" customFormat="1" ht="18.75" customHeight="1">
      <c r="A44" s="317" t="s">
        <v>102</v>
      </c>
      <c r="B44" s="317"/>
      <c r="C44" s="317"/>
      <c r="D44" s="317"/>
      <c r="E44" s="149"/>
      <c r="F44" s="150"/>
      <c r="G44" s="149" t="s">
        <v>58</v>
      </c>
      <c r="H44" s="147" t="s">
        <v>59</v>
      </c>
      <c r="I44" s="147" t="s">
        <v>60</v>
      </c>
      <c r="J44" s="154">
        <v>102</v>
      </c>
      <c r="K44" s="156"/>
    </row>
    <row r="45" spans="1:11" s="147" customFormat="1" ht="18.75" customHeight="1">
      <c r="A45" s="317" t="s">
        <v>103</v>
      </c>
      <c r="B45" s="317"/>
      <c r="C45" s="317"/>
      <c r="D45" s="317"/>
      <c r="E45" s="152"/>
      <c r="F45" s="150"/>
      <c r="G45" s="149" t="s">
        <v>58</v>
      </c>
      <c r="H45" s="147" t="s">
        <v>59</v>
      </c>
      <c r="I45" s="147" t="s">
        <v>60</v>
      </c>
      <c r="J45" s="154">
        <v>104</v>
      </c>
      <c r="K45" s="156"/>
    </row>
    <row r="46" spans="1:11" s="147" customFormat="1" ht="18.75" customHeight="1">
      <c r="A46" s="317" t="s">
        <v>104</v>
      </c>
      <c r="B46" s="317"/>
      <c r="C46" s="317"/>
      <c r="D46" s="317"/>
      <c r="E46" s="149"/>
      <c r="F46" s="150"/>
      <c r="G46" s="149" t="s">
        <v>58</v>
      </c>
      <c r="H46" s="147" t="s">
        <v>59</v>
      </c>
      <c r="I46" s="147" t="s">
        <v>60</v>
      </c>
      <c r="J46" s="154">
        <v>105</v>
      </c>
      <c r="K46" s="156"/>
    </row>
    <row r="47" spans="1:11" s="147" customFormat="1" ht="18.75" customHeight="1">
      <c r="A47" s="317" t="s">
        <v>105</v>
      </c>
      <c r="B47" s="317"/>
      <c r="C47" s="317"/>
      <c r="D47" s="317"/>
      <c r="E47" s="149"/>
      <c r="F47" s="150"/>
      <c r="G47" s="149" t="s">
        <v>58</v>
      </c>
      <c r="H47" s="147" t="s">
        <v>59</v>
      </c>
      <c r="I47" s="147" t="s">
        <v>60</v>
      </c>
      <c r="J47" s="154">
        <v>106</v>
      </c>
      <c r="K47" s="156"/>
    </row>
    <row r="48" spans="1:11" s="147" customFormat="1" ht="18.75" customHeight="1">
      <c r="A48" s="314" t="s">
        <v>2439</v>
      </c>
      <c r="B48" s="314"/>
      <c r="C48" s="314"/>
      <c r="D48" s="314"/>
      <c r="E48" s="152"/>
      <c r="F48" s="150"/>
      <c r="G48" s="149" t="s">
        <v>58</v>
      </c>
      <c r="H48" s="147" t="s">
        <v>59</v>
      </c>
      <c r="I48" s="147" t="s">
        <v>60</v>
      </c>
      <c r="J48" s="154">
        <v>108</v>
      </c>
      <c r="K48" s="156"/>
    </row>
    <row r="49" spans="1:11" s="147" customFormat="1" ht="18.75" customHeight="1">
      <c r="A49" s="317" t="s">
        <v>106</v>
      </c>
      <c r="B49" s="317"/>
      <c r="C49" s="317"/>
      <c r="D49" s="317"/>
      <c r="E49" s="149"/>
      <c r="F49" s="150"/>
      <c r="G49" s="149" t="s">
        <v>58</v>
      </c>
      <c r="H49" s="147" t="s">
        <v>59</v>
      </c>
      <c r="I49" s="147" t="s">
        <v>60</v>
      </c>
      <c r="J49" s="154">
        <v>109</v>
      </c>
      <c r="K49" s="156"/>
    </row>
    <row r="50" spans="1:11" s="147" customFormat="1" ht="18.75" customHeight="1">
      <c r="A50" s="315" t="s">
        <v>107</v>
      </c>
      <c r="B50" s="315"/>
      <c r="C50" s="315"/>
      <c r="D50" s="315"/>
      <c r="E50" s="152"/>
      <c r="F50" s="150"/>
      <c r="G50" s="149" t="s">
        <v>58</v>
      </c>
      <c r="H50" s="147" t="s">
        <v>59</v>
      </c>
      <c r="I50" s="147" t="s">
        <v>60</v>
      </c>
      <c r="J50" s="154">
        <v>110</v>
      </c>
      <c r="K50" s="156"/>
    </row>
    <row r="51" spans="1:11" s="147" customFormat="1" ht="18.75" customHeight="1">
      <c r="A51" s="317" t="s">
        <v>108</v>
      </c>
      <c r="B51" s="317"/>
      <c r="C51" s="317"/>
      <c r="D51" s="317"/>
      <c r="E51" s="152"/>
      <c r="F51" s="150"/>
      <c r="G51" s="149" t="s">
        <v>58</v>
      </c>
      <c r="H51" s="147" t="s">
        <v>59</v>
      </c>
      <c r="I51" s="147" t="s">
        <v>60</v>
      </c>
      <c r="J51" s="154">
        <v>112</v>
      </c>
      <c r="K51" s="156"/>
    </row>
    <row r="52" spans="1:11" s="147" customFormat="1" ht="18.75" customHeight="1">
      <c r="A52" s="317" t="s">
        <v>109</v>
      </c>
      <c r="B52" s="317"/>
      <c r="C52" s="317"/>
      <c r="D52" s="317"/>
      <c r="E52" s="149"/>
      <c r="F52" s="150"/>
      <c r="G52" s="149" t="s">
        <v>58</v>
      </c>
      <c r="H52" s="147" t="s">
        <v>59</v>
      </c>
      <c r="I52" s="147" t="s">
        <v>60</v>
      </c>
      <c r="J52" s="154">
        <v>114</v>
      </c>
      <c r="K52" s="156"/>
    </row>
    <row r="53" spans="1:11" s="147" customFormat="1" ht="18.75" customHeight="1">
      <c r="A53" s="317" t="s">
        <v>110</v>
      </c>
      <c r="B53" s="317"/>
      <c r="C53" s="317"/>
      <c r="D53" s="317"/>
      <c r="E53" s="317"/>
      <c r="F53" s="150"/>
      <c r="G53" s="149" t="s">
        <v>58</v>
      </c>
      <c r="H53" s="147" t="s">
        <v>59</v>
      </c>
      <c r="I53" s="147" t="s">
        <v>60</v>
      </c>
      <c r="J53" s="154">
        <v>115</v>
      </c>
      <c r="K53" s="156"/>
    </row>
    <row r="54" spans="1:11" s="147" customFormat="1" ht="18.75" customHeight="1">
      <c r="A54" s="315" t="s">
        <v>111</v>
      </c>
      <c r="B54" s="315"/>
      <c r="C54" s="315"/>
      <c r="D54" s="315"/>
      <c r="E54" s="152"/>
      <c r="F54" s="150"/>
      <c r="G54" s="149" t="s">
        <v>58</v>
      </c>
      <c r="H54" s="147" t="s">
        <v>59</v>
      </c>
      <c r="I54" s="147" t="s">
        <v>60</v>
      </c>
      <c r="J54" s="154">
        <v>116</v>
      </c>
      <c r="K54" s="156"/>
    </row>
    <row r="55" spans="1:11" s="147" customFormat="1" ht="18.75" customHeight="1">
      <c r="A55" s="315" t="s">
        <v>112</v>
      </c>
      <c r="B55" s="315"/>
      <c r="C55" s="315"/>
      <c r="D55" s="315"/>
      <c r="E55" s="152"/>
      <c r="F55" s="150"/>
      <c r="G55" s="149" t="s">
        <v>58</v>
      </c>
      <c r="H55" s="147" t="s">
        <v>59</v>
      </c>
      <c r="I55" s="147" t="s">
        <v>60</v>
      </c>
      <c r="J55" s="154">
        <v>117</v>
      </c>
      <c r="K55" s="156"/>
    </row>
    <row r="56" spans="1:11" s="147" customFormat="1" ht="18.75" customHeight="1">
      <c r="A56" s="317" t="s">
        <v>113</v>
      </c>
      <c r="B56" s="317"/>
      <c r="C56" s="317"/>
      <c r="D56" s="317"/>
      <c r="E56" s="317"/>
      <c r="F56" s="150"/>
      <c r="G56" s="149" t="s">
        <v>58</v>
      </c>
      <c r="H56" s="147" t="s">
        <v>59</v>
      </c>
      <c r="I56" s="147" t="s">
        <v>60</v>
      </c>
      <c r="J56" s="154">
        <v>119</v>
      </c>
      <c r="K56" s="156"/>
    </row>
    <row r="57" spans="1:11" s="147" customFormat="1" ht="18.75" customHeight="1">
      <c r="A57" s="317" t="s">
        <v>114</v>
      </c>
      <c r="B57" s="317"/>
      <c r="C57" s="317"/>
      <c r="D57" s="317"/>
      <c r="E57" s="317"/>
      <c r="F57" s="317"/>
      <c r="G57" s="149" t="s">
        <v>58</v>
      </c>
      <c r="H57" s="147" t="s">
        <v>59</v>
      </c>
      <c r="I57" s="147" t="s">
        <v>60</v>
      </c>
      <c r="J57" s="154">
        <v>120</v>
      </c>
      <c r="K57" s="156"/>
    </row>
    <row r="58" spans="1:11" s="147" customFormat="1" ht="18.75" customHeight="1">
      <c r="A58" s="317" t="s">
        <v>115</v>
      </c>
      <c r="B58" s="317"/>
      <c r="C58" s="317"/>
      <c r="D58" s="317"/>
      <c r="E58" s="149"/>
      <c r="F58" s="150"/>
      <c r="G58" s="149" t="s">
        <v>58</v>
      </c>
      <c r="H58" s="147" t="s">
        <v>59</v>
      </c>
      <c r="I58" s="147" t="s">
        <v>60</v>
      </c>
      <c r="J58" s="154">
        <v>122</v>
      </c>
      <c r="K58" s="156"/>
    </row>
    <row r="59" spans="1:11" s="147" customFormat="1" ht="18.75" customHeight="1">
      <c r="A59" s="315" t="s">
        <v>116</v>
      </c>
      <c r="B59" s="315"/>
      <c r="C59" s="315"/>
      <c r="D59" s="315"/>
      <c r="E59" s="152"/>
      <c r="F59" s="150"/>
      <c r="G59" s="149" t="s">
        <v>58</v>
      </c>
      <c r="H59" s="147" t="s">
        <v>59</v>
      </c>
      <c r="I59" s="147" t="s">
        <v>60</v>
      </c>
      <c r="J59" s="154">
        <v>124</v>
      </c>
      <c r="K59" s="156"/>
    </row>
    <row r="60" spans="1:11" s="147" customFormat="1" ht="18.75" customHeight="1">
      <c r="A60" s="317" t="s">
        <v>117</v>
      </c>
      <c r="B60" s="317"/>
      <c r="C60" s="317"/>
      <c r="D60" s="317"/>
      <c r="E60" s="152"/>
      <c r="F60" s="150"/>
      <c r="G60" s="149" t="s">
        <v>58</v>
      </c>
      <c r="H60" s="147" t="s">
        <v>59</v>
      </c>
      <c r="I60" s="147" t="s">
        <v>60</v>
      </c>
      <c r="J60" s="154">
        <v>126</v>
      </c>
      <c r="K60" s="156"/>
    </row>
    <row r="61" spans="1:11" s="147" customFormat="1" ht="19.5" customHeight="1">
      <c r="A61" s="314" t="s">
        <v>2450</v>
      </c>
      <c r="B61" s="314"/>
      <c r="C61" s="314"/>
      <c r="D61" s="314"/>
      <c r="E61" s="314"/>
      <c r="F61" s="150"/>
      <c r="G61" s="149" t="s">
        <v>58</v>
      </c>
      <c r="H61" s="147" t="s">
        <v>59</v>
      </c>
      <c r="I61" s="147" t="s">
        <v>60</v>
      </c>
      <c r="J61" s="154">
        <v>127</v>
      </c>
      <c r="K61" s="156"/>
    </row>
    <row r="62" spans="1:11" s="147" customFormat="1" ht="18.75" customHeight="1">
      <c r="A62" s="314" t="s">
        <v>2451</v>
      </c>
      <c r="B62" s="314"/>
      <c r="C62" s="314"/>
      <c r="D62" s="314"/>
      <c r="E62" s="314"/>
      <c r="F62" s="150"/>
      <c r="G62" s="149" t="s">
        <v>58</v>
      </c>
      <c r="H62" s="147" t="s">
        <v>59</v>
      </c>
      <c r="I62" s="147" t="s">
        <v>60</v>
      </c>
      <c r="J62" s="154">
        <v>128</v>
      </c>
      <c r="K62" s="156"/>
    </row>
    <row r="63" spans="1:11" s="147" customFormat="1" ht="18.75" customHeight="1">
      <c r="A63" s="314" t="s">
        <v>2452</v>
      </c>
      <c r="B63" s="314"/>
      <c r="C63" s="314"/>
      <c r="D63" s="314"/>
      <c r="E63" s="314"/>
      <c r="F63" s="150"/>
      <c r="G63" s="149" t="s">
        <v>58</v>
      </c>
      <c r="H63" s="147" t="s">
        <v>59</v>
      </c>
      <c r="I63" s="147" t="s">
        <v>60</v>
      </c>
      <c r="J63" s="154">
        <v>130</v>
      </c>
      <c r="K63" s="156"/>
    </row>
    <row r="64" spans="1:11" s="147" customFormat="1" ht="18.75" customHeight="1">
      <c r="A64" s="315" t="s">
        <v>118</v>
      </c>
      <c r="B64" s="315"/>
      <c r="C64" s="315"/>
      <c r="D64" s="315"/>
      <c r="E64" s="286"/>
      <c r="F64" s="150"/>
      <c r="G64" s="149" t="s">
        <v>58</v>
      </c>
      <c r="H64" s="147" t="s">
        <v>59</v>
      </c>
      <c r="I64" s="147" t="s">
        <v>60</v>
      </c>
      <c r="J64" s="154">
        <v>132</v>
      </c>
      <c r="K64" s="156"/>
    </row>
    <row r="65" spans="1:11" s="146" customFormat="1" ht="18.75" customHeight="1">
      <c r="A65" s="316" t="s">
        <v>119</v>
      </c>
      <c r="B65" s="316"/>
      <c r="C65" s="316"/>
      <c r="D65" s="316"/>
      <c r="E65" s="316"/>
      <c r="F65" s="316"/>
      <c r="G65" s="149" t="s">
        <v>58</v>
      </c>
      <c r="H65" s="147" t="s">
        <v>59</v>
      </c>
      <c r="I65" s="147" t="s">
        <v>60</v>
      </c>
      <c r="J65" s="154">
        <v>134</v>
      </c>
      <c r="K65" s="155"/>
    </row>
  </sheetData>
  <mergeCells count="65">
    <mergeCell ref="A1:J1"/>
    <mergeCell ref="A2:E2"/>
    <mergeCell ref="A3:E3"/>
    <mergeCell ref="A4:E4"/>
    <mergeCell ref="A5:D5"/>
    <mergeCell ref="A6:D6"/>
    <mergeCell ref="A7:D7"/>
    <mergeCell ref="A8:D8"/>
    <mergeCell ref="A9:E9"/>
    <mergeCell ref="A10:D10"/>
    <mergeCell ref="A11:D11"/>
    <mergeCell ref="A12:D12"/>
    <mergeCell ref="A13:E13"/>
    <mergeCell ref="A14:E14"/>
    <mergeCell ref="A15:E15"/>
    <mergeCell ref="A16:E16"/>
    <mergeCell ref="A17:E17"/>
    <mergeCell ref="A18:F18"/>
    <mergeCell ref="A19:D19"/>
    <mergeCell ref="A20:D20"/>
    <mergeCell ref="A21:D21"/>
    <mergeCell ref="A22:D22"/>
    <mergeCell ref="A23:E23"/>
    <mergeCell ref="A24:D24"/>
    <mergeCell ref="A25:D25"/>
    <mergeCell ref="A26:D26"/>
    <mergeCell ref="A27:D27"/>
    <mergeCell ref="A28:D28"/>
    <mergeCell ref="A29:D29"/>
    <mergeCell ref="A30:D30"/>
    <mergeCell ref="A31:D31"/>
    <mergeCell ref="A32:E32"/>
    <mergeCell ref="A33:E33"/>
    <mergeCell ref="A34:E34"/>
    <mergeCell ref="A35:F35"/>
    <mergeCell ref="A36:E36"/>
    <mergeCell ref="A37:D37"/>
    <mergeCell ref="A38:D38"/>
    <mergeCell ref="A39:D39"/>
    <mergeCell ref="A40:F40"/>
    <mergeCell ref="A41:D41"/>
    <mergeCell ref="A42:D42"/>
    <mergeCell ref="A43:E43"/>
    <mergeCell ref="A44:D44"/>
    <mergeCell ref="A45:D45"/>
    <mergeCell ref="A46:D46"/>
    <mergeCell ref="A47:D47"/>
    <mergeCell ref="A49:D49"/>
    <mergeCell ref="A50:D50"/>
    <mergeCell ref="A51:D51"/>
    <mergeCell ref="A57:F57"/>
    <mergeCell ref="A58:D58"/>
    <mergeCell ref="A59:D59"/>
    <mergeCell ref="A60:D60"/>
    <mergeCell ref="A48:D48"/>
    <mergeCell ref="A52:D52"/>
    <mergeCell ref="A53:E53"/>
    <mergeCell ref="A54:D54"/>
    <mergeCell ref="A55:D55"/>
    <mergeCell ref="A56:E56"/>
    <mergeCell ref="A61:E61"/>
    <mergeCell ref="A62:E62"/>
    <mergeCell ref="A63:E63"/>
    <mergeCell ref="A64:D64"/>
    <mergeCell ref="A65:F65"/>
  </mergeCells>
  <phoneticPr fontId="135" type="noConversion"/>
  <hyperlinks>
    <hyperlink ref="A51:D51" location="分表!A2126" display="法律事务（专科）专业课程学习资源使用计划表"/>
    <hyperlink ref="A21:D21" location="分表!A841" display="护理（专科）专业课程学习资源使用计划表"/>
    <hyperlink ref="A57:D57" location="分表!A2610" display="公共事务管理（学校及社会教育管理方向）（专科）专业课程学习资源使用计划表"/>
    <hyperlink ref="A58:D58" location="分表!A2411" display="行政管理（专科）专业课程学习资源使用计划表"/>
    <hyperlink ref="A47:D47" location="分表!A1979" display="小学教育（专科）专业课程学习资源使用计划表"/>
    <hyperlink ref="A61:D61" location="分表!A783" display="英语（语言教学方向）（专科）专业课程学习资源使用计划表"/>
    <hyperlink ref="A13:E13" location="分表!A481" display="道路与桥梁工程技术（专科）专业课程学习资源使用计划表"/>
    <hyperlink ref="A9:E9" location="分表!A262" display="水利水电工程智能管理（专科）专业课程学习资源使用计划表"/>
    <hyperlink ref="A4:D4" location="分表!A1827" display="园艺技术（都市园艺方向）（专科）专业课程学习资源使用计划表"/>
    <hyperlink ref="A22:D22" location="分表!A892" display="药学（专科）专业课程学习资源使用计划表"/>
    <hyperlink ref="A37:D37" location="分表!A1584" display="电子商务（专科）专业课程学习资源使用计划表"/>
    <hyperlink ref="A38:D38" location="分表!A1626" display="现代物流管理（专科）专业课程学习资源使用计划表"/>
    <hyperlink ref="A8:D8" location="分表!A230" display="现代物业管理（专科）专业课程学习资源使用计划表"/>
    <hyperlink ref="A44:D44" location="分表!A1870" display="室内艺术设计（专科）专业课程学习资源使用计划表"/>
    <hyperlink ref="A49:D49" location="分表!A2056" display="应用韩语（专科）专业课程学习资源使用计划表"/>
    <hyperlink ref="A15:E15" location="分表!A566" display="城市轨道交通运营管理（专科）专业课程学习资源使用计划表"/>
    <hyperlink ref="A28:D28" location="分表!A1168" display="信用管理（专科）专业课程学习资源使用计划表"/>
    <hyperlink ref="A52:D52" location="分表!A2176" display="社会工作（专科）专业课程学习资源使用计划表"/>
    <hyperlink ref="A46:D46" location="分表!A1948" display="学前教育（专科）专业课程学习资源使用计划表"/>
    <hyperlink ref="A36:D36" location="分表!A3322" display="茶艺与茶文化（茶文化方向）（专科）专业课程学习资源使用计划表"/>
    <hyperlink ref="A2:E2" location="总表!A1" display="一、专科各专业课程学习资源使用计划总表"/>
    <hyperlink ref="A65:F65" location="一村一!A1" display="三、专科专业（“一村一名大学生计划”）课程学习资源使用计划总表"/>
    <hyperlink ref="A48:D48" location="分表!A2019" display="中文（原汉语言文学）（专科）专业课程学习资源使用计划表"/>
    <hyperlink ref="A3:E3" location="分表!A1" display="二、专科各专业（含课程开放）课程学习资源使用计划"/>
    <hyperlink ref="A53:D53" location="分表!A3156" display="社会工作（老年方向）（专科）专业课程学习资源使用计划表"/>
    <hyperlink ref="A53:E53" location="分表!A2207" display="社会工作（老年方向）（专科）专业课程学习资源使用计划表"/>
    <hyperlink ref="A55:D55" location="分表!A2271" display="人力资源管理（专科）专业课程学习资源使用计划表"/>
    <hyperlink ref="A7:D7" location="分表!A176" display="工程造价（专科）专业课程学习资源使用计划表"/>
    <hyperlink ref="A12:D12" location="分表!A428" display="药品经营与管理（专科）专业课程学习资源使用计划表"/>
    <hyperlink ref="A59:D59" location="分表!A2463" display="智慧健康养老服务与管理（专科）专业课程学习资源使用计划表"/>
    <hyperlink ref="A63:D63" location="分表!A783" display="英语（文旅服务方向）（专科）专业课程学习资源使用计划表"/>
    <hyperlink ref="A62:D62" location="分表!A783" display="英语（商务交际方向）（专科）专业课程学习资源使用计划表"/>
    <hyperlink ref="A61:E61" location="分表!A2546" display="应用英语（原英语）（语言教学方向）（专科）专业课程学习资源使用计划表"/>
    <hyperlink ref="A62:E62" location="分表!A2588" display="应用英语（原英语）（商务交际方向）（专科）专业课程学习资源使用计划表"/>
    <hyperlink ref="A63:E63" location="分表!A2631" display="应用英语（原英语）（文旅服务方向）（专科）专业课程学习资源使用计划表"/>
    <hyperlink ref="A10:D10" location="分表!A309" display="数控技术（专科）专业课程学习资源使用计划表"/>
    <hyperlink ref="A25:D25" location="分表!A1006" display="金融服务与管理（专科）专业课程学习资源使用计划表"/>
    <hyperlink ref="A11:D11" location="分表!A368" display="机电一体化技术（专科）课程学习资源使用计划表"/>
    <hyperlink ref="A4:E4" location="分表!A2" display="园艺技术（都市园艺方向）（专科）专业课程学习资源使用计划表"/>
    <hyperlink ref="A30:D30" location="分表!A1273" display="工商企业管理（专科）专业课程学习资源使用计划表"/>
    <hyperlink ref="A32:E32" location="分表!A1383" display="市场营销(营销与策划方向）（专科）课程学习资源使用计划表"/>
    <hyperlink ref="A33:E33" location="分表!A1444" display="市场营销(市场开发与营销方向）（专科）课程学习资源使用计划表"/>
    <hyperlink ref="A29:D29" location="分表!A1209" display="大数据与会计（专科）专业课程学习资源使用计划表"/>
    <hyperlink ref="A57:F57" location="分表!A2358" display="公共事务管理（学校及社会教育管理方向）（专科）专业课程学习资源使用计划表"/>
    <hyperlink ref="A36:E36" location="分表!A1564" display="茶艺与茶文化（茶文化方向）（专科）专业课程学习资源使用计划表"/>
    <hyperlink ref="A27:D27" location="分表!A1110" display="财富管理（专科）专业课程学习资源使用计划表"/>
    <hyperlink ref="A26:D26" location="分表!A1060" display="保险实务（专科）专业课程学习资源使用计划表"/>
    <hyperlink ref="A45:D45" location="分表!A1913" display="传播与策划（专科）专业课程学习资源使用计划表"/>
    <hyperlink ref="A43:E43" location="分表!A1840" display="数字媒体艺术设计（专科）专业课程学习资源使用计划表"/>
    <hyperlink ref="A6:D6" location="分表!A106" display="建设工程管理（专科）专业课程学习资源使用计划表"/>
    <hyperlink ref="A31:E31" location="分表!A2173" display="市场营销（专科）课程学习资源使用计划表"/>
    <hyperlink ref="A31:D31" location="分表!A1327" display="市场营销（专科）课程学习资源使用计划表"/>
    <hyperlink ref="A39:D39" location="分表!A1679" display="旅游管理（专科）专业课程学习资源使用计划表"/>
    <hyperlink ref="A41:D41" location="分表!A1756" display="酒店管理与数字化运营（专科）专业课程学习资源使用计划表"/>
    <hyperlink ref="A17:E17" location="分表!A669" display="计算机网络技术（网页设计方向）（专科）专业课程学习资源使用计划表"/>
    <hyperlink ref="A16:E16" location="分表!A613" display="计算机网络技术（网络管理方向）（专科）专业课程学习资源使用计划表"/>
    <hyperlink ref="A50:D50" location="分表!A2085" display="社会体育（专科）专业课程学习资源使用计划表"/>
    <hyperlink ref="A18:E18" location="分表!A960" display="计算机网络技术（楼宇智能化技术方向）（专科）专业课程学习资源使用计划表"/>
    <hyperlink ref="A23:D23" location="分表!A2038" display="药学（天然药物方向）（专科）专业课程学习资源使用计划表"/>
    <hyperlink ref="A24:D24" location="分表!A981" display="健康管理（专科）专业课程学习资源使用计划表"/>
    <hyperlink ref="A54:D54" location="分表!A2235" display="社区管理与服务（专科）专业课程学习资源使用计划表"/>
    <hyperlink ref="A56:D56" location="分表!A3642" display="劳动与社会保障（劳动关系协调方向）（专科）专业课程学习资源使用计划表"/>
    <hyperlink ref="A35:D35" location="分表!A3322" display="茶艺与茶文化（茶叶评审与营销方向）（专科）专业课程学习资源使用计划表"/>
    <hyperlink ref="A35:E35" location="分表!A3182" display="茶艺与茶文化（茶叶评审与营销方向）（专科）专业课程学习资源使用计划表"/>
    <hyperlink ref="A40:F40" location="分表!A1723" display="智慧景区开发与管理（乡村旅游开发与管理方向）（专科）专业课程学习资源使用计划表"/>
    <hyperlink ref="A18:F18" location="分表!A719" display="计算机网络技术（楼宇智能化技术方向）（专科）专业课程学习资源使用计划表"/>
    <hyperlink ref="A23:E23" location="分表!A946" display="药学（天然药物方向）（专科）专业课程学习资源使用计划表"/>
    <hyperlink ref="A35:F35" location="分表!A1541" display="茶艺与茶文化（茶叶评审与营销方向）（专科）专业课程学习资源使用计划表"/>
    <hyperlink ref="A56:E56" location="分表!A2314" display="劳动与社会保障（劳动关系协调方向）（专科）专业课程学习资源使用计划表"/>
    <hyperlink ref="A64:D64" location="分表!A2674" display="体育运营与管理（专科）专业课程学习资源使用计划表"/>
    <hyperlink ref="A14:E14" location="分表!A531" display="汽车检测与维修技术（专科）专业课程学习资源使用计划表"/>
    <hyperlink ref="A34:E34" location="分表!A1503" display="汽车技术服务与营销（专科）专业课程学习资源使用计划表"/>
    <hyperlink ref="A19:D19" location="分表!A752" display="大数据技术（专科）专业课程学习资源使用计划表"/>
    <hyperlink ref="A60:D60" location="分表!A2513" display="现代家政服务与管理（专科）专业课程学习资源使用计划表"/>
    <hyperlink ref="A5:D5" location="分表!A34" display="建筑工程技术（专科）专业课程学习资源使用计划表"/>
    <hyperlink ref="A20:D20" location="分表!A797" display="移动应用开发（专科）专业课程学习资源使用计划表"/>
    <hyperlink ref="A42:D42" location="分表!A1804" display="广告艺术设计（专科）专业课程学习资源使用计划表"/>
  </hyperlinks>
  <printOptions horizontalCentered="1"/>
  <pageMargins left="0.94374999999999998" right="0.94374999999999998" top="0.86527777777777803" bottom="0.86527777777777803" header="0.51180555555555596" footer="0.51180555555555596"/>
  <pageSetup paperSize="9" orientation="landscape"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16"/>
  <sheetViews>
    <sheetView zoomScale="120" zoomScaleNormal="120" workbookViewId="0">
      <pane ySplit="2" topLeftCell="A1000" activePane="bottomLeft" state="frozen"/>
      <selection pane="bottomLeft" activeCell="F1012" sqref="F1012"/>
    </sheetView>
  </sheetViews>
  <sheetFormatPr defaultColWidth="9" defaultRowHeight="14.25"/>
  <cols>
    <col min="1" max="1" width="4.625" style="141" customWidth="1"/>
    <col min="2" max="2" width="4.625" style="142" customWidth="1"/>
    <col min="3" max="3" width="19.875" style="7" customWidth="1"/>
    <col min="4" max="4" width="21.75" style="7" customWidth="1"/>
    <col min="5" max="5" width="13.625" style="10" bestFit="1" customWidth="1"/>
    <col min="6" max="6" width="18.625" style="10" customWidth="1"/>
    <col min="7" max="7" width="9" style="10" bestFit="1" customWidth="1"/>
    <col min="8" max="8" width="8.75" style="301" bestFit="1" customWidth="1"/>
    <col min="9" max="9" width="10.375" style="47" customWidth="1"/>
    <col min="10" max="10" width="8.875" style="47" customWidth="1"/>
    <col min="11" max="11" width="9.75" style="47" customWidth="1"/>
    <col min="12" max="12" width="10.75" style="47" customWidth="1"/>
    <col min="13" max="13" width="8.125" style="47" customWidth="1"/>
    <col min="14" max="14" width="17.25" style="7" customWidth="1"/>
    <col min="15" max="15" width="23.125" style="8" customWidth="1"/>
    <col min="16" max="16384" width="9" style="7"/>
  </cols>
  <sheetData>
    <row r="1" spans="1:15" s="39" customFormat="1" ht="20.25">
      <c r="A1" s="143" t="s">
        <v>57</v>
      </c>
      <c r="B1" s="144"/>
      <c r="C1" s="9"/>
      <c r="D1" s="9"/>
      <c r="E1" s="143"/>
      <c r="F1" s="143"/>
      <c r="G1" s="143"/>
      <c r="H1" s="296"/>
      <c r="I1" s="9"/>
      <c r="J1" s="9"/>
      <c r="K1" s="9"/>
      <c r="L1" s="9"/>
      <c r="M1" s="9"/>
      <c r="N1" s="9"/>
      <c r="O1" s="21"/>
    </row>
    <row r="2" spans="1:15" ht="21">
      <c r="A2" s="11" t="s">
        <v>3060</v>
      </c>
      <c r="B2" s="145" t="s">
        <v>120</v>
      </c>
      <c r="C2" s="12" t="s">
        <v>121</v>
      </c>
      <c r="D2" s="12" t="s">
        <v>3016</v>
      </c>
      <c r="E2" s="291" t="s">
        <v>2518</v>
      </c>
      <c r="F2" s="291" t="s">
        <v>2519</v>
      </c>
      <c r="G2" s="291" t="s">
        <v>2520</v>
      </c>
      <c r="H2" s="290" t="s">
        <v>2521</v>
      </c>
      <c r="I2" s="12" t="s">
        <v>123</v>
      </c>
      <c r="J2" s="12" t="s">
        <v>124</v>
      </c>
      <c r="K2" s="12" t="s">
        <v>125</v>
      </c>
      <c r="L2" s="12" t="s">
        <v>126</v>
      </c>
      <c r="M2" s="12" t="s">
        <v>127</v>
      </c>
      <c r="N2" s="12" t="s">
        <v>128</v>
      </c>
      <c r="O2" s="12" t="s">
        <v>129</v>
      </c>
    </row>
    <row r="3" spans="1:15" s="40" customFormat="1" ht="21">
      <c r="A3" s="239">
        <v>1</v>
      </c>
      <c r="B3" s="240" t="s">
        <v>130</v>
      </c>
      <c r="C3" s="191" t="s">
        <v>131</v>
      </c>
      <c r="D3" s="241" t="s">
        <v>2430</v>
      </c>
      <c r="E3" s="293" t="s">
        <v>2527</v>
      </c>
      <c r="F3" s="293" t="s">
        <v>3095</v>
      </c>
      <c r="G3" s="293"/>
      <c r="H3" s="298"/>
      <c r="I3" s="200" t="s">
        <v>132</v>
      </c>
      <c r="J3" s="242"/>
      <c r="K3" s="242" t="s">
        <v>2431</v>
      </c>
      <c r="L3" s="242" t="s">
        <v>134</v>
      </c>
      <c r="M3" s="202"/>
      <c r="N3" s="184" t="s">
        <v>135</v>
      </c>
      <c r="O3" s="215" t="s">
        <v>16</v>
      </c>
    </row>
    <row r="4" spans="1:15" s="130" customFormat="1" ht="21">
      <c r="A4" s="239">
        <v>2</v>
      </c>
      <c r="B4" s="240" t="s">
        <v>130</v>
      </c>
      <c r="C4" s="191" t="s">
        <v>131</v>
      </c>
      <c r="D4" s="191" t="s">
        <v>131</v>
      </c>
      <c r="E4" s="191"/>
      <c r="F4" s="191"/>
      <c r="G4" s="191"/>
      <c r="H4" s="191"/>
      <c r="I4" s="190" t="s">
        <v>136</v>
      </c>
      <c r="J4" s="190"/>
      <c r="K4" s="190"/>
      <c r="L4" s="190"/>
      <c r="M4" s="190"/>
      <c r="N4" s="191"/>
      <c r="O4" s="198"/>
    </row>
    <row r="5" spans="1:15" s="131" customFormat="1" ht="21">
      <c r="A5" s="239">
        <v>3</v>
      </c>
      <c r="B5" s="240" t="s">
        <v>137</v>
      </c>
      <c r="C5" s="183" t="s">
        <v>138</v>
      </c>
      <c r="D5" s="183" t="s">
        <v>138</v>
      </c>
      <c r="E5" s="293" t="s">
        <v>2528</v>
      </c>
      <c r="F5" s="293" t="s">
        <v>3096</v>
      </c>
      <c r="G5" s="292" t="s">
        <v>3097</v>
      </c>
      <c r="H5" s="297">
        <v>21</v>
      </c>
      <c r="I5" s="185" t="s">
        <v>139</v>
      </c>
      <c r="J5" s="229"/>
      <c r="K5" s="185" t="s">
        <v>140</v>
      </c>
      <c r="L5" s="185" t="s">
        <v>141</v>
      </c>
      <c r="M5" s="229"/>
      <c r="N5" s="183" t="s">
        <v>135</v>
      </c>
      <c r="O5" s="189" t="s">
        <v>16</v>
      </c>
    </row>
    <row r="6" spans="1:15" s="131" customFormat="1" ht="21">
      <c r="A6" s="239">
        <v>4</v>
      </c>
      <c r="B6" s="240" t="s">
        <v>142</v>
      </c>
      <c r="C6" s="197" t="s">
        <v>143</v>
      </c>
      <c r="D6" s="193" t="s">
        <v>143</v>
      </c>
      <c r="E6" s="293" t="s">
        <v>2529</v>
      </c>
      <c r="F6" s="293" t="s">
        <v>3098</v>
      </c>
      <c r="G6" s="292" t="s">
        <v>3099</v>
      </c>
      <c r="H6" s="297">
        <v>33</v>
      </c>
      <c r="I6" s="195" t="s">
        <v>132</v>
      </c>
      <c r="J6" s="195"/>
      <c r="K6" s="195" t="s">
        <v>144</v>
      </c>
      <c r="L6" s="243" t="s">
        <v>145</v>
      </c>
      <c r="M6" s="244"/>
      <c r="N6" s="197" t="s">
        <v>135</v>
      </c>
      <c r="O6" s="215" t="s">
        <v>16</v>
      </c>
    </row>
    <row r="7" spans="1:15" s="131" customFormat="1" ht="21">
      <c r="A7" s="239">
        <v>5</v>
      </c>
      <c r="B7" s="240" t="s">
        <v>142</v>
      </c>
      <c r="C7" s="194" t="s">
        <v>143</v>
      </c>
      <c r="D7" s="194" t="s">
        <v>143</v>
      </c>
      <c r="E7" s="194"/>
      <c r="F7" s="194"/>
      <c r="G7" s="194"/>
      <c r="H7" s="194"/>
      <c r="I7" s="196" t="s">
        <v>136</v>
      </c>
      <c r="J7" s="195"/>
      <c r="K7" s="195"/>
      <c r="L7" s="245"/>
      <c r="M7" s="245"/>
      <c r="N7" s="194"/>
      <c r="O7" s="246"/>
    </row>
    <row r="8" spans="1:15" s="131" customFormat="1" ht="21">
      <c r="A8" s="239">
        <v>6</v>
      </c>
      <c r="B8" s="247" t="s">
        <v>146</v>
      </c>
      <c r="C8" s="183" t="s">
        <v>147</v>
      </c>
      <c r="D8" s="184" t="s">
        <v>148</v>
      </c>
      <c r="E8" s="293" t="s">
        <v>2530</v>
      </c>
      <c r="F8" s="293" t="s">
        <v>3100</v>
      </c>
      <c r="G8" s="292" t="s">
        <v>3101</v>
      </c>
      <c r="H8" s="297">
        <v>32</v>
      </c>
      <c r="I8" s="187" t="s">
        <v>149</v>
      </c>
      <c r="J8" s="187"/>
      <c r="K8" s="187" t="s">
        <v>150</v>
      </c>
      <c r="L8" s="187" t="s">
        <v>151</v>
      </c>
      <c r="M8" s="187"/>
      <c r="N8" s="183" t="s">
        <v>135</v>
      </c>
      <c r="O8" s="189" t="s">
        <v>16</v>
      </c>
    </row>
    <row r="9" spans="1:15" s="132" customFormat="1" ht="13.5">
      <c r="A9" s="239">
        <v>7</v>
      </c>
      <c r="B9" s="247" t="s">
        <v>146</v>
      </c>
      <c r="C9" s="184" t="s">
        <v>147</v>
      </c>
      <c r="D9" s="184" t="s">
        <v>147</v>
      </c>
      <c r="E9" s="184"/>
      <c r="F9" s="184"/>
      <c r="G9" s="184"/>
      <c r="H9" s="184"/>
      <c r="I9" s="187" t="s">
        <v>136</v>
      </c>
      <c r="J9" s="187"/>
      <c r="K9" s="187"/>
      <c r="L9" s="187"/>
      <c r="M9" s="187"/>
      <c r="N9" s="184"/>
      <c r="O9" s="215"/>
    </row>
    <row r="10" spans="1:15" s="132" customFormat="1" ht="21">
      <c r="A10" s="239">
        <v>8</v>
      </c>
      <c r="B10" s="248" t="s">
        <v>152</v>
      </c>
      <c r="C10" s="184" t="s">
        <v>153</v>
      </c>
      <c r="D10" s="184" t="s">
        <v>154</v>
      </c>
      <c r="E10" s="293" t="s">
        <v>2531</v>
      </c>
      <c r="F10" s="293" t="s">
        <v>3102</v>
      </c>
      <c r="G10" s="292" t="s">
        <v>3103</v>
      </c>
      <c r="H10" s="297">
        <v>25</v>
      </c>
      <c r="I10" s="187" t="s">
        <v>139</v>
      </c>
      <c r="J10" s="187"/>
      <c r="K10" s="187" t="s">
        <v>155</v>
      </c>
      <c r="L10" s="187" t="s">
        <v>156</v>
      </c>
      <c r="M10" s="249"/>
      <c r="N10" s="184" t="s">
        <v>135</v>
      </c>
      <c r="O10" s="215" t="s">
        <v>16</v>
      </c>
    </row>
    <row r="11" spans="1:15" s="132" customFormat="1" ht="13.5">
      <c r="A11" s="239">
        <v>9</v>
      </c>
      <c r="B11" s="248" t="s">
        <v>152</v>
      </c>
      <c r="C11" s="184" t="s">
        <v>153</v>
      </c>
      <c r="D11" s="184" t="s">
        <v>153</v>
      </c>
      <c r="E11" s="184"/>
      <c r="F11" s="184"/>
      <c r="G11" s="184"/>
      <c r="H11" s="184"/>
      <c r="I11" s="187" t="s">
        <v>136</v>
      </c>
      <c r="J11" s="187"/>
      <c r="K11" s="187"/>
      <c r="L11" s="187"/>
      <c r="M11" s="249"/>
      <c r="N11" s="184"/>
      <c r="O11" s="215"/>
    </row>
    <row r="12" spans="1:15" s="131" customFormat="1" ht="31.5">
      <c r="A12" s="239">
        <v>10</v>
      </c>
      <c r="B12" s="247" t="s">
        <v>157</v>
      </c>
      <c r="C12" s="183" t="s">
        <v>158</v>
      </c>
      <c r="D12" s="183" t="s">
        <v>159</v>
      </c>
      <c r="E12" s="293" t="s">
        <v>2532</v>
      </c>
      <c r="F12" s="293" t="s">
        <v>3104</v>
      </c>
      <c r="G12" s="292" t="s">
        <v>3105</v>
      </c>
      <c r="H12" s="297">
        <v>39</v>
      </c>
      <c r="I12" s="185" t="s">
        <v>132</v>
      </c>
      <c r="J12" s="229"/>
      <c r="K12" s="185" t="s">
        <v>160</v>
      </c>
      <c r="L12" s="185" t="s">
        <v>161</v>
      </c>
      <c r="M12" s="229"/>
      <c r="N12" s="183" t="s">
        <v>135</v>
      </c>
      <c r="O12" s="189" t="s">
        <v>16</v>
      </c>
    </row>
    <row r="13" spans="1:15" s="131" customFormat="1" ht="21">
      <c r="A13" s="239">
        <v>11</v>
      </c>
      <c r="B13" s="247" t="s">
        <v>157</v>
      </c>
      <c r="C13" s="183" t="s">
        <v>158</v>
      </c>
      <c r="D13" s="183" t="s">
        <v>158</v>
      </c>
      <c r="E13" s="183"/>
      <c r="F13" s="183"/>
      <c r="G13" s="183"/>
      <c r="H13" s="183"/>
      <c r="I13" s="185" t="s">
        <v>162</v>
      </c>
      <c r="J13" s="185" t="s">
        <v>163</v>
      </c>
      <c r="K13" s="185" t="s">
        <v>164</v>
      </c>
      <c r="L13" s="185"/>
      <c r="M13" s="185" t="s">
        <v>161</v>
      </c>
      <c r="N13" s="183" t="s">
        <v>165</v>
      </c>
      <c r="O13" s="189" t="s">
        <v>16</v>
      </c>
    </row>
    <row r="14" spans="1:15" s="131" customFormat="1">
      <c r="A14" s="239">
        <v>12</v>
      </c>
      <c r="B14" s="248" t="s">
        <v>157</v>
      </c>
      <c r="C14" s="183" t="s">
        <v>158</v>
      </c>
      <c r="D14" s="183" t="s">
        <v>158</v>
      </c>
      <c r="E14" s="183"/>
      <c r="F14" s="183"/>
      <c r="G14" s="183"/>
      <c r="H14" s="183"/>
      <c r="I14" s="185" t="s">
        <v>136</v>
      </c>
      <c r="J14" s="185"/>
      <c r="K14" s="185"/>
      <c r="L14" s="185"/>
      <c r="M14" s="185"/>
      <c r="N14" s="183"/>
      <c r="O14" s="189"/>
    </row>
    <row r="15" spans="1:15" s="131" customFormat="1" ht="21">
      <c r="A15" s="239">
        <v>13</v>
      </c>
      <c r="B15" s="250" t="s">
        <v>166</v>
      </c>
      <c r="C15" s="183" t="s">
        <v>167</v>
      </c>
      <c r="D15" s="183" t="s">
        <v>167</v>
      </c>
      <c r="E15" s="293" t="s">
        <v>2533</v>
      </c>
      <c r="F15" s="293" t="s">
        <v>3106</v>
      </c>
      <c r="G15" s="292" t="s">
        <v>3107</v>
      </c>
      <c r="H15" s="297">
        <v>36</v>
      </c>
      <c r="I15" s="185" t="s">
        <v>132</v>
      </c>
      <c r="J15" s="185"/>
      <c r="K15" s="185" t="s">
        <v>168</v>
      </c>
      <c r="L15" s="185" t="s">
        <v>169</v>
      </c>
      <c r="M15" s="185"/>
      <c r="N15" s="183" t="s">
        <v>135</v>
      </c>
      <c r="O15" s="189" t="s">
        <v>16</v>
      </c>
    </row>
    <row r="16" spans="1:15" s="130" customFormat="1">
      <c r="A16" s="239">
        <v>14</v>
      </c>
      <c r="B16" s="250" t="s">
        <v>166</v>
      </c>
      <c r="C16" s="191" t="s">
        <v>167</v>
      </c>
      <c r="D16" s="191" t="s">
        <v>167</v>
      </c>
      <c r="E16" s="191"/>
      <c r="F16" s="191"/>
      <c r="G16" s="191"/>
      <c r="H16" s="191"/>
      <c r="I16" s="190" t="s">
        <v>162</v>
      </c>
      <c r="J16" s="190" t="s">
        <v>170</v>
      </c>
      <c r="K16" s="190" t="s">
        <v>164</v>
      </c>
      <c r="L16" s="190"/>
      <c r="M16" s="190" t="s">
        <v>169</v>
      </c>
      <c r="N16" s="184" t="s">
        <v>171</v>
      </c>
      <c r="O16" s="215" t="s">
        <v>16</v>
      </c>
    </row>
    <row r="17" spans="1:15" s="130" customFormat="1">
      <c r="A17" s="239">
        <v>15</v>
      </c>
      <c r="B17" s="250" t="s">
        <v>166</v>
      </c>
      <c r="C17" s="191" t="s">
        <v>167</v>
      </c>
      <c r="D17" s="191" t="s">
        <v>167</v>
      </c>
      <c r="E17" s="191"/>
      <c r="F17" s="191"/>
      <c r="G17" s="191"/>
      <c r="H17" s="191"/>
      <c r="I17" s="190" t="s">
        <v>136</v>
      </c>
      <c r="J17" s="190"/>
      <c r="K17" s="190"/>
      <c r="L17" s="190"/>
      <c r="M17" s="190"/>
      <c r="N17" s="191"/>
      <c r="O17" s="198"/>
    </row>
    <row r="18" spans="1:15" s="131" customFormat="1" ht="21">
      <c r="A18" s="239">
        <v>16</v>
      </c>
      <c r="B18" s="247" t="s">
        <v>172</v>
      </c>
      <c r="C18" s="183" t="s">
        <v>173</v>
      </c>
      <c r="D18" s="183" t="s">
        <v>174</v>
      </c>
      <c r="E18" s="293" t="s">
        <v>2534</v>
      </c>
      <c r="F18" s="293" t="s">
        <v>3108</v>
      </c>
      <c r="G18" s="292" t="s">
        <v>3109</v>
      </c>
      <c r="H18" s="297">
        <v>37</v>
      </c>
      <c r="I18" s="185" t="s">
        <v>132</v>
      </c>
      <c r="J18" s="185"/>
      <c r="K18" s="185" t="s">
        <v>175</v>
      </c>
      <c r="L18" s="185" t="s">
        <v>176</v>
      </c>
      <c r="M18" s="185"/>
      <c r="N18" s="183" t="s">
        <v>135</v>
      </c>
      <c r="O18" s="189" t="s">
        <v>16</v>
      </c>
    </row>
    <row r="19" spans="1:15" s="131" customFormat="1">
      <c r="A19" s="239">
        <v>17</v>
      </c>
      <c r="B19" s="247" t="s">
        <v>172</v>
      </c>
      <c r="C19" s="183" t="s">
        <v>173</v>
      </c>
      <c r="D19" s="183" t="s">
        <v>173</v>
      </c>
      <c r="E19" s="183"/>
      <c r="F19" s="183"/>
      <c r="G19" s="183"/>
      <c r="H19" s="183"/>
      <c r="I19" s="187" t="s">
        <v>136</v>
      </c>
      <c r="J19" s="185"/>
      <c r="K19" s="185"/>
      <c r="L19" s="185"/>
      <c r="M19" s="185"/>
      <c r="N19" s="183"/>
      <c r="O19" s="189"/>
    </row>
    <row r="20" spans="1:15" s="131" customFormat="1" ht="21">
      <c r="A20" s="239">
        <v>18</v>
      </c>
      <c r="B20" s="247" t="s">
        <v>177</v>
      </c>
      <c r="C20" s="197" t="s">
        <v>178</v>
      </c>
      <c r="D20" s="197" t="s">
        <v>178</v>
      </c>
      <c r="E20" s="293" t="s">
        <v>2535</v>
      </c>
      <c r="F20" s="293" t="s">
        <v>3110</v>
      </c>
      <c r="G20" s="292" t="s">
        <v>3111</v>
      </c>
      <c r="H20" s="297">
        <v>38</v>
      </c>
      <c r="I20" s="190" t="s">
        <v>132</v>
      </c>
      <c r="J20" s="216"/>
      <c r="K20" s="216" t="s">
        <v>179</v>
      </c>
      <c r="L20" s="216" t="s">
        <v>180</v>
      </c>
      <c r="M20" s="216"/>
      <c r="N20" s="197" t="s">
        <v>135</v>
      </c>
      <c r="O20" s="251" t="s">
        <v>16</v>
      </c>
    </row>
    <row r="21" spans="1:15" s="131" customFormat="1" ht="21">
      <c r="A21" s="239">
        <v>19</v>
      </c>
      <c r="B21" s="252" t="s">
        <v>181</v>
      </c>
      <c r="C21" s="197" t="s">
        <v>182</v>
      </c>
      <c r="D21" s="197" t="s">
        <v>182</v>
      </c>
      <c r="E21" s="293" t="s">
        <v>2536</v>
      </c>
      <c r="F21" s="293" t="s">
        <v>3112</v>
      </c>
      <c r="G21" s="292" t="s">
        <v>3113</v>
      </c>
      <c r="H21" s="297">
        <v>31</v>
      </c>
      <c r="I21" s="187" t="s">
        <v>132</v>
      </c>
      <c r="J21" s="185"/>
      <c r="K21" s="185" t="s">
        <v>183</v>
      </c>
      <c r="L21" s="185" t="s">
        <v>184</v>
      </c>
      <c r="M21" s="185"/>
      <c r="N21" s="183" t="s">
        <v>135</v>
      </c>
      <c r="O21" s="189" t="s">
        <v>16</v>
      </c>
    </row>
    <row r="22" spans="1:15" s="132" customFormat="1" ht="13.5">
      <c r="A22" s="239">
        <v>20</v>
      </c>
      <c r="B22" s="252" t="s">
        <v>181</v>
      </c>
      <c r="C22" s="183" t="s">
        <v>182</v>
      </c>
      <c r="D22" s="183" t="s">
        <v>182</v>
      </c>
      <c r="E22" s="183"/>
      <c r="F22" s="183"/>
      <c r="G22" s="183"/>
      <c r="H22" s="183"/>
      <c r="I22" s="187" t="s">
        <v>162</v>
      </c>
      <c r="J22" s="185" t="s">
        <v>185</v>
      </c>
      <c r="K22" s="185" t="s">
        <v>186</v>
      </c>
      <c r="L22" s="253"/>
      <c r="M22" s="185" t="s">
        <v>187</v>
      </c>
      <c r="N22" s="183" t="s">
        <v>171</v>
      </c>
      <c r="O22" s="189" t="s">
        <v>16</v>
      </c>
    </row>
    <row r="23" spans="1:15" s="132" customFormat="1" ht="13.5">
      <c r="A23" s="239">
        <v>21</v>
      </c>
      <c r="B23" s="252" t="s">
        <v>181</v>
      </c>
      <c r="C23" s="197" t="s">
        <v>182</v>
      </c>
      <c r="D23" s="194" t="s">
        <v>188</v>
      </c>
      <c r="E23" s="194"/>
      <c r="F23" s="194"/>
      <c r="G23" s="194"/>
      <c r="H23" s="194"/>
      <c r="I23" s="187" t="s">
        <v>136</v>
      </c>
      <c r="J23" s="185"/>
      <c r="K23" s="185"/>
      <c r="L23" s="185"/>
      <c r="M23" s="185"/>
      <c r="N23" s="183"/>
      <c r="O23" s="189"/>
    </row>
    <row r="24" spans="1:15" s="132" customFormat="1" ht="21">
      <c r="A24" s="239">
        <v>22</v>
      </c>
      <c r="B24" s="248" t="s">
        <v>189</v>
      </c>
      <c r="C24" s="184" t="s">
        <v>190</v>
      </c>
      <c r="D24" s="184" t="s">
        <v>190</v>
      </c>
      <c r="E24" s="293" t="s">
        <v>2537</v>
      </c>
      <c r="F24" s="293" t="s">
        <v>3114</v>
      </c>
      <c r="G24" s="292" t="s">
        <v>3115</v>
      </c>
      <c r="H24" s="297">
        <v>42</v>
      </c>
      <c r="I24" s="185" t="s">
        <v>132</v>
      </c>
      <c r="J24" s="185"/>
      <c r="K24" s="187" t="s">
        <v>179</v>
      </c>
      <c r="L24" s="185" t="s">
        <v>191</v>
      </c>
      <c r="M24" s="185"/>
      <c r="N24" s="184" t="s">
        <v>135</v>
      </c>
      <c r="O24" s="215" t="s">
        <v>16</v>
      </c>
    </row>
    <row r="25" spans="1:15" s="132" customFormat="1" ht="13.5">
      <c r="A25" s="239">
        <v>23</v>
      </c>
      <c r="B25" s="248" t="s">
        <v>189</v>
      </c>
      <c r="C25" s="184" t="s">
        <v>190</v>
      </c>
      <c r="D25" s="184" t="s">
        <v>190</v>
      </c>
      <c r="E25" s="184"/>
      <c r="F25" s="184"/>
      <c r="G25" s="184"/>
      <c r="H25" s="184"/>
      <c r="I25" s="185" t="s">
        <v>162</v>
      </c>
      <c r="J25" s="185" t="s">
        <v>192</v>
      </c>
      <c r="K25" s="187" t="s">
        <v>193</v>
      </c>
      <c r="L25" s="185"/>
      <c r="M25" s="185" t="s">
        <v>191</v>
      </c>
      <c r="N25" s="183" t="s">
        <v>171</v>
      </c>
      <c r="O25" s="189" t="s">
        <v>16</v>
      </c>
    </row>
    <row r="26" spans="1:15" s="132" customFormat="1" ht="13.5">
      <c r="A26" s="239">
        <v>24</v>
      </c>
      <c r="B26" s="248" t="s">
        <v>189</v>
      </c>
      <c r="C26" s="184" t="s">
        <v>190</v>
      </c>
      <c r="D26" s="184" t="s">
        <v>190</v>
      </c>
      <c r="E26" s="184"/>
      <c r="F26" s="184"/>
      <c r="G26" s="184"/>
      <c r="H26" s="184"/>
      <c r="I26" s="185" t="s">
        <v>136</v>
      </c>
      <c r="J26" s="185"/>
      <c r="K26" s="187"/>
      <c r="L26" s="185"/>
      <c r="M26" s="185"/>
      <c r="N26" s="184"/>
      <c r="O26" s="215"/>
    </row>
    <row r="27" spans="1:15" s="131" customFormat="1" ht="21">
      <c r="A27" s="239">
        <v>25</v>
      </c>
      <c r="B27" s="240" t="s">
        <v>196</v>
      </c>
      <c r="C27" s="183" t="s">
        <v>197</v>
      </c>
      <c r="D27" s="183" t="s">
        <v>198</v>
      </c>
      <c r="E27" s="293" t="s">
        <v>2538</v>
      </c>
      <c r="F27" s="293" t="s">
        <v>3116</v>
      </c>
      <c r="G27" s="292" t="s">
        <v>3117</v>
      </c>
      <c r="H27" s="297">
        <v>39</v>
      </c>
      <c r="I27" s="187" t="s">
        <v>149</v>
      </c>
      <c r="J27" s="185"/>
      <c r="K27" s="187" t="s">
        <v>199</v>
      </c>
      <c r="L27" s="187" t="s">
        <v>200</v>
      </c>
      <c r="M27" s="185"/>
      <c r="N27" s="183" t="s">
        <v>135</v>
      </c>
      <c r="O27" s="189" t="s">
        <v>16</v>
      </c>
    </row>
    <row r="28" spans="1:15" s="131" customFormat="1">
      <c r="A28" s="239">
        <v>26</v>
      </c>
      <c r="B28" s="240" t="s">
        <v>196</v>
      </c>
      <c r="C28" s="183" t="s">
        <v>197</v>
      </c>
      <c r="D28" s="183" t="s">
        <v>197</v>
      </c>
      <c r="E28" s="183"/>
      <c r="F28" s="183"/>
      <c r="G28" s="183"/>
      <c r="H28" s="183"/>
      <c r="I28" s="187" t="s">
        <v>136</v>
      </c>
      <c r="J28" s="185"/>
      <c r="K28" s="185"/>
      <c r="L28" s="254"/>
      <c r="M28" s="185"/>
      <c r="N28" s="183"/>
      <c r="O28" s="189"/>
    </row>
    <row r="29" spans="1:15" s="131" customFormat="1" ht="21">
      <c r="A29" s="239">
        <v>27</v>
      </c>
      <c r="B29" s="252" t="s">
        <v>201</v>
      </c>
      <c r="C29" s="183" t="s">
        <v>202</v>
      </c>
      <c r="D29" s="183" t="s">
        <v>202</v>
      </c>
      <c r="E29" s="293" t="s">
        <v>2539</v>
      </c>
      <c r="F29" s="293" t="s">
        <v>3118</v>
      </c>
      <c r="G29" s="292" t="s">
        <v>3119</v>
      </c>
      <c r="H29" s="297">
        <v>38</v>
      </c>
      <c r="I29" s="185" t="s">
        <v>132</v>
      </c>
      <c r="J29" s="229"/>
      <c r="K29" s="185" t="s">
        <v>168</v>
      </c>
      <c r="L29" s="185" t="s">
        <v>203</v>
      </c>
      <c r="M29" s="229"/>
      <c r="N29" s="183" t="s">
        <v>135</v>
      </c>
      <c r="O29" s="189" t="s">
        <v>16</v>
      </c>
    </row>
    <row r="30" spans="1:15" s="131" customFormat="1">
      <c r="A30" s="239">
        <v>28</v>
      </c>
      <c r="B30" s="252" t="s">
        <v>201</v>
      </c>
      <c r="C30" s="183" t="s">
        <v>202</v>
      </c>
      <c r="D30" s="183" t="s">
        <v>202</v>
      </c>
      <c r="E30" s="183"/>
      <c r="F30" s="183"/>
      <c r="G30" s="183"/>
      <c r="H30" s="183"/>
      <c r="I30" s="185" t="s">
        <v>162</v>
      </c>
      <c r="J30" s="229" t="s">
        <v>204</v>
      </c>
      <c r="K30" s="185" t="s">
        <v>164</v>
      </c>
      <c r="L30" s="185"/>
      <c r="M30" s="229" t="s">
        <v>203</v>
      </c>
      <c r="N30" s="183" t="s">
        <v>171</v>
      </c>
      <c r="O30" s="189" t="s">
        <v>16</v>
      </c>
    </row>
    <row r="31" spans="1:15" s="133" customFormat="1">
      <c r="A31" s="239">
        <v>29</v>
      </c>
      <c r="B31" s="252" t="s">
        <v>201</v>
      </c>
      <c r="C31" s="197" t="s">
        <v>202</v>
      </c>
      <c r="D31" s="197" t="s">
        <v>202</v>
      </c>
      <c r="E31" s="197"/>
      <c r="F31" s="197"/>
      <c r="G31" s="197"/>
      <c r="H31" s="197"/>
      <c r="I31" s="190" t="s">
        <v>136</v>
      </c>
      <c r="J31" s="190"/>
      <c r="K31" s="190"/>
      <c r="L31" s="190"/>
      <c r="M31" s="190"/>
      <c r="N31" s="191"/>
      <c r="O31" s="198"/>
    </row>
    <row r="32" spans="1:15" s="131" customFormat="1" ht="31.5">
      <c r="A32" s="239">
        <v>30</v>
      </c>
      <c r="B32" s="247" t="s">
        <v>2435</v>
      </c>
      <c r="C32" s="183" t="s">
        <v>2436</v>
      </c>
      <c r="D32" s="199" t="s">
        <v>2488</v>
      </c>
      <c r="E32" s="293" t="s">
        <v>2540</v>
      </c>
      <c r="F32" s="293" t="s">
        <v>3120</v>
      </c>
      <c r="G32" s="292"/>
      <c r="H32" s="297"/>
      <c r="I32" s="202" t="s">
        <v>132</v>
      </c>
      <c r="J32" s="202"/>
      <c r="K32" s="202" t="s">
        <v>133</v>
      </c>
      <c r="L32" s="255" t="s">
        <v>207</v>
      </c>
      <c r="M32" s="202"/>
      <c r="N32" s="183" t="s">
        <v>135</v>
      </c>
      <c r="O32" s="189" t="s">
        <v>16</v>
      </c>
    </row>
    <row r="33" spans="1:15" s="131" customFormat="1">
      <c r="A33" s="239">
        <v>31</v>
      </c>
      <c r="B33" s="247" t="s">
        <v>2435</v>
      </c>
      <c r="C33" s="183" t="s">
        <v>208</v>
      </c>
      <c r="D33" s="199" t="s">
        <v>205</v>
      </c>
      <c r="E33" s="199"/>
      <c r="F33" s="199"/>
      <c r="G33" s="199"/>
      <c r="H33" s="199"/>
      <c r="I33" s="185" t="s">
        <v>136</v>
      </c>
      <c r="J33" s="185"/>
      <c r="K33" s="185"/>
      <c r="L33" s="185"/>
      <c r="M33" s="185"/>
      <c r="N33" s="183"/>
      <c r="O33" s="189"/>
    </row>
    <row r="34" spans="1:15" s="132" customFormat="1" ht="21">
      <c r="A34" s="239">
        <v>32</v>
      </c>
      <c r="B34" s="240" t="s">
        <v>210</v>
      </c>
      <c r="C34" s="184" t="s">
        <v>211</v>
      </c>
      <c r="D34" s="184" t="s">
        <v>211</v>
      </c>
      <c r="E34" s="293" t="s">
        <v>2541</v>
      </c>
      <c r="F34" s="293" t="s">
        <v>3121</v>
      </c>
      <c r="G34" s="292" t="s">
        <v>3122</v>
      </c>
      <c r="H34" s="297">
        <v>28</v>
      </c>
      <c r="I34" s="185" t="s">
        <v>132</v>
      </c>
      <c r="J34" s="187"/>
      <c r="K34" s="187" t="s">
        <v>168</v>
      </c>
      <c r="L34" s="187" t="s">
        <v>212</v>
      </c>
      <c r="M34" s="187"/>
      <c r="N34" s="184" t="s">
        <v>135</v>
      </c>
      <c r="O34" s="215" t="s">
        <v>16</v>
      </c>
    </row>
    <row r="35" spans="1:15" s="131" customFormat="1">
      <c r="A35" s="239">
        <v>33</v>
      </c>
      <c r="B35" s="240" t="s">
        <v>210</v>
      </c>
      <c r="C35" s="184" t="s">
        <v>211</v>
      </c>
      <c r="D35" s="184" t="s">
        <v>211</v>
      </c>
      <c r="E35" s="184"/>
      <c r="F35" s="184"/>
      <c r="G35" s="184"/>
      <c r="H35" s="184"/>
      <c r="I35" s="185" t="s">
        <v>136</v>
      </c>
      <c r="J35" s="187"/>
      <c r="K35" s="234"/>
      <c r="L35" s="187"/>
      <c r="M35" s="187"/>
      <c r="N35" s="183"/>
      <c r="O35" s="189"/>
    </row>
    <row r="36" spans="1:15" s="131" customFormat="1" ht="21">
      <c r="A36" s="239">
        <v>34</v>
      </c>
      <c r="B36" s="252" t="s">
        <v>213</v>
      </c>
      <c r="C36" s="183" t="s">
        <v>214</v>
      </c>
      <c r="D36" s="199" t="s">
        <v>215</v>
      </c>
      <c r="E36" s="293" t="s">
        <v>2542</v>
      </c>
      <c r="F36" s="293" t="s">
        <v>3123</v>
      </c>
      <c r="G36" s="292"/>
      <c r="H36" s="297"/>
      <c r="I36" s="200" t="s">
        <v>132</v>
      </c>
      <c r="J36" s="202"/>
      <c r="K36" s="202" t="s">
        <v>216</v>
      </c>
      <c r="L36" s="202" t="s">
        <v>217</v>
      </c>
      <c r="M36" s="202"/>
      <c r="N36" s="183" t="s">
        <v>135</v>
      </c>
      <c r="O36" s="189" t="s">
        <v>16</v>
      </c>
    </row>
    <row r="37" spans="1:15" s="131" customFormat="1">
      <c r="A37" s="239">
        <v>35</v>
      </c>
      <c r="B37" s="252" t="s">
        <v>213</v>
      </c>
      <c r="C37" s="183" t="s">
        <v>214</v>
      </c>
      <c r="D37" s="183" t="s">
        <v>214</v>
      </c>
      <c r="E37" s="183"/>
      <c r="F37" s="183"/>
      <c r="G37" s="183"/>
      <c r="H37" s="183"/>
      <c r="I37" s="185" t="s">
        <v>136</v>
      </c>
      <c r="J37" s="185"/>
      <c r="K37" s="185"/>
      <c r="L37" s="204"/>
      <c r="M37" s="185"/>
      <c r="N37" s="183"/>
      <c r="O37" s="189"/>
    </row>
    <row r="38" spans="1:15" s="131" customFormat="1" ht="21">
      <c r="A38" s="239">
        <v>36</v>
      </c>
      <c r="B38" s="247" t="s">
        <v>218</v>
      </c>
      <c r="C38" s="183" t="s">
        <v>219</v>
      </c>
      <c r="D38" s="183" t="s">
        <v>219</v>
      </c>
      <c r="E38" s="293" t="s">
        <v>2543</v>
      </c>
      <c r="F38" s="293" t="s">
        <v>219</v>
      </c>
      <c r="G38" s="292" t="s">
        <v>3124</v>
      </c>
      <c r="H38" s="297">
        <v>39.799999999999997</v>
      </c>
      <c r="I38" s="185" t="s">
        <v>132</v>
      </c>
      <c r="J38" s="185"/>
      <c r="K38" s="185" t="s">
        <v>168</v>
      </c>
      <c r="L38" s="185" t="s">
        <v>220</v>
      </c>
      <c r="M38" s="185"/>
      <c r="N38" s="183" t="s">
        <v>135</v>
      </c>
      <c r="O38" s="189" t="s">
        <v>16</v>
      </c>
    </row>
    <row r="39" spans="1:15" s="131" customFormat="1">
      <c r="A39" s="239">
        <v>37</v>
      </c>
      <c r="B39" s="247" t="s">
        <v>218</v>
      </c>
      <c r="C39" s="183" t="s">
        <v>219</v>
      </c>
      <c r="D39" s="183" t="s">
        <v>219</v>
      </c>
      <c r="E39" s="183"/>
      <c r="F39" s="183"/>
      <c r="G39" s="183"/>
      <c r="H39" s="183"/>
      <c r="I39" s="185" t="s">
        <v>136</v>
      </c>
      <c r="J39" s="185"/>
      <c r="K39" s="185"/>
      <c r="L39" s="185"/>
      <c r="M39" s="185"/>
      <c r="N39" s="183"/>
      <c r="O39" s="189"/>
    </row>
    <row r="40" spans="1:15" s="131" customFormat="1" ht="21">
      <c r="A40" s="239">
        <v>38</v>
      </c>
      <c r="B40" s="247" t="s">
        <v>221</v>
      </c>
      <c r="C40" s="183" t="s">
        <v>222</v>
      </c>
      <c r="D40" s="183" t="s">
        <v>222</v>
      </c>
      <c r="E40" s="293" t="s">
        <v>2544</v>
      </c>
      <c r="F40" s="293" t="s">
        <v>222</v>
      </c>
      <c r="G40" s="292" t="s">
        <v>3125</v>
      </c>
      <c r="H40" s="297">
        <v>48</v>
      </c>
      <c r="I40" s="185" t="s">
        <v>132</v>
      </c>
      <c r="J40" s="185"/>
      <c r="K40" s="185" t="s">
        <v>155</v>
      </c>
      <c r="L40" s="185" t="s">
        <v>223</v>
      </c>
      <c r="M40" s="185"/>
      <c r="N40" s="183" t="s">
        <v>135</v>
      </c>
      <c r="O40" s="189" t="s">
        <v>16</v>
      </c>
    </row>
    <row r="41" spans="1:15" s="131" customFormat="1">
      <c r="A41" s="239">
        <v>39</v>
      </c>
      <c r="B41" s="247" t="s">
        <v>221</v>
      </c>
      <c r="C41" s="183" t="s">
        <v>222</v>
      </c>
      <c r="D41" s="183" t="s">
        <v>222</v>
      </c>
      <c r="E41" s="183"/>
      <c r="F41" s="183"/>
      <c r="G41" s="183"/>
      <c r="H41" s="183"/>
      <c r="I41" s="185" t="s">
        <v>224</v>
      </c>
      <c r="J41" s="185" t="s">
        <v>225</v>
      </c>
      <c r="K41" s="185" t="s">
        <v>186</v>
      </c>
      <c r="L41" s="204"/>
      <c r="M41" s="185" t="s">
        <v>223</v>
      </c>
      <c r="N41" s="183" t="s">
        <v>171</v>
      </c>
      <c r="O41" s="189" t="s">
        <v>16</v>
      </c>
    </row>
    <row r="42" spans="1:15" s="131" customFormat="1">
      <c r="A42" s="239">
        <v>40</v>
      </c>
      <c r="B42" s="247" t="s">
        <v>221</v>
      </c>
      <c r="C42" s="183" t="s">
        <v>222</v>
      </c>
      <c r="D42" s="183" t="s">
        <v>222</v>
      </c>
      <c r="E42" s="183"/>
      <c r="F42" s="183"/>
      <c r="G42" s="183"/>
      <c r="H42" s="183"/>
      <c r="I42" s="185" t="s">
        <v>136</v>
      </c>
      <c r="J42" s="185"/>
      <c r="K42" s="185"/>
      <c r="L42" s="185"/>
      <c r="M42" s="185"/>
      <c r="N42" s="183"/>
      <c r="O42" s="189"/>
    </row>
    <row r="43" spans="1:15" s="131" customFormat="1" ht="21">
      <c r="A43" s="239">
        <v>41</v>
      </c>
      <c r="B43" s="247" t="s">
        <v>226</v>
      </c>
      <c r="C43" s="183" t="s">
        <v>227</v>
      </c>
      <c r="D43" s="183" t="s">
        <v>227</v>
      </c>
      <c r="E43" s="293" t="s">
        <v>2545</v>
      </c>
      <c r="F43" s="293" t="s">
        <v>227</v>
      </c>
      <c r="G43" s="292" t="s">
        <v>3126</v>
      </c>
      <c r="H43" s="297">
        <v>26.5</v>
      </c>
      <c r="I43" s="185" t="s">
        <v>132</v>
      </c>
      <c r="J43" s="185"/>
      <c r="K43" s="185" t="s">
        <v>168</v>
      </c>
      <c r="L43" s="185" t="s">
        <v>228</v>
      </c>
      <c r="M43" s="185"/>
      <c r="N43" s="183" t="s">
        <v>135</v>
      </c>
      <c r="O43" s="189" t="s">
        <v>16</v>
      </c>
    </row>
    <row r="44" spans="1:15" s="131" customFormat="1">
      <c r="A44" s="239">
        <v>42</v>
      </c>
      <c r="B44" s="247" t="s">
        <v>226</v>
      </c>
      <c r="C44" s="183" t="s">
        <v>227</v>
      </c>
      <c r="D44" s="183" t="s">
        <v>227</v>
      </c>
      <c r="E44" s="183"/>
      <c r="F44" s="183"/>
      <c r="G44" s="183"/>
      <c r="H44" s="183"/>
      <c r="I44" s="185" t="s">
        <v>136</v>
      </c>
      <c r="J44" s="185"/>
      <c r="K44" s="185"/>
      <c r="L44" s="185"/>
      <c r="M44" s="185"/>
      <c r="N44" s="183"/>
      <c r="O44" s="189"/>
    </row>
    <row r="45" spans="1:15" s="131" customFormat="1" ht="21">
      <c r="A45" s="239">
        <v>43</v>
      </c>
      <c r="B45" s="240" t="s">
        <v>229</v>
      </c>
      <c r="C45" s="183" t="s">
        <v>230</v>
      </c>
      <c r="D45" s="183" t="s">
        <v>231</v>
      </c>
      <c r="E45" s="293" t="s">
        <v>2546</v>
      </c>
      <c r="F45" s="293" t="s">
        <v>231</v>
      </c>
      <c r="G45" s="292" t="s">
        <v>3127</v>
      </c>
      <c r="H45" s="297">
        <v>32</v>
      </c>
      <c r="I45" s="185" t="s">
        <v>132</v>
      </c>
      <c r="J45" s="229"/>
      <c r="K45" s="185" t="s">
        <v>168</v>
      </c>
      <c r="L45" s="185" t="s">
        <v>232</v>
      </c>
      <c r="M45" s="229"/>
      <c r="N45" s="183" t="s">
        <v>135</v>
      </c>
      <c r="O45" s="189" t="s">
        <v>16</v>
      </c>
    </row>
    <row r="46" spans="1:15" s="131" customFormat="1" ht="31.5">
      <c r="A46" s="239">
        <v>44</v>
      </c>
      <c r="B46" s="256" t="s">
        <v>233</v>
      </c>
      <c r="C46" s="183" t="s">
        <v>234</v>
      </c>
      <c r="D46" s="183" t="s">
        <v>234</v>
      </c>
      <c r="E46" s="293" t="s">
        <v>2547</v>
      </c>
      <c r="F46" s="293" t="s">
        <v>3128</v>
      </c>
      <c r="G46" s="292" t="s">
        <v>3129</v>
      </c>
      <c r="H46" s="297">
        <v>49</v>
      </c>
      <c r="I46" s="185" t="s">
        <v>149</v>
      </c>
      <c r="J46" s="185"/>
      <c r="K46" s="185" t="s">
        <v>235</v>
      </c>
      <c r="L46" s="185" t="s">
        <v>236</v>
      </c>
      <c r="M46" s="185"/>
      <c r="N46" s="183" t="s">
        <v>135</v>
      </c>
      <c r="O46" s="189" t="s">
        <v>16</v>
      </c>
    </row>
    <row r="47" spans="1:15" s="131" customFormat="1" ht="21">
      <c r="A47" s="239">
        <v>45</v>
      </c>
      <c r="B47" s="256" t="s">
        <v>233</v>
      </c>
      <c r="C47" s="183" t="s">
        <v>234</v>
      </c>
      <c r="D47" s="183" t="s">
        <v>234</v>
      </c>
      <c r="E47" s="183"/>
      <c r="F47" s="183"/>
      <c r="G47" s="183"/>
      <c r="H47" s="183"/>
      <c r="I47" s="185" t="s">
        <v>136</v>
      </c>
      <c r="J47" s="185"/>
      <c r="K47" s="185"/>
      <c r="L47" s="185"/>
      <c r="M47" s="185"/>
      <c r="N47" s="183"/>
      <c r="O47" s="205"/>
    </row>
    <row r="48" spans="1:15" s="131" customFormat="1" ht="31.5">
      <c r="A48" s="239">
        <v>46</v>
      </c>
      <c r="B48" s="240" t="s">
        <v>237</v>
      </c>
      <c r="C48" s="183" t="s">
        <v>238</v>
      </c>
      <c r="D48" s="183" t="s">
        <v>239</v>
      </c>
      <c r="E48" s="293" t="s">
        <v>2548</v>
      </c>
      <c r="F48" s="293" t="s">
        <v>3130</v>
      </c>
      <c r="G48" s="292" t="s">
        <v>3131</v>
      </c>
      <c r="H48" s="297">
        <v>58</v>
      </c>
      <c r="I48" s="185" t="s">
        <v>149</v>
      </c>
      <c r="J48" s="229"/>
      <c r="K48" s="185" t="s">
        <v>240</v>
      </c>
      <c r="L48" s="185" t="s">
        <v>241</v>
      </c>
      <c r="M48" s="229"/>
      <c r="N48" s="183" t="s">
        <v>135</v>
      </c>
      <c r="O48" s="189" t="s">
        <v>16</v>
      </c>
    </row>
    <row r="49" spans="1:15" s="131" customFormat="1">
      <c r="A49" s="239">
        <v>47</v>
      </c>
      <c r="B49" s="240" t="s">
        <v>237</v>
      </c>
      <c r="C49" s="183" t="s">
        <v>238</v>
      </c>
      <c r="D49" s="183" t="s">
        <v>238</v>
      </c>
      <c r="E49" s="183"/>
      <c r="F49" s="183"/>
      <c r="G49" s="183"/>
      <c r="H49" s="183"/>
      <c r="I49" s="185" t="s">
        <v>136</v>
      </c>
      <c r="J49" s="185"/>
      <c r="K49" s="185"/>
      <c r="L49" s="185"/>
      <c r="M49" s="185"/>
      <c r="N49" s="183"/>
      <c r="O49" s="205"/>
    </row>
    <row r="50" spans="1:15" s="131" customFormat="1" ht="21">
      <c r="A50" s="239">
        <v>48</v>
      </c>
      <c r="B50" s="240" t="s">
        <v>242</v>
      </c>
      <c r="C50" s="183" t="s">
        <v>243</v>
      </c>
      <c r="D50" s="183" t="s">
        <v>243</v>
      </c>
      <c r="E50" s="293" t="s">
        <v>2549</v>
      </c>
      <c r="F50" s="293" t="s">
        <v>243</v>
      </c>
      <c r="G50" s="292" t="s">
        <v>3132</v>
      </c>
      <c r="H50" s="297">
        <v>48</v>
      </c>
      <c r="I50" s="185" t="s">
        <v>132</v>
      </c>
      <c r="J50" s="185"/>
      <c r="K50" s="185" t="s">
        <v>155</v>
      </c>
      <c r="L50" s="185" t="s">
        <v>244</v>
      </c>
      <c r="M50" s="185"/>
      <c r="N50" s="183" t="s">
        <v>135</v>
      </c>
      <c r="O50" s="189" t="s">
        <v>16</v>
      </c>
    </row>
    <row r="51" spans="1:15" s="131" customFormat="1">
      <c r="A51" s="239">
        <v>49</v>
      </c>
      <c r="B51" s="240" t="s">
        <v>242</v>
      </c>
      <c r="C51" s="183" t="s">
        <v>243</v>
      </c>
      <c r="D51" s="183" t="s">
        <v>243</v>
      </c>
      <c r="E51" s="183"/>
      <c r="F51" s="183"/>
      <c r="G51" s="183"/>
      <c r="H51" s="183"/>
      <c r="I51" s="185" t="s">
        <v>224</v>
      </c>
      <c r="J51" s="185" t="s">
        <v>245</v>
      </c>
      <c r="K51" s="185" t="s">
        <v>186</v>
      </c>
      <c r="L51" s="204"/>
      <c r="M51" s="185" t="s">
        <v>244</v>
      </c>
      <c r="N51" s="183" t="s">
        <v>171</v>
      </c>
      <c r="O51" s="189" t="s">
        <v>16</v>
      </c>
    </row>
    <row r="52" spans="1:15" s="131" customFormat="1">
      <c r="A52" s="239">
        <v>50</v>
      </c>
      <c r="B52" s="240" t="s">
        <v>242</v>
      </c>
      <c r="C52" s="183" t="s">
        <v>243</v>
      </c>
      <c r="D52" s="183" t="s">
        <v>243</v>
      </c>
      <c r="E52" s="183"/>
      <c r="F52" s="183"/>
      <c r="G52" s="183"/>
      <c r="H52" s="183"/>
      <c r="I52" s="185" t="s">
        <v>136</v>
      </c>
      <c r="J52" s="185"/>
      <c r="K52" s="185"/>
      <c r="L52" s="185"/>
      <c r="M52" s="185"/>
      <c r="N52" s="183"/>
      <c r="O52" s="189"/>
    </row>
    <row r="53" spans="1:15" s="131" customFormat="1" ht="21">
      <c r="A53" s="239">
        <v>51</v>
      </c>
      <c r="B53" s="247" t="s">
        <v>246</v>
      </c>
      <c r="C53" s="183" t="s">
        <v>247</v>
      </c>
      <c r="D53" s="184" t="s">
        <v>248</v>
      </c>
      <c r="E53" s="293" t="s">
        <v>2550</v>
      </c>
      <c r="F53" s="293" t="s">
        <v>3133</v>
      </c>
      <c r="G53" s="292" t="s">
        <v>3134</v>
      </c>
      <c r="H53" s="297">
        <v>36</v>
      </c>
      <c r="I53" s="187" t="s">
        <v>149</v>
      </c>
      <c r="J53" s="187"/>
      <c r="K53" s="187" t="s">
        <v>249</v>
      </c>
      <c r="L53" s="187" t="s">
        <v>250</v>
      </c>
      <c r="M53" s="187"/>
      <c r="N53" s="183" t="s">
        <v>135</v>
      </c>
      <c r="O53" s="189" t="s">
        <v>16</v>
      </c>
    </row>
    <row r="54" spans="1:15" s="131" customFormat="1">
      <c r="A54" s="239">
        <v>52</v>
      </c>
      <c r="B54" s="247" t="s">
        <v>246</v>
      </c>
      <c r="C54" s="183" t="s">
        <v>247</v>
      </c>
      <c r="D54" s="183" t="s">
        <v>247</v>
      </c>
      <c r="E54" s="183"/>
      <c r="F54" s="183"/>
      <c r="G54" s="183"/>
      <c r="H54" s="183"/>
      <c r="I54" s="185" t="s">
        <v>224</v>
      </c>
      <c r="J54" s="185" t="s">
        <v>251</v>
      </c>
      <c r="K54" s="185" t="s">
        <v>252</v>
      </c>
      <c r="L54" s="185"/>
      <c r="M54" s="185" t="s">
        <v>253</v>
      </c>
      <c r="N54" s="183" t="s">
        <v>171</v>
      </c>
      <c r="O54" s="189" t="s">
        <v>16</v>
      </c>
    </row>
    <row r="55" spans="1:15" s="131" customFormat="1">
      <c r="A55" s="239">
        <v>53</v>
      </c>
      <c r="B55" s="247" t="s">
        <v>246</v>
      </c>
      <c r="C55" s="183" t="s">
        <v>247</v>
      </c>
      <c r="D55" s="183" t="s">
        <v>247</v>
      </c>
      <c r="E55" s="183"/>
      <c r="F55" s="183"/>
      <c r="G55" s="183"/>
      <c r="H55" s="183"/>
      <c r="I55" s="185" t="s">
        <v>136</v>
      </c>
      <c r="J55" s="185"/>
      <c r="K55" s="185"/>
      <c r="L55" s="185"/>
      <c r="M55" s="185"/>
      <c r="N55" s="183"/>
      <c r="O55" s="189"/>
    </row>
    <row r="56" spans="1:15" s="131" customFormat="1" ht="42">
      <c r="A56" s="239">
        <v>54</v>
      </c>
      <c r="B56" s="240" t="s">
        <v>254</v>
      </c>
      <c r="C56" s="183" t="s">
        <v>255</v>
      </c>
      <c r="D56" s="183" t="s">
        <v>256</v>
      </c>
      <c r="E56" s="293" t="s">
        <v>2551</v>
      </c>
      <c r="F56" s="293" t="s">
        <v>3135</v>
      </c>
      <c r="G56" s="292" t="s">
        <v>3136</v>
      </c>
      <c r="H56" s="297">
        <v>43.4</v>
      </c>
      <c r="I56" s="185" t="s">
        <v>257</v>
      </c>
      <c r="J56" s="185"/>
      <c r="K56" s="185" t="s">
        <v>258</v>
      </c>
      <c r="L56" s="185" t="s">
        <v>259</v>
      </c>
      <c r="M56" s="185"/>
      <c r="N56" s="183" t="s">
        <v>135</v>
      </c>
      <c r="O56" s="189" t="s">
        <v>16</v>
      </c>
    </row>
    <row r="57" spans="1:15" s="131" customFormat="1">
      <c r="A57" s="239">
        <v>55</v>
      </c>
      <c r="B57" s="240" t="s">
        <v>254</v>
      </c>
      <c r="C57" s="183" t="s">
        <v>255</v>
      </c>
      <c r="D57" s="183" t="s">
        <v>260</v>
      </c>
      <c r="E57" s="183"/>
      <c r="F57" s="183"/>
      <c r="G57" s="183"/>
      <c r="H57" s="183"/>
      <c r="I57" s="185" t="s">
        <v>136</v>
      </c>
      <c r="J57" s="185"/>
      <c r="K57" s="185"/>
      <c r="L57" s="185"/>
      <c r="M57" s="185"/>
      <c r="N57" s="183"/>
      <c r="O57" s="189"/>
    </row>
    <row r="58" spans="1:15" s="131" customFormat="1" ht="21">
      <c r="A58" s="239">
        <v>56</v>
      </c>
      <c r="B58" s="257" t="s">
        <v>2463</v>
      </c>
      <c r="C58" s="199" t="s">
        <v>2461</v>
      </c>
      <c r="D58" s="199" t="s">
        <v>2461</v>
      </c>
      <c r="E58" s="293" t="s">
        <v>2552</v>
      </c>
      <c r="F58" s="293" t="s">
        <v>3137</v>
      </c>
      <c r="G58" s="292"/>
      <c r="H58" s="297"/>
      <c r="I58" s="202" t="s">
        <v>263</v>
      </c>
      <c r="J58" s="202"/>
      <c r="K58" s="202" t="s">
        <v>2465</v>
      </c>
      <c r="L58" s="202" t="s">
        <v>2467</v>
      </c>
      <c r="M58" s="202"/>
      <c r="N58" s="183" t="s">
        <v>135</v>
      </c>
      <c r="O58" s="189" t="s">
        <v>16</v>
      </c>
    </row>
    <row r="59" spans="1:15" s="131" customFormat="1" ht="21">
      <c r="A59" s="239">
        <v>57</v>
      </c>
      <c r="B59" s="257" t="s">
        <v>2501</v>
      </c>
      <c r="C59" s="199" t="s">
        <v>2498</v>
      </c>
      <c r="D59" s="199" t="s">
        <v>2498</v>
      </c>
      <c r="E59" s="293" t="s">
        <v>2553</v>
      </c>
      <c r="F59" s="293" t="s">
        <v>3138</v>
      </c>
      <c r="G59" s="292"/>
      <c r="H59" s="297"/>
      <c r="I59" s="202" t="s">
        <v>263</v>
      </c>
      <c r="J59" s="202"/>
      <c r="K59" s="202" t="s">
        <v>2499</v>
      </c>
      <c r="L59" s="202" t="s">
        <v>2500</v>
      </c>
      <c r="M59" s="202"/>
      <c r="N59" s="183" t="s">
        <v>135</v>
      </c>
      <c r="O59" s="189" t="s">
        <v>16</v>
      </c>
    </row>
    <row r="60" spans="1:15" s="131" customFormat="1" ht="21">
      <c r="A60" s="239">
        <v>58</v>
      </c>
      <c r="B60" s="257" t="s">
        <v>2464</v>
      </c>
      <c r="C60" s="199" t="s">
        <v>2462</v>
      </c>
      <c r="D60" s="199" t="s">
        <v>2462</v>
      </c>
      <c r="E60" s="293" t="s">
        <v>2554</v>
      </c>
      <c r="F60" s="293" t="s">
        <v>3139</v>
      </c>
      <c r="G60" s="292"/>
      <c r="H60" s="297"/>
      <c r="I60" s="202" t="s">
        <v>263</v>
      </c>
      <c r="J60" s="202"/>
      <c r="K60" s="202" t="s">
        <v>2466</v>
      </c>
      <c r="L60" s="202" t="s">
        <v>2467</v>
      </c>
      <c r="M60" s="202"/>
      <c r="N60" s="183" t="s">
        <v>135</v>
      </c>
      <c r="O60" s="189" t="s">
        <v>16</v>
      </c>
    </row>
    <row r="61" spans="1:15" s="131" customFormat="1" ht="21">
      <c r="A61" s="239">
        <v>59</v>
      </c>
      <c r="B61" s="258" t="s">
        <v>261</v>
      </c>
      <c r="C61" s="183" t="s">
        <v>262</v>
      </c>
      <c r="D61" s="183" t="s">
        <v>262</v>
      </c>
      <c r="E61" s="293" t="s">
        <v>2555</v>
      </c>
      <c r="F61" s="293" t="s">
        <v>3140</v>
      </c>
      <c r="G61" s="292" t="s">
        <v>3141</v>
      </c>
      <c r="H61" s="297">
        <v>21</v>
      </c>
      <c r="I61" s="185" t="s">
        <v>263</v>
      </c>
      <c r="J61" s="185"/>
      <c r="K61" s="185" t="s">
        <v>264</v>
      </c>
      <c r="L61" s="185" t="s">
        <v>265</v>
      </c>
      <c r="M61" s="185"/>
      <c r="N61" s="183" t="s">
        <v>135</v>
      </c>
      <c r="O61" s="189" t="s">
        <v>16</v>
      </c>
    </row>
    <row r="62" spans="1:15" s="131" customFormat="1" ht="21">
      <c r="A62" s="239">
        <v>60</v>
      </c>
      <c r="B62" s="258" t="s">
        <v>266</v>
      </c>
      <c r="C62" s="183" t="s">
        <v>267</v>
      </c>
      <c r="D62" s="183" t="s">
        <v>268</v>
      </c>
      <c r="E62" s="293" t="s">
        <v>2556</v>
      </c>
      <c r="F62" s="293" t="s">
        <v>3142</v>
      </c>
      <c r="G62" s="292" t="s">
        <v>3143</v>
      </c>
      <c r="H62" s="297">
        <v>38</v>
      </c>
      <c r="I62" s="185" t="s">
        <v>139</v>
      </c>
      <c r="J62" s="185"/>
      <c r="K62" s="185" t="s">
        <v>269</v>
      </c>
      <c r="L62" s="185" t="s">
        <v>270</v>
      </c>
      <c r="M62" s="185"/>
      <c r="N62" s="183" t="s">
        <v>271</v>
      </c>
      <c r="O62" s="189" t="s">
        <v>16</v>
      </c>
    </row>
    <row r="63" spans="1:15" s="134" customFormat="1" ht="21">
      <c r="A63" s="239">
        <v>61</v>
      </c>
      <c r="B63" s="240" t="s">
        <v>272</v>
      </c>
      <c r="C63" s="183" t="s">
        <v>273</v>
      </c>
      <c r="D63" s="183" t="s">
        <v>273</v>
      </c>
      <c r="E63" s="293" t="s">
        <v>2557</v>
      </c>
      <c r="F63" s="293" t="s">
        <v>3144</v>
      </c>
      <c r="G63" s="292" t="s">
        <v>3145</v>
      </c>
      <c r="H63" s="297">
        <v>35</v>
      </c>
      <c r="I63" s="185" t="s">
        <v>132</v>
      </c>
      <c r="J63" s="185"/>
      <c r="K63" s="185" t="s">
        <v>179</v>
      </c>
      <c r="L63" s="185" t="s">
        <v>274</v>
      </c>
      <c r="M63" s="185"/>
      <c r="N63" s="183" t="s">
        <v>135</v>
      </c>
      <c r="O63" s="189" t="s">
        <v>16</v>
      </c>
    </row>
    <row r="64" spans="1:15" s="131" customFormat="1" ht="21">
      <c r="A64" s="239">
        <v>62</v>
      </c>
      <c r="B64" s="240" t="s">
        <v>275</v>
      </c>
      <c r="C64" s="183" t="s">
        <v>276</v>
      </c>
      <c r="D64" s="183" t="s">
        <v>277</v>
      </c>
      <c r="E64" s="293" t="s">
        <v>2558</v>
      </c>
      <c r="F64" s="293" t="s">
        <v>3146</v>
      </c>
      <c r="G64" s="292" t="s">
        <v>3147</v>
      </c>
      <c r="H64" s="297">
        <v>49.8</v>
      </c>
      <c r="I64" s="185" t="s">
        <v>139</v>
      </c>
      <c r="J64" s="185"/>
      <c r="K64" s="185" t="s">
        <v>160</v>
      </c>
      <c r="L64" s="185" t="s">
        <v>278</v>
      </c>
      <c r="M64" s="185"/>
      <c r="N64" s="183" t="s">
        <v>195</v>
      </c>
      <c r="O64" s="189" t="s">
        <v>16</v>
      </c>
    </row>
    <row r="65" spans="1:15" s="131" customFormat="1">
      <c r="A65" s="239">
        <v>63</v>
      </c>
      <c r="B65" s="240" t="s">
        <v>275</v>
      </c>
      <c r="C65" s="183" t="s">
        <v>276</v>
      </c>
      <c r="D65" s="183" t="s">
        <v>276</v>
      </c>
      <c r="E65" s="183"/>
      <c r="F65" s="183"/>
      <c r="G65" s="183"/>
      <c r="H65" s="183"/>
      <c r="I65" s="185" t="s">
        <v>136</v>
      </c>
      <c r="J65" s="185"/>
      <c r="K65" s="185"/>
      <c r="L65" s="185"/>
      <c r="M65" s="185"/>
      <c r="N65" s="183"/>
      <c r="O65" s="189"/>
    </row>
    <row r="66" spans="1:15" s="131" customFormat="1" ht="21">
      <c r="A66" s="239">
        <v>64</v>
      </c>
      <c r="B66" s="240" t="s">
        <v>279</v>
      </c>
      <c r="C66" s="183" t="s">
        <v>280</v>
      </c>
      <c r="D66" s="183" t="s">
        <v>280</v>
      </c>
      <c r="E66" s="293" t="s">
        <v>2559</v>
      </c>
      <c r="F66" s="293" t="s">
        <v>3148</v>
      </c>
      <c r="G66" s="292" t="s">
        <v>3149</v>
      </c>
      <c r="H66" s="297">
        <v>57</v>
      </c>
      <c r="I66" s="185" t="s">
        <v>139</v>
      </c>
      <c r="J66" s="185"/>
      <c r="K66" s="185" t="s">
        <v>155</v>
      </c>
      <c r="L66" s="185" t="s">
        <v>281</v>
      </c>
      <c r="M66" s="185"/>
      <c r="N66" s="183" t="s">
        <v>282</v>
      </c>
      <c r="O66" s="189" t="s">
        <v>16</v>
      </c>
    </row>
    <row r="67" spans="1:15" s="131" customFormat="1">
      <c r="A67" s="239">
        <v>65</v>
      </c>
      <c r="B67" s="257" t="s">
        <v>2413</v>
      </c>
      <c r="C67" s="199" t="s">
        <v>2414</v>
      </c>
      <c r="D67" s="199" t="s">
        <v>2414</v>
      </c>
      <c r="E67" s="199"/>
      <c r="F67" s="199"/>
      <c r="G67" s="199"/>
      <c r="H67" s="199"/>
      <c r="I67" s="202" t="s">
        <v>136</v>
      </c>
      <c r="J67" s="185"/>
      <c r="K67" s="185"/>
      <c r="L67" s="185"/>
      <c r="M67" s="185" t="s">
        <v>2429</v>
      </c>
      <c r="N67" s="183"/>
      <c r="O67" s="189"/>
    </row>
    <row r="68" spans="1:15" s="131" customFormat="1" ht="21">
      <c r="A68" s="239">
        <v>66</v>
      </c>
      <c r="B68" s="240" t="s">
        <v>283</v>
      </c>
      <c r="C68" s="183" t="s">
        <v>284</v>
      </c>
      <c r="D68" s="183" t="s">
        <v>284</v>
      </c>
      <c r="E68" s="293" t="s">
        <v>2560</v>
      </c>
      <c r="F68" s="293" t="s">
        <v>3150</v>
      </c>
      <c r="G68" s="292" t="s">
        <v>3151</v>
      </c>
      <c r="H68" s="297">
        <v>35</v>
      </c>
      <c r="I68" s="185" t="s">
        <v>132</v>
      </c>
      <c r="J68" s="185"/>
      <c r="K68" s="185" t="s">
        <v>133</v>
      </c>
      <c r="L68" s="185" t="s">
        <v>285</v>
      </c>
      <c r="M68" s="183"/>
      <c r="N68" s="183" t="s">
        <v>135</v>
      </c>
      <c r="O68" s="189" t="s">
        <v>16</v>
      </c>
    </row>
    <row r="69" spans="1:15" s="131" customFormat="1" ht="21">
      <c r="A69" s="239">
        <v>67</v>
      </c>
      <c r="B69" s="240" t="s">
        <v>286</v>
      </c>
      <c r="C69" s="183" t="s">
        <v>287</v>
      </c>
      <c r="D69" s="183" t="s">
        <v>288</v>
      </c>
      <c r="E69" s="293" t="s">
        <v>2561</v>
      </c>
      <c r="F69" s="293" t="s">
        <v>3152</v>
      </c>
      <c r="G69" s="292" t="s">
        <v>3153</v>
      </c>
      <c r="H69" s="297">
        <v>58</v>
      </c>
      <c r="I69" s="185" t="s">
        <v>132</v>
      </c>
      <c r="J69" s="185"/>
      <c r="K69" s="185" t="s">
        <v>175</v>
      </c>
      <c r="L69" s="185" t="s">
        <v>289</v>
      </c>
      <c r="M69" s="185"/>
      <c r="N69" s="183" t="s">
        <v>135</v>
      </c>
      <c r="O69" s="189" t="s">
        <v>16</v>
      </c>
    </row>
    <row r="70" spans="1:15" s="131" customFormat="1">
      <c r="A70" s="239">
        <v>68</v>
      </c>
      <c r="B70" s="240" t="s">
        <v>286</v>
      </c>
      <c r="C70" s="183" t="s">
        <v>287</v>
      </c>
      <c r="D70" s="183" t="s">
        <v>287</v>
      </c>
      <c r="E70" s="183"/>
      <c r="F70" s="183"/>
      <c r="G70" s="183"/>
      <c r="H70" s="183"/>
      <c r="I70" s="185" t="s">
        <v>136</v>
      </c>
      <c r="J70" s="185"/>
      <c r="K70" s="185"/>
      <c r="L70" s="185"/>
      <c r="M70" s="185"/>
      <c r="N70" s="183"/>
      <c r="O70" s="205"/>
    </row>
    <row r="71" spans="1:15" s="131" customFormat="1" ht="21">
      <c r="A71" s="239">
        <v>69</v>
      </c>
      <c r="B71" s="247" t="s">
        <v>290</v>
      </c>
      <c r="C71" s="183" t="s">
        <v>291</v>
      </c>
      <c r="D71" s="183" t="s">
        <v>292</v>
      </c>
      <c r="E71" s="293" t="s">
        <v>2562</v>
      </c>
      <c r="F71" s="293" t="s">
        <v>3154</v>
      </c>
      <c r="G71" s="292" t="s">
        <v>3155</v>
      </c>
      <c r="H71" s="297">
        <v>48</v>
      </c>
      <c r="I71" s="187" t="s">
        <v>149</v>
      </c>
      <c r="J71" s="187"/>
      <c r="K71" s="185" t="s">
        <v>269</v>
      </c>
      <c r="L71" s="185" t="s">
        <v>293</v>
      </c>
      <c r="M71" s="237"/>
      <c r="N71" s="183" t="s">
        <v>135</v>
      </c>
      <c r="O71" s="189" t="s">
        <v>16</v>
      </c>
    </row>
    <row r="72" spans="1:15" s="134" customFormat="1" ht="21">
      <c r="A72" s="239">
        <v>70</v>
      </c>
      <c r="B72" s="247" t="s">
        <v>290</v>
      </c>
      <c r="C72" s="183" t="s">
        <v>291</v>
      </c>
      <c r="D72" s="183" t="s">
        <v>294</v>
      </c>
      <c r="E72" s="293" t="s">
        <v>2563</v>
      </c>
      <c r="F72" s="293" t="s">
        <v>3156</v>
      </c>
      <c r="G72" s="292" t="s">
        <v>3157</v>
      </c>
      <c r="H72" s="297">
        <v>25</v>
      </c>
      <c r="I72" s="187" t="s">
        <v>295</v>
      </c>
      <c r="J72" s="187"/>
      <c r="K72" s="185" t="s">
        <v>269</v>
      </c>
      <c r="L72" s="185" t="s">
        <v>296</v>
      </c>
      <c r="M72" s="237"/>
      <c r="N72" s="183" t="s">
        <v>135</v>
      </c>
      <c r="O72" s="189" t="s">
        <v>16</v>
      </c>
    </row>
    <row r="73" spans="1:15" s="134" customFormat="1">
      <c r="A73" s="239">
        <v>71</v>
      </c>
      <c r="B73" s="247" t="s">
        <v>290</v>
      </c>
      <c r="C73" s="183" t="s">
        <v>291</v>
      </c>
      <c r="D73" s="183" t="s">
        <v>291</v>
      </c>
      <c r="E73" s="183"/>
      <c r="F73" s="183"/>
      <c r="G73" s="183"/>
      <c r="H73" s="183"/>
      <c r="I73" s="185" t="s">
        <v>162</v>
      </c>
      <c r="J73" s="185" t="s">
        <v>297</v>
      </c>
      <c r="K73" s="185" t="s">
        <v>193</v>
      </c>
      <c r="L73" s="185"/>
      <c r="M73" s="185" t="s">
        <v>298</v>
      </c>
      <c r="N73" s="183" t="s">
        <v>171</v>
      </c>
      <c r="O73" s="189" t="s">
        <v>16</v>
      </c>
    </row>
    <row r="74" spans="1:15" s="134" customFormat="1">
      <c r="A74" s="239">
        <v>72</v>
      </c>
      <c r="B74" s="247" t="s">
        <v>290</v>
      </c>
      <c r="C74" s="183" t="s">
        <v>291</v>
      </c>
      <c r="D74" s="183" t="s">
        <v>291</v>
      </c>
      <c r="E74" s="183"/>
      <c r="F74" s="183"/>
      <c r="G74" s="183"/>
      <c r="H74" s="183"/>
      <c r="I74" s="185" t="s">
        <v>136</v>
      </c>
      <c r="J74" s="185"/>
      <c r="K74" s="185"/>
      <c r="L74" s="185"/>
      <c r="M74" s="185"/>
      <c r="N74" s="183"/>
      <c r="O74" s="189"/>
    </row>
    <row r="75" spans="1:15" s="131" customFormat="1" ht="21">
      <c r="A75" s="239">
        <v>73</v>
      </c>
      <c r="B75" s="247" t="s">
        <v>299</v>
      </c>
      <c r="C75" s="183" t="s">
        <v>300</v>
      </c>
      <c r="D75" s="199" t="s">
        <v>301</v>
      </c>
      <c r="E75" s="293" t="s">
        <v>2564</v>
      </c>
      <c r="F75" s="293" t="s">
        <v>3158</v>
      </c>
      <c r="G75" s="292"/>
      <c r="H75" s="297"/>
      <c r="I75" s="202" t="s">
        <v>132</v>
      </c>
      <c r="J75" s="202"/>
      <c r="K75" s="202" t="s">
        <v>194</v>
      </c>
      <c r="L75" s="202" t="s">
        <v>302</v>
      </c>
      <c r="M75" s="202"/>
      <c r="N75" s="183" t="s">
        <v>135</v>
      </c>
      <c r="O75" s="189" t="s">
        <v>16</v>
      </c>
    </row>
    <row r="76" spans="1:15" s="131" customFormat="1" ht="21">
      <c r="A76" s="239">
        <v>74</v>
      </c>
      <c r="B76" s="247" t="s">
        <v>303</v>
      </c>
      <c r="C76" s="183" t="s">
        <v>304</v>
      </c>
      <c r="D76" s="199" t="s">
        <v>305</v>
      </c>
      <c r="E76" s="293" t="s">
        <v>2565</v>
      </c>
      <c r="F76" s="293" t="s">
        <v>3159</v>
      </c>
      <c r="G76" s="292"/>
      <c r="H76" s="297"/>
      <c r="I76" s="202" t="s">
        <v>132</v>
      </c>
      <c r="J76" s="202"/>
      <c r="K76" s="202" t="s">
        <v>194</v>
      </c>
      <c r="L76" s="202" t="s">
        <v>2350</v>
      </c>
      <c r="M76" s="202"/>
      <c r="N76" s="183" t="s">
        <v>135</v>
      </c>
      <c r="O76" s="189" t="s">
        <v>16</v>
      </c>
    </row>
    <row r="77" spans="1:15" s="131" customFormat="1" ht="21">
      <c r="A77" s="239">
        <v>75</v>
      </c>
      <c r="B77" s="247" t="s">
        <v>307</v>
      </c>
      <c r="C77" s="183" t="s">
        <v>308</v>
      </c>
      <c r="D77" s="199" t="s">
        <v>309</v>
      </c>
      <c r="E77" s="293" t="s">
        <v>2566</v>
      </c>
      <c r="F77" s="293" t="s">
        <v>3160</v>
      </c>
      <c r="G77" s="292"/>
      <c r="H77" s="297"/>
      <c r="I77" s="202" t="s">
        <v>132</v>
      </c>
      <c r="J77" s="202"/>
      <c r="K77" s="202" t="s">
        <v>194</v>
      </c>
      <c r="L77" s="202" t="s">
        <v>2351</v>
      </c>
      <c r="M77" s="202"/>
      <c r="N77" s="183" t="s">
        <v>135</v>
      </c>
      <c r="O77" s="189" t="s">
        <v>16</v>
      </c>
    </row>
    <row r="78" spans="1:15" s="131" customFormat="1" ht="21">
      <c r="A78" s="239">
        <v>76</v>
      </c>
      <c r="B78" s="247" t="s">
        <v>311</v>
      </c>
      <c r="C78" s="183" t="s">
        <v>312</v>
      </c>
      <c r="D78" s="199" t="s">
        <v>313</v>
      </c>
      <c r="E78" s="293" t="s">
        <v>2567</v>
      </c>
      <c r="F78" s="293" t="s">
        <v>3161</v>
      </c>
      <c r="G78" s="292"/>
      <c r="H78" s="297"/>
      <c r="I78" s="202" t="s">
        <v>132</v>
      </c>
      <c r="J78" s="202"/>
      <c r="K78" s="202" t="s">
        <v>194</v>
      </c>
      <c r="L78" s="202" t="s">
        <v>314</v>
      </c>
      <c r="M78" s="202"/>
      <c r="N78" s="183" t="s">
        <v>135</v>
      </c>
      <c r="O78" s="189" t="s">
        <v>16</v>
      </c>
    </row>
    <row r="79" spans="1:15" s="131" customFormat="1" ht="21">
      <c r="A79" s="239">
        <v>77</v>
      </c>
      <c r="B79" s="247" t="s">
        <v>315</v>
      </c>
      <c r="C79" s="183" t="s">
        <v>316</v>
      </c>
      <c r="D79" s="199" t="s">
        <v>317</v>
      </c>
      <c r="E79" s="293" t="s">
        <v>2568</v>
      </c>
      <c r="F79" s="293" t="s">
        <v>3162</v>
      </c>
      <c r="G79" s="292"/>
      <c r="H79" s="297"/>
      <c r="I79" s="202" t="s">
        <v>132</v>
      </c>
      <c r="J79" s="202"/>
      <c r="K79" s="202" t="s">
        <v>194</v>
      </c>
      <c r="L79" s="202" t="s">
        <v>318</v>
      </c>
      <c r="M79" s="202"/>
      <c r="N79" s="183" t="s">
        <v>135</v>
      </c>
      <c r="O79" s="189" t="s">
        <v>16</v>
      </c>
    </row>
    <row r="80" spans="1:15" s="131" customFormat="1" ht="21">
      <c r="A80" s="239">
        <v>78</v>
      </c>
      <c r="B80" s="247" t="s">
        <v>319</v>
      </c>
      <c r="C80" s="183" t="s">
        <v>320</v>
      </c>
      <c r="D80" s="183" t="s">
        <v>321</v>
      </c>
      <c r="E80" s="293" t="s">
        <v>2569</v>
      </c>
      <c r="F80" s="293" t="s">
        <v>3163</v>
      </c>
      <c r="G80" s="292" t="s">
        <v>3164</v>
      </c>
      <c r="H80" s="297">
        <v>32</v>
      </c>
      <c r="I80" s="187" t="s">
        <v>132</v>
      </c>
      <c r="J80" s="185"/>
      <c r="K80" s="185" t="s">
        <v>150</v>
      </c>
      <c r="L80" s="185" t="s">
        <v>322</v>
      </c>
      <c r="M80" s="185"/>
      <c r="N80" s="183" t="s">
        <v>135</v>
      </c>
      <c r="O80" s="189" t="s">
        <v>16</v>
      </c>
    </row>
    <row r="81" spans="1:15" s="130" customFormat="1">
      <c r="A81" s="239">
        <v>79</v>
      </c>
      <c r="B81" s="247" t="s">
        <v>319</v>
      </c>
      <c r="C81" s="191" t="s">
        <v>320</v>
      </c>
      <c r="D81" s="191" t="s">
        <v>320</v>
      </c>
      <c r="E81" s="191"/>
      <c r="F81" s="191"/>
      <c r="G81" s="191"/>
      <c r="H81" s="191"/>
      <c r="I81" s="187" t="s">
        <v>136</v>
      </c>
      <c r="J81" s="190"/>
      <c r="K81" s="190"/>
      <c r="L81" s="190"/>
      <c r="M81" s="187"/>
      <c r="N81" s="191"/>
      <c r="O81" s="259"/>
    </row>
    <row r="82" spans="1:15" s="131" customFormat="1">
      <c r="A82" s="239">
        <v>80</v>
      </c>
      <c r="B82" s="247" t="s">
        <v>323</v>
      </c>
      <c r="C82" s="183" t="s">
        <v>324</v>
      </c>
      <c r="D82" s="183" t="s">
        <v>324</v>
      </c>
      <c r="E82" s="183"/>
      <c r="F82" s="183"/>
      <c r="G82" s="183"/>
      <c r="H82" s="183"/>
      <c r="I82" s="185" t="s">
        <v>136</v>
      </c>
      <c r="J82" s="185"/>
      <c r="K82" s="185"/>
      <c r="L82" s="185"/>
      <c r="M82" s="185"/>
      <c r="N82" s="183"/>
      <c r="O82" s="189"/>
    </row>
    <row r="83" spans="1:15" s="131" customFormat="1" ht="31.5">
      <c r="A83" s="239">
        <v>81</v>
      </c>
      <c r="B83" s="240" t="s">
        <v>325</v>
      </c>
      <c r="C83" s="183" t="s">
        <v>326</v>
      </c>
      <c r="D83" s="183" t="s">
        <v>327</v>
      </c>
      <c r="E83" s="293" t="s">
        <v>2570</v>
      </c>
      <c r="F83" s="293" t="s">
        <v>3165</v>
      </c>
      <c r="G83" s="292" t="s">
        <v>3166</v>
      </c>
      <c r="H83" s="297">
        <v>39.4</v>
      </c>
      <c r="I83" s="185" t="s">
        <v>257</v>
      </c>
      <c r="J83" s="185"/>
      <c r="K83" s="185" t="s">
        <v>328</v>
      </c>
      <c r="L83" s="185" t="s">
        <v>329</v>
      </c>
      <c r="M83" s="185"/>
      <c r="N83" s="183" t="s">
        <v>135</v>
      </c>
      <c r="O83" s="189" t="s">
        <v>16</v>
      </c>
    </row>
    <row r="84" spans="1:15" s="131" customFormat="1" ht="21">
      <c r="A84" s="239">
        <v>82</v>
      </c>
      <c r="B84" s="247" t="s">
        <v>330</v>
      </c>
      <c r="C84" s="183" t="s">
        <v>331</v>
      </c>
      <c r="D84" s="183" t="s">
        <v>331</v>
      </c>
      <c r="E84" s="183"/>
      <c r="F84" s="183"/>
      <c r="G84" s="183"/>
      <c r="H84" s="183"/>
      <c r="I84" s="185" t="s">
        <v>224</v>
      </c>
      <c r="J84" s="185" t="s">
        <v>332</v>
      </c>
      <c r="K84" s="185" t="s">
        <v>252</v>
      </c>
      <c r="L84" s="185"/>
      <c r="M84" s="185" t="s">
        <v>333</v>
      </c>
      <c r="N84" s="183" t="s">
        <v>171</v>
      </c>
      <c r="O84" s="189" t="s">
        <v>16</v>
      </c>
    </row>
    <row r="85" spans="1:15" s="131" customFormat="1" ht="21">
      <c r="A85" s="239">
        <v>83</v>
      </c>
      <c r="B85" s="240" t="s">
        <v>334</v>
      </c>
      <c r="C85" s="183" t="s">
        <v>335</v>
      </c>
      <c r="D85" s="183" t="s">
        <v>335</v>
      </c>
      <c r="E85" s="293" t="s">
        <v>2571</v>
      </c>
      <c r="F85" s="293" t="s">
        <v>3167</v>
      </c>
      <c r="G85" s="292" t="s">
        <v>3168</v>
      </c>
      <c r="H85" s="297">
        <v>33</v>
      </c>
      <c r="I85" s="187" t="s">
        <v>132</v>
      </c>
      <c r="J85" s="185"/>
      <c r="K85" s="185" t="s">
        <v>133</v>
      </c>
      <c r="L85" s="185" t="s">
        <v>336</v>
      </c>
      <c r="M85" s="185"/>
      <c r="N85" s="183" t="s">
        <v>135</v>
      </c>
      <c r="O85" s="189" t="s">
        <v>16</v>
      </c>
    </row>
    <row r="86" spans="1:15" s="131" customFormat="1">
      <c r="A86" s="239">
        <v>84</v>
      </c>
      <c r="B86" s="240" t="s">
        <v>334</v>
      </c>
      <c r="C86" s="183" t="s">
        <v>335</v>
      </c>
      <c r="D86" s="183" t="s">
        <v>335</v>
      </c>
      <c r="E86" s="183"/>
      <c r="F86" s="183"/>
      <c r="G86" s="183"/>
      <c r="H86" s="183"/>
      <c r="I86" s="185" t="s">
        <v>136</v>
      </c>
      <c r="J86" s="185"/>
      <c r="K86" s="185"/>
      <c r="L86" s="185"/>
      <c r="M86" s="185"/>
      <c r="N86" s="183"/>
      <c r="O86" s="189"/>
    </row>
    <row r="87" spans="1:15" s="131" customFormat="1">
      <c r="A87" s="239">
        <v>85</v>
      </c>
      <c r="B87" s="247" t="s">
        <v>337</v>
      </c>
      <c r="C87" s="183" t="s">
        <v>338</v>
      </c>
      <c r="D87" s="183" t="s">
        <v>339</v>
      </c>
      <c r="E87" s="183"/>
      <c r="F87" s="183"/>
      <c r="G87" s="183"/>
      <c r="H87" s="183"/>
      <c r="I87" s="185" t="s">
        <v>224</v>
      </c>
      <c r="J87" s="185" t="s">
        <v>340</v>
      </c>
      <c r="K87" s="185" t="s">
        <v>252</v>
      </c>
      <c r="L87" s="185"/>
      <c r="M87" s="185" t="s">
        <v>341</v>
      </c>
      <c r="N87" s="183" t="s">
        <v>135</v>
      </c>
      <c r="O87" s="189" t="s">
        <v>16</v>
      </c>
    </row>
    <row r="88" spans="1:15" s="131" customFormat="1" ht="31.5">
      <c r="A88" s="239">
        <v>86</v>
      </c>
      <c r="B88" s="240" t="s">
        <v>342</v>
      </c>
      <c r="C88" s="183" t="s">
        <v>343</v>
      </c>
      <c r="D88" s="183" t="s">
        <v>344</v>
      </c>
      <c r="E88" s="293" t="s">
        <v>2572</v>
      </c>
      <c r="F88" s="293" t="s">
        <v>3169</v>
      </c>
      <c r="G88" s="292" t="s">
        <v>3170</v>
      </c>
      <c r="H88" s="297">
        <v>38</v>
      </c>
      <c r="I88" s="185" t="s">
        <v>132</v>
      </c>
      <c r="J88" s="185"/>
      <c r="K88" s="185" t="s">
        <v>345</v>
      </c>
      <c r="L88" s="185" t="s">
        <v>346</v>
      </c>
      <c r="M88" s="185"/>
      <c r="N88" s="183" t="s">
        <v>135</v>
      </c>
      <c r="O88" s="189" t="s">
        <v>16</v>
      </c>
    </row>
    <row r="89" spans="1:15" s="131" customFormat="1">
      <c r="A89" s="239">
        <v>87</v>
      </c>
      <c r="B89" s="240" t="s">
        <v>342</v>
      </c>
      <c r="C89" s="183" t="s">
        <v>343</v>
      </c>
      <c r="D89" s="183" t="s">
        <v>343</v>
      </c>
      <c r="E89" s="183"/>
      <c r="F89" s="183"/>
      <c r="G89" s="183"/>
      <c r="H89" s="183"/>
      <c r="I89" s="185" t="s">
        <v>136</v>
      </c>
      <c r="J89" s="185"/>
      <c r="K89" s="185"/>
      <c r="L89" s="185"/>
      <c r="M89" s="185"/>
      <c r="N89" s="183"/>
      <c r="O89" s="189"/>
    </row>
    <row r="90" spans="1:15" s="131" customFormat="1" ht="21">
      <c r="A90" s="239">
        <v>88</v>
      </c>
      <c r="B90" s="247" t="s">
        <v>347</v>
      </c>
      <c r="C90" s="183" t="s">
        <v>348</v>
      </c>
      <c r="D90" s="183" t="s">
        <v>349</v>
      </c>
      <c r="E90" s="293" t="s">
        <v>2573</v>
      </c>
      <c r="F90" s="293" t="s">
        <v>3171</v>
      </c>
      <c r="G90" s="292" t="s">
        <v>3172</v>
      </c>
      <c r="H90" s="297">
        <v>36.5</v>
      </c>
      <c r="I90" s="185" t="s">
        <v>257</v>
      </c>
      <c r="J90" s="185"/>
      <c r="K90" s="185" t="s">
        <v>350</v>
      </c>
      <c r="L90" s="185" t="s">
        <v>351</v>
      </c>
      <c r="M90" s="185"/>
      <c r="N90" s="183" t="s">
        <v>135</v>
      </c>
      <c r="O90" s="189" t="s">
        <v>16</v>
      </c>
    </row>
    <row r="91" spans="1:15" s="131" customFormat="1">
      <c r="A91" s="239">
        <v>89</v>
      </c>
      <c r="B91" s="247" t="s">
        <v>347</v>
      </c>
      <c r="C91" s="183" t="s">
        <v>348</v>
      </c>
      <c r="D91" s="183" t="s">
        <v>348</v>
      </c>
      <c r="E91" s="183"/>
      <c r="F91" s="183"/>
      <c r="G91" s="183"/>
      <c r="H91" s="183"/>
      <c r="I91" s="185" t="s">
        <v>136</v>
      </c>
      <c r="J91" s="185"/>
      <c r="K91" s="185"/>
      <c r="L91" s="185"/>
      <c r="M91" s="185"/>
      <c r="N91" s="183"/>
      <c r="O91" s="189"/>
    </row>
    <row r="92" spans="1:15" s="132" customFormat="1" ht="21">
      <c r="A92" s="239">
        <v>90</v>
      </c>
      <c r="B92" s="248" t="s">
        <v>352</v>
      </c>
      <c r="C92" s="183" t="s">
        <v>353</v>
      </c>
      <c r="D92" s="183" t="s">
        <v>354</v>
      </c>
      <c r="E92" s="293" t="s">
        <v>2574</v>
      </c>
      <c r="F92" s="293" t="s">
        <v>3173</v>
      </c>
      <c r="G92" s="292" t="s">
        <v>3174</v>
      </c>
      <c r="H92" s="297">
        <v>48</v>
      </c>
      <c r="I92" s="187" t="s">
        <v>139</v>
      </c>
      <c r="J92" s="207"/>
      <c r="K92" s="185" t="s">
        <v>345</v>
      </c>
      <c r="L92" s="185" t="s">
        <v>355</v>
      </c>
      <c r="M92" s="185"/>
      <c r="N92" s="183" t="s">
        <v>356</v>
      </c>
      <c r="O92" s="189" t="s">
        <v>16</v>
      </c>
    </row>
    <row r="93" spans="1:15" s="131" customFormat="1" ht="21">
      <c r="A93" s="239">
        <v>91</v>
      </c>
      <c r="B93" s="247" t="s">
        <v>357</v>
      </c>
      <c r="C93" s="183" t="s">
        <v>358</v>
      </c>
      <c r="D93" s="184" t="s">
        <v>359</v>
      </c>
      <c r="E93" s="293" t="s">
        <v>2575</v>
      </c>
      <c r="F93" s="293" t="s">
        <v>3175</v>
      </c>
      <c r="G93" s="292" t="s">
        <v>3176</v>
      </c>
      <c r="H93" s="297">
        <v>30</v>
      </c>
      <c r="I93" s="185" t="s">
        <v>139</v>
      </c>
      <c r="J93" s="185"/>
      <c r="K93" s="185" t="s">
        <v>360</v>
      </c>
      <c r="L93" s="185" t="s">
        <v>361</v>
      </c>
      <c r="M93" s="185"/>
      <c r="N93" s="183" t="s">
        <v>135</v>
      </c>
      <c r="O93" s="189" t="s">
        <v>16</v>
      </c>
    </row>
    <row r="94" spans="1:15" s="134" customFormat="1" ht="21">
      <c r="A94" s="239">
        <v>92</v>
      </c>
      <c r="B94" s="247" t="s">
        <v>362</v>
      </c>
      <c r="C94" s="183" t="s">
        <v>363</v>
      </c>
      <c r="D94" s="183" t="s">
        <v>364</v>
      </c>
      <c r="E94" s="293" t="s">
        <v>2576</v>
      </c>
      <c r="F94" s="293" t="s">
        <v>3177</v>
      </c>
      <c r="G94" s="292" t="s">
        <v>3178</v>
      </c>
      <c r="H94" s="297">
        <v>19</v>
      </c>
      <c r="I94" s="185" t="s">
        <v>132</v>
      </c>
      <c r="J94" s="185"/>
      <c r="K94" s="185" t="s">
        <v>175</v>
      </c>
      <c r="L94" s="185" t="s">
        <v>365</v>
      </c>
      <c r="M94" s="185"/>
      <c r="N94" s="183" t="s">
        <v>135</v>
      </c>
      <c r="O94" s="189" t="s">
        <v>16</v>
      </c>
    </row>
    <row r="95" spans="1:15" s="131" customFormat="1" ht="21">
      <c r="A95" s="239">
        <v>93</v>
      </c>
      <c r="B95" s="240" t="s">
        <v>366</v>
      </c>
      <c r="C95" s="183" t="s">
        <v>367</v>
      </c>
      <c r="D95" s="183" t="s">
        <v>367</v>
      </c>
      <c r="E95" s="293" t="s">
        <v>2577</v>
      </c>
      <c r="F95" s="293" t="s">
        <v>3179</v>
      </c>
      <c r="G95" s="292" t="s">
        <v>3180</v>
      </c>
      <c r="H95" s="297">
        <v>35</v>
      </c>
      <c r="I95" s="185" t="s">
        <v>132</v>
      </c>
      <c r="J95" s="185"/>
      <c r="K95" s="185" t="s">
        <v>179</v>
      </c>
      <c r="L95" s="185" t="s">
        <v>368</v>
      </c>
      <c r="M95" s="185"/>
      <c r="N95" s="183" t="s">
        <v>135</v>
      </c>
      <c r="O95" s="189" t="s">
        <v>16</v>
      </c>
    </row>
    <row r="96" spans="1:15" s="131" customFormat="1">
      <c r="A96" s="239">
        <v>94</v>
      </c>
      <c r="B96" s="240" t="s">
        <v>366</v>
      </c>
      <c r="C96" s="183" t="s">
        <v>367</v>
      </c>
      <c r="D96" s="183" t="s">
        <v>367</v>
      </c>
      <c r="E96" s="183"/>
      <c r="F96" s="183"/>
      <c r="G96" s="183"/>
      <c r="H96" s="183"/>
      <c r="I96" s="185" t="s">
        <v>136</v>
      </c>
      <c r="J96" s="185"/>
      <c r="K96" s="185"/>
      <c r="L96" s="185"/>
      <c r="M96" s="185"/>
      <c r="N96" s="183"/>
      <c r="O96" s="189"/>
    </row>
    <row r="97" spans="1:15" s="131" customFormat="1" ht="21">
      <c r="A97" s="239">
        <v>95</v>
      </c>
      <c r="B97" s="240" t="s">
        <v>369</v>
      </c>
      <c r="C97" s="183" t="s">
        <v>370</v>
      </c>
      <c r="D97" s="183" t="s">
        <v>370</v>
      </c>
      <c r="E97" s="293" t="s">
        <v>2578</v>
      </c>
      <c r="F97" s="293" t="s">
        <v>3181</v>
      </c>
      <c r="G97" s="292" t="s">
        <v>3182</v>
      </c>
      <c r="H97" s="297">
        <v>31</v>
      </c>
      <c r="I97" s="185" t="s">
        <v>132</v>
      </c>
      <c r="J97" s="185"/>
      <c r="K97" s="185" t="s">
        <v>168</v>
      </c>
      <c r="L97" s="185" t="s">
        <v>371</v>
      </c>
      <c r="M97" s="185"/>
      <c r="N97" s="183" t="s">
        <v>135</v>
      </c>
      <c r="O97" s="189" t="s">
        <v>16</v>
      </c>
    </row>
    <row r="98" spans="1:15" s="131" customFormat="1">
      <c r="A98" s="239">
        <v>96</v>
      </c>
      <c r="B98" s="240" t="s">
        <v>369</v>
      </c>
      <c r="C98" s="183" t="s">
        <v>370</v>
      </c>
      <c r="D98" s="183" t="s">
        <v>370</v>
      </c>
      <c r="E98" s="183"/>
      <c r="F98" s="183"/>
      <c r="G98" s="183"/>
      <c r="H98" s="183"/>
      <c r="I98" s="185" t="s">
        <v>162</v>
      </c>
      <c r="J98" s="185" t="s">
        <v>372</v>
      </c>
      <c r="K98" s="185" t="s">
        <v>164</v>
      </c>
      <c r="L98" s="185"/>
      <c r="M98" s="185" t="s">
        <v>371</v>
      </c>
      <c r="N98" s="183" t="s">
        <v>171</v>
      </c>
      <c r="O98" s="189" t="s">
        <v>16</v>
      </c>
    </row>
    <row r="99" spans="1:15" s="131" customFormat="1">
      <c r="A99" s="239">
        <v>97</v>
      </c>
      <c r="B99" s="240" t="s">
        <v>369</v>
      </c>
      <c r="C99" s="183" t="s">
        <v>370</v>
      </c>
      <c r="D99" s="183" t="s">
        <v>370</v>
      </c>
      <c r="E99" s="183"/>
      <c r="F99" s="183"/>
      <c r="G99" s="183"/>
      <c r="H99" s="183"/>
      <c r="I99" s="185" t="s">
        <v>136</v>
      </c>
      <c r="J99" s="185"/>
      <c r="K99" s="185"/>
      <c r="L99" s="185"/>
      <c r="M99" s="185"/>
      <c r="N99" s="183"/>
      <c r="O99" s="189"/>
    </row>
    <row r="100" spans="1:15" s="131" customFormat="1" ht="31.5">
      <c r="A100" s="239">
        <v>98</v>
      </c>
      <c r="B100" s="247" t="s">
        <v>373</v>
      </c>
      <c r="C100" s="183" t="s">
        <v>374</v>
      </c>
      <c r="D100" s="191" t="s">
        <v>375</v>
      </c>
      <c r="E100" s="293" t="s">
        <v>2579</v>
      </c>
      <c r="F100" s="293" t="s">
        <v>3183</v>
      </c>
      <c r="G100" s="292" t="s">
        <v>3184</v>
      </c>
      <c r="H100" s="297">
        <v>42</v>
      </c>
      <c r="I100" s="190" t="s">
        <v>149</v>
      </c>
      <c r="J100" s="190"/>
      <c r="K100" s="185" t="s">
        <v>376</v>
      </c>
      <c r="L100" s="187" t="s">
        <v>377</v>
      </c>
      <c r="M100" s="185"/>
      <c r="N100" s="183" t="s">
        <v>135</v>
      </c>
      <c r="O100" s="189" t="s">
        <v>16</v>
      </c>
    </row>
    <row r="101" spans="1:15" s="131" customFormat="1">
      <c r="A101" s="239">
        <v>99</v>
      </c>
      <c r="B101" s="247" t="s">
        <v>373</v>
      </c>
      <c r="C101" s="183" t="s">
        <v>374</v>
      </c>
      <c r="D101" s="183" t="s">
        <v>374</v>
      </c>
      <c r="E101" s="183"/>
      <c r="F101" s="183"/>
      <c r="G101" s="183"/>
      <c r="H101" s="183"/>
      <c r="I101" s="185" t="s">
        <v>224</v>
      </c>
      <c r="J101" s="185" t="s">
        <v>378</v>
      </c>
      <c r="K101" s="185" t="s">
        <v>252</v>
      </c>
      <c r="L101" s="187"/>
      <c r="M101" s="185" t="s">
        <v>379</v>
      </c>
      <c r="N101" s="183" t="s">
        <v>171</v>
      </c>
      <c r="O101" s="189" t="s">
        <v>16</v>
      </c>
    </row>
    <row r="102" spans="1:15" s="131" customFormat="1">
      <c r="A102" s="239">
        <v>100</v>
      </c>
      <c r="B102" s="247" t="s">
        <v>373</v>
      </c>
      <c r="C102" s="183" t="s">
        <v>374</v>
      </c>
      <c r="D102" s="183" t="s">
        <v>374</v>
      </c>
      <c r="E102" s="183"/>
      <c r="F102" s="183"/>
      <c r="G102" s="183"/>
      <c r="H102" s="183"/>
      <c r="I102" s="185" t="s">
        <v>136</v>
      </c>
      <c r="J102" s="185"/>
      <c r="K102" s="185"/>
      <c r="L102" s="187"/>
      <c r="M102" s="185"/>
      <c r="N102" s="183"/>
      <c r="O102" s="189"/>
    </row>
    <row r="103" spans="1:15" s="131" customFormat="1" ht="31.5">
      <c r="A103" s="239">
        <v>101</v>
      </c>
      <c r="B103" s="247" t="s">
        <v>380</v>
      </c>
      <c r="C103" s="183" t="s">
        <v>381</v>
      </c>
      <c r="D103" s="191" t="s">
        <v>375</v>
      </c>
      <c r="E103" s="293" t="s">
        <v>2579</v>
      </c>
      <c r="F103" s="293" t="s">
        <v>3183</v>
      </c>
      <c r="G103" s="292" t="s">
        <v>3184</v>
      </c>
      <c r="H103" s="297">
        <v>42</v>
      </c>
      <c r="I103" s="190" t="s">
        <v>149</v>
      </c>
      <c r="J103" s="190"/>
      <c r="K103" s="190" t="s">
        <v>382</v>
      </c>
      <c r="L103" s="187" t="s">
        <v>377</v>
      </c>
      <c r="M103" s="185"/>
      <c r="N103" s="183" t="s">
        <v>135</v>
      </c>
      <c r="O103" s="189" t="s">
        <v>16</v>
      </c>
    </row>
    <row r="104" spans="1:15" s="131" customFormat="1">
      <c r="A104" s="239">
        <v>102</v>
      </c>
      <c r="B104" s="247" t="s">
        <v>383</v>
      </c>
      <c r="C104" s="183" t="s">
        <v>384</v>
      </c>
      <c r="D104" s="183" t="s">
        <v>384</v>
      </c>
      <c r="E104" s="183"/>
      <c r="F104" s="183"/>
      <c r="G104" s="183"/>
      <c r="H104" s="183"/>
      <c r="I104" s="185" t="s">
        <v>136</v>
      </c>
      <c r="J104" s="185"/>
      <c r="K104" s="185"/>
      <c r="L104" s="185"/>
      <c r="M104" s="185"/>
      <c r="N104" s="183"/>
      <c r="O104" s="189"/>
    </row>
    <row r="105" spans="1:15" s="135" customFormat="1" ht="21">
      <c r="A105" s="239">
        <v>103</v>
      </c>
      <c r="B105" s="260" t="s">
        <v>385</v>
      </c>
      <c r="C105" s="183" t="s">
        <v>386</v>
      </c>
      <c r="D105" s="183" t="s">
        <v>387</v>
      </c>
      <c r="E105" s="293" t="s">
        <v>2580</v>
      </c>
      <c r="F105" s="293" t="s">
        <v>3185</v>
      </c>
      <c r="G105" s="292" t="s">
        <v>3186</v>
      </c>
      <c r="H105" s="297">
        <v>49</v>
      </c>
      <c r="I105" s="187" t="s">
        <v>139</v>
      </c>
      <c r="J105" s="185"/>
      <c r="K105" s="185" t="s">
        <v>350</v>
      </c>
      <c r="L105" s="185" t="s">
        <v>388</v>
      </c>
      <c r="M105" s="185"/>
      <c r="N105" s="231" t="s">
        <v>389</v>
      </c>
      <c r="O105" s="233" t="s">
        <v>16</v>
      </c>
    </row>
    <row r="106" spans="1:15" s="131" customFormat="1" ht="21">
      <c r="A106" s="239">
        <v>104</v>
      </c>
      <c r="B106" s="247" t="s">
        <v>390</v>
      </c>
      <c r="C106" s="183" t="s">
        <v>391</v>
      </c>
      <c r="D106" s="183" t="s">
        <v>392</v>
      </c>
      <c r="E106" s="293" t="s">
        <v>2581</v>
      </c>
      <c r="F106" s="293" t="s">
        <v>3187</v>
      </c>
      <c r="G106" s="292" t="s">
        <v>3188</v>
      </c>
      <c r="H106" s="297">
        <v>43</v>
      </c>
      <c r="I106" s="185" t="s">
        <v>132</v>
      </c>
      <c r="J106" s="185"/>
      <c r="K106" s="185" t="s">
        <v>393</v>
      </c>
      <c r="L106" s="185" t="s">
        <v>394</v>
      </c>
      <c r="M106" s="237"/>
      <c r="N106" s="183" t="s">
        <v>135</v>
      </c>
      <c r="O106" s="189" t="s">
        <v>16</v>
      </c>
    </row>
    <row r="107" spans="1:15" s="131" customFormat="1">
      <c r="A107" s="239">
        <v>105</v>
      </c>
      <c r="B107" s="247" t="s">
        <v>390</v>
      </c>
      <c r="C107" s="183" t="s">
        <v>391</v>
      </c>
      <c r="D107" s="199" t="s">
        <v>391</v>
      </c>
      <c r="E107" s="199"/>
      <c r="F107" s="199"/>
      <c r="G107" s="199"/>
      <c r="H107" s="199"/>
      <c r="I107" s="185" t="s">
        <v>136</v>
      </c>
      <c r="J107" s="185"/>
      <c r="K107" s="185"/>
      <c r="L107" s="185"/>
      <c r="M107" s="185"/>
      <c r="N107" s="183"/>
      <c r="O107" s="189"/>
    </row>
    <row r="108" spans="1:15" s="131" customFormat="1" ht="21">
      <c r="A108" s="239">
        <v>106</v>
      </c>
      <c r="B108" s="247" t="s">
        <v>395</v>
      </c>
      <c r="C108" s="183" t="s">
        <v>396</v>
      </c>
      <c r="D108" s="183" t="s">
        <v>397</v>
      </c>
      <c r="E108" s="293" t="s">
        <v>2582</v>
      </c>
      <c r="F108" s="293" t="s">
        <v>3189</v>
      </c>
      <c r="G108" s="292" t="s">
        <v>3190</v>
      </c>
      <c r="H108" s="297">
        <v>29</v>
      </c>
      <c r="I108" s="185" t="s">
        <v>149</v>
      </c>
      <c r="J108" s="185"/>
      <c r="K108" s="185" t="s">
        <v>398</v>
      </c>
      <c r="L108" s="185" t="s">
        <v>399</v>
      </c>
      <c r="M108" s="185"/>
      <c r="N108" s="183" t="s">
        <v>135</v>
      </c>
      <c r="O108" s="189" t="s">
        <v>16</v>
      </c>
    </row>
    <row r="109" spans="1:15" s="131" customFormat="1" ht="21">
      <c r="A109" s="239">
        <v>107</v>
      </c>
      <c r="B109" s="247" t="s">
        <v>395</v>
      </c>
      <c r="C109" s="183" t="s">
        <v>396</v>
      </c>
      <c r="D109" s="183" t="s">
        <v>396</v>
      </c>
      <c r="E109" s="183"/>
      <c r="F109" s="183"/>
      <c r="G109" s="183"/>
      <c r="H109" s="183"/>
      <c r="I109" s="185" t="s">
        <v>162</v>
      </c>
      <c r="J109" s="185" t="s">
        <v>400</v>
      </c>
      <c r="K109" s="185" t="s">
        <v>193</v>
      </c>
      <c r="L109" s="185"/>
      <c r="M109" s="185" t="s">
        <v>399</v>
      </c>
      <c r="N109" s="183" t="s">
        <v>171</v>
      </c>
      <c r="O109" s="189" t="s">
        <v>16</v>
      </c>
    </row>
    <row r="110" spans="1:15" s="131" customFormat="1" ht="21">
      <c r="A110" s="239">
        <v>108</v>
      </c>
      <c r="B110" s="247" t="s">
        <v>395</v>
      </c>
      <c r="C110" s="183" t="s">
        <v>396</v>
      </c>
      <c r="D110" s="183" t="s">
        <v>396</v>
      </c>
      <c r="E110" s="183"/>
      <c r="F110" s="183"/>
      <c r="G110" s="183"/>
      <c r="H110" s="183"/>
      <c r="I110" s="185" t="s">
        <v>136</v>
      </c>
      <c r="J110" s="185"/>
      <c r="K110" s="229"/>
      <c r="L110" s="185"/>
      <c r="M110" s="185"/>
      <c r="N110" s="183"/>
      <c r="O110" s="189"/>
    </row>
    <row r="111" spans="1:15" s="131" customFormat="1" ht="21">
      <c r="A111" s="239">
        <v>109</v>
      </c>
      <c r="B111" s="247" t="s">
        <v>401</v>
      </c>
      <c r="C111" s="183" t="s">
        <v>402</v>
      </c>
      <c r="D111" s="212" t="s">
        <v>403</v>
      </c>
      <c r="E111" s="293" t="s">
        <v>2583</v>
      </c>
      <c r="F111" s="293" t="s">
        <v>3191</v>
      </c>
      <c r="G111" s="294"/>
      <c r="H111" s="299"/>
      <c r="I111" s="202" t="s">
        <v>132</v>
      </c>
      <c r="J111" s="200"/>
      <c r="K111" s="200" t="s">
        <v>216</v>
      </c>
      <c r="L111" s="200" t="s">
        <v>404</v>
      </c>
      <c r="M111" s="200"/>
      <c r="N111" s="183" t="s">
        <v>135</v>
      </c>
      <c r="O111" s="189" t="s">
        <v>16</v>
      </c>
    </row>
    <row r="112" spans="1:15" s="131" customFormat="1" ht="21">
      <c r="A112" s="239">
        <v>110</v>
      </c>
      <c r="B112" s="247" t="s">
        <v>401</v>
      </c>
      <c r="C112" s="183" t="s">
        <v>402</v>
      </c>
      <c r="D112" s="183" t="s">
        <v>402</v>
      </c>
      <c r="E112" s="183"/>
      <c r="F112" s="183"/>
      <c r="G112" s="183"/>
      <c r="H112" s="183"/>
      <c r="I112" s="187" t="s">
        <v>136</v>
      </c>
      <c r="J112" s="185"/>
      <c r="K112" s="185"/>
      <c r="L112" s="185"/>
      <c r="M112" s="185"/>
      <c r="N112" s="183"/>
      <c r="O112" s="189"/>
    </row>
    <row r="113" spans="1:15" s="131" customFormat="1" ht="21">
      <c r="A113" s="239">
        <v>111</v>
      </c>
      <c r="B113" s="252" t="s">
        <v>405</v>
      </c>
      <c r="C113" s="183" t="s">
        <v>406</v>
      </c>
      <c r="D113" s="183" t="s">
        <v>407</v>
      </c>
      <c r="E113" s="293" t="s">
        <v>2584</v>
      </c>
      <c r="F113" s="293" t="s">
        <v>3192</v>
      </c>
      <c r="G113" s="292" t="s">
        <v>3193</v>
      </c>
      <c r="H113" s="297">
        <v>38.9</v>
      </c>
      <c r="I113" s="185" t="s">
        <v>257</v>
      </c>
      <c r="J113" s="185"/>
      <c r="K113" s="185" t="s">
        <v>408</v>
      </c>
      <c r="L113" s="185" t="s">
        <v>409</v>
      </c>
      <c r="M113" s="185"/>
      <c r="N113" s="183" t="s">
        <v>135</v>
      </c>
      <c r="O113" s="189" t="s">
        <v>16</v>
      </c>
    </row>
    <row r="114" spans="1:15" s="131" customFormat="1">
      <c r="A114" s="239">
        <v>112</v>
      </c>
      <c r="B114" s="252" t="s">
        <v>405</v>
      </c>
      <c r="C114" s="183" t="s">
        <v>406</v>
      </c>
      <c r="D114" s="183" t="s">
        <v>406</v>
      </c>
      <c r="E114" s="183"/>
      <c r="F114" s="183"/>
      <c r="G114" s="183"/>
      <c r="H114" s="183"/>
      <c r="I114" s="185" t="s">
        <v>136</v>
      </c>
      <c r="J114" s="185"/>
      <c r="K114" s="185"/>
      <c r="L114" s="185"/>
      <c r="M114" s="183"/>
      <c r="N114" s="183"/>
      <c r="O114" s="205"/>
    </row>
    <row r="115" spans="1:15" s="131" customFormat="1" ht="21">
      <c r="A115" s="239">
        <v>113</v>
      </c>
      <c r="B115" s="261" t="s">
        <v>410</v>
      </c>
      <c r="C115" s="183" t="s">
        <v>411</v>
      </c>
      <c r="D115" s="183" t="s">
        <v>412</v>
      </c>
      <c r="E115" s="293" t="s">
        <v>2585</v>
      </c>
      <c r="F115" s="293" t="s">
        <v>3194</v>
      </c>
      <c r="G115" s="292" t="s">
        <v>3195</v>
      </c>
      <c r="H115" s="297">
        <v>49.8</v>
      </c>
      <c r="I115" s="185" t="s">
        <v>132</v>
      </c>
      <c r="J115" s="185"/>
      <c r="K115" s="185" t="s">
        <v>179</v>
      </c>
      <c r="L115" s="210" t="s">
        <v>413</v>
      </c>
      <c r="M115" s="183"/>
      <c r="N115" s="183" t="s">
        <v>414</v>
      </c>
      <c r="O115" s="189" t="s">
        <v>16</v>
      </c>
    </row>
    <row r="116" spans="1:15" s="131" customFormat="1" ht="21">
      <c r="A116" s="239">
        <v>114</v>
      </c>
      <c r="B116" s="252" t="s">
        <v>415</v>
      </c>
      <c r="C116" s="183" t="s">
        <v>416</v>
      </c>
      <c r="D116" s="183" t="s">
        <v>416</v>
      </c>
      <c r="E116" s="293" t="s">
        <v>2586</v>
      </c>
      <c r="F116" s="293" t="s">
        <v>3196</v>
      </c>
      <c r="G116" s="292" t="s">
        <v>3197</v>
      </c>
      <c r="H116" s="297">
        <v>37</v>
      </c>
      <c r="I116" s="185" t="s">
        <v>132</v>
      </c>
      <c r="J116" s="185"/>
      <c r="K116" s="185" t="s">
        <v>133</v>
      </c>
      <c r="L116" s="185" t="s">
        <v>417</v>
      </c>
      <c r="M116" s="183"/>
      <c r="N116" s="183" t="s">
        <v>135</v>
      </c>
      <c r="O116" s="189" t="s">
        <v>16</v>
      </c>
    </row>
    <row r="117" spans="1:15" s="131" customFormat="1" ht="31.5">
      <c r="A117" s="239">
        <v>115</v>
      </c>
      <c r="B117" s="247" t="s">
        <v>418</v>
      </c>
      <c r="C117" s="183" t="s">
        <v>419</v>
      </c>
      <c r="D117" s="183" t="s">
        <v>419</v>
      </c>
      <c r="E117" s="293" t="s">
        <v>2587</v>
      </c>
      <c r="F117" s="293" t="s">
        <v>3198</v>
      </c>
      <c r="G117" s="292" t="s">
        <v>3199</v>
      </c>
      <c r="H117" s="297">
        <v>25</v>
      </c>
      <c r="I117" s="185" t="s">
        <v>257</v>
      </c>
      <c r="J117" s="185"/>
      <c r="K117" s="185" t="s">
        <v>420</v>
      </c>
      <c r="L117" s="185" t="s">
        <v>421</v>
      </c>
      <c r="M117" s="204"/>
      <c r="N117" s="183" t="s">
        <v>135</v>
      </c>
      <c r="O117" s="189" t="s">
        <v>16</v>
      </c>
    </row>
    <row r="118" spans="1:15" s="131" customFormat="1">
      <c r="A118" s="239">
        <v>116</v>
      </c>
      <c r="B118" s="247" t="s">
        <v>418</v>
      </c>
      <c r="C118" s="183" t="s">
        <v>419</v>
      </c>
      <c r="D118" s="183" t="s">
        <v>419</v>
      </c>
      <c r="E118" s="183"/>
      <c r="F118" s="183"/>
      <c r="G118" s="183"/>
      <c r="H118" s="183"/>
      <c r="I118" s="185" t="s">
        <v>136</v>
      </c>
      <c r="J118" s="185"/>
      <c r="K118" s="185"/>
      <c r="L118" s="185"/>
      <c r="M118" s="183"/>
      <c r="N118" s="183"/>
      <c r="O118" s="205"/>
    </row>
    <row r="119" spans="1:15" s="132" customFormat="1" ht="21">
      <c r="A119" s="239">
        <v>117</v>
      </c>
      <c r="B119" s="240" t="s">
        <v>422</v>
      </c>
      <c r="C119" s="183" t="s">
        <v>423</v>
      </c>
      <c r="D119" s="183" t="s">
        <v>424</v>
      </c>
      <c r="E119" s="293" t="s">
        <v>2588</v>
      </c>
      <c r="F119" s="293" t="s">
        <v>3200</v>
      </c>
      <c r="G119" s="292" t="s">
        <v>3201</v>
      </c>
      <c r="H119" s="297">
        <v>59</v>
      </c>
      <c r="I119" s="185" t="s">
        <v>139</v>
      </c>
      <c r="J119" s="185"/>
      <c r="K119" s="185" t="s">
        <v>425</v>
      </c>
      <c r="L119" s="185" t="s">
        <v>426</v>
      </c>
      <c r="M119" s="185"/>
      <c r="N119" s="183" t="s">
        <v>427</v>
      </c>
      <c r="O119" s="189" t="s">
        <v>16</v>
      </c>
    </row>
    <row r="120" spans="1:15" s="131" customFormat="1" ht="21">
      <c r="A120" s="239">
        <v>118</v>
      </c>
      <c r="B120" s="247" t="s">
        <v>428</v>
      </c>
      <c r="C120" s="183" t="s">
        <v>429</v>
      </c>
      <c r="D120" s="183" t="s">
        <v>429</v>
      </c>
      <c r="E120" s="293" t="s">
        <v>2589</v>
      </c>
      <c r="F120" s="293" t="s">
        <v>3202</v>
      </c>
      <c r="G120" s="292" t="s">
        <v>3203</v>
      </c>
      <c r="H120" s="297">
        <v>36</v>
      </c>
      <c r="I120" s="185" t="s">
        <v>132</v>
      </c>
      <c r="J120" s="185"/>
      <c r="K120" s="185" t="s">
        <v>133</v>
      </c>
      <c r="L120" s="185" t="s">
        <v>430</v>
      </c>
      <c r="M120" s="185"/>
      <c r="N120" s="183" t="s">
        <v>135</v>
      </c>
      <c r="O120" s="189" t="s">
        <v>16</v>
      </c>
    </row>
    <row r="121" spans="1:15" s="131" customFormat="1">
      <c r="A121" s="239">
        <v>119</v>
      </c>
      <c r="B121" s="247" t="s">
        <v>428</v>
      </c>
      <c r="C121" s="183" t="s">
        <v>429</v>
      </c>
      <c r="D121" s="183" t="s">
        <v>429</v>
      </c>
      <c r="E121" s="183"/>
      <c r="F121" s="183"/>
      <c r="G121" s="183"/>
      <c r="H121" s="183"/>
      <c r="I121" s="185" t="s">
        <v>136</v>
      </c>
      <c r="J121" s="185"/>
      <c r="K121" s="185"/>
      <c r="L121" s="185"/>
      <c r="M121" s="185"/>
      <c r="N121" s="183"/>
      <c r="O121" s="205"/>
    </row>
    <row r="122" spans="1:15" s="131" customFormat="1" ht="31.5">
      <c r="A122" s="239">
        <v>120</v>
      </c>
      <c r="B122" s="247" t="s">
        <v>431</v>
      </c>
      <c r="C122" s="183" t="s">
        <v>432</v>
      </c>
      <c r="D122" s="183" t="s">
        <v>433</v>
      </c>
      <c r="E122" s="293" t="s">
        <v>2590</v>
      </c>
      <c r="F122" s="293" t="s">
        <v>3204</v>
      </c>
      <c r="G122" s="292" t="s">
        <v>3205</v>
      </c>
      <c r="H122" s="297">
        <v>36</v>
      </c>
      <c r="I122" s="185" t="s">
        <v>257</v>
      </c>
      <c r="J122" s="185"/>
      <c r="K122" s="185" t="s">
        <v>175</v>
      </c>
      <c r="L122" s="185" t="s">
        <v>434</v>
      </c>
      <c r="M122" s="185"/>
      <c r="N122" s="183" t="s">
        <v>135</v>
      </c>
      <c r="O122" s="189" t="s">
        <v>16</v>
      </c>
    </row>
    <row r="123" spans="1:15" s="131" customFormat="1">
      <c r="A123" s="239">
        <v>121</v>
      </c>
      <c r="B123" s="247" t="s">
        <v>431</v>
      </c>
      <c r="C123" s="183" t="s">
        <v>432</v>
      </c>
      <c r="D123" s="183" t="s">
        <v>432</v>
      </c>
      <c r="E123" s="183"/>
      <c r="F123" s="183"/>
      <c r="G123" s="183"/>
      <c r="H123" s="183"/>
      <c r="I123" s="185" t="s">
        <v>136</v>
      </c>
      <c r="J123" s="185"/>
      <c r="K123" s="185"/>
      <c r="L123" s="185"/>
      <c r="M123" s="185"/>
      <c r="N123" s="183"/>
      <c r="O123" s="205"/>
    </row>
    <row r="124" spans="1:15" s="131" customFormat="1" ht="31.5">
      <c r="A124" s="239">
        <v>122</v>
      </c>
      <c r="B124" s="247" t="s">
        <v>435</v>
      </c>
      <c r="C124" s="183" t="s">
        <v>436</v>
      </c>
      <c r="D124" s="183" t="s">
        <v>437</v>
      </c>
      <c r="E124" s="293" t="s">
        <v>2591</v>
      </c>
      <c r="F124" s="293" t="s">
        <v>3206</v>
      </c>
      <c r="G124" s="292" t="s">
        <v>3207</v>
      </c>
      <c r="H124" s="297">
        <v>38</v>
      </c>
      <c r="I124" s="185" t="s">
        <v>132</v>
      </c>
      <c r="J124" s="185"/>
      <c r="K124" s="185" t="s">
        <v>175</v>
      </c>
      <c r="L124" s="185" t="s">
        <v>438</v>
      </c>
      <c r="M124" s="185"/>
      <c r="N124" s="183" t="s">
        <v>135</v>
      </c>
      <c r="O124" s="189" t="s">
        <v>16</v>
      </c>
    </row>
    <row r="125" spans="1:15" s="131" customFormat="1" ht="21">
      <c r="A125" s="239">
        <v>123</v>
      </c>
      <c r="B125" s="247" t="s">
        <v>439</v>
      </c>
      <c r="C125" s="183" t="s">
        <v>440</v>
      </c>
      <c r="D125" s="183" t="s">
        <v>440</v>
      </c>
      <c r="E125" s="293" t="s">
        <v>2592</v>
      </c>
      <c r="F125" s="293" t="s">
        <v>3208</v>
      </c>
      <c r="G125" s="292" t="s">
        <v>3209</v>
      </c>
      <c r="H125" s="297">
        <v>37</v>
      </c>
      <c r="I125" s="185" t="s">
        <v>132</v>
      </c>
      <c r="J125" s="185"/>
      <c r="K125" s="185" t="s">
        <v>133</v>
      </c>
      <c r="L125" s="185" t="s">
        <v>441</v>
      </c>
      <c r="M125" s="185"/>
      <c r="N125" s="183" t="s">
        <v>135</v>
      </c>
      <c r="O125" s="189" t="s">
        <v>16</v>
      </c>
    </row>
    <row r="126" spans="1:15" s="131" customFormat="1" ht="21">
      <c r="A126" s="239">
        <v>124</v>
      </c>
      <c r="B126" s="247" t="s">
        <v>442</v>
      </c>
      <c r="C126" s="183" t="s">
        <v>443</v>
      </c>
      <c r="D126" s="183" t="s">
        <v>444</v>
      </c>
      <c r="E126" s="293" t="s">
        <v>2593</v>
      </c>
      <c r="F126" s="293" t="s">
        <v>3210</v>
      </c>
      <c r="G126" s="292" t="s">
        <v>3211</v>
      </c>
      <c r="H126" s="297">
        <v>35</v>
      </c>
      <c r="I126" s="185" t="s">
        <v>132</v>
      </c>
      <c r="J126" s="185"/>
      <c r="K126" s="185" t="s">
        <v>445</v>
      </c>
      <c r="L126" s="216" t="s">
        <v>446</v>
      </c>
      <c r="M126" s="185"/>
      <c r="N126" s="183" t="s">
        <v>135</v>
      </c>
      <c r="O126" s="189" t="s">
        <v>16</v>
      </c>
    </row>
    <row r="127" spans="1:15" s="132" customFormat="1" ht="21">
      <c r="A127" s="239">
        <v>125</v>
      </c>
      <c r="B127" s="256" t="s">
        <v>447</v>
      </c>
      <c r="C127" s="183" t="s">
        <v>448</v>
      </c>
      <c r="D127" s="183" t="s">
        <v>449</v>
      </c>
      <c r="E127" s="293" t="s">
        <v>2594</v>
      </c>
      <c r="F127" s="293" t="s">
        <v>3212</v>
      </c>
      <c r="G127" s="292" t="s">
        <v>3213</v>
      </c>
      <c r="H127" s="297">
        <v>43</v>
      </c>
      <c r="I127" s="185" t="s">
        <v>132</v>
      </c>
      <c r="J127" s="185"/>
      <c r="K127" s="185" t="s">
        <v>216</v>
      </c>
      <c r="L127" s="185" t="s">
        <v>450</v>
      </c>
      <c r="M127" s="185"/>
      <c r="N127" s="183" t="s">
        <v>135</v>
      </c>
      <c r="O127" s="189" t="s">
        <v>16</v>
      </c>
    </row>
    <row r="128" spans="1:15" s="131" customFormat="1">
      <c r="A128" s="239">
        <v>126</v>
      </c>
      <c r="B128" s="256" t="s">
        <v>447</v>
      </c>
      <c r="C128" s="183" t="s">
        <v>448</v>
      </c>
      <c r="D128" s="183" t="s">
        <v>448</v>
      </c>
      <c r="E128" s="183"/>
      <c r="F128" s="183"/>
      <c r="G128" s="183"/>
      <c r="H128" s="183"/>
      <c r="I128" s="185" t="s">
        <v>136</v>
      </c>
      <c r="J128" s="185"/>
      <c r="K128" s="185"/>
      <c r="L128" s="204"/>
      <c r="M128" s="185"/>
      <c r="N128" s="183"/>
      <c r="O128" s="189"/>
    </row>
    <row r="129" spans="1:15" s="132" customFormat="1" ht="21">
      <c r="A129" s="239">
        <v>127</v>
      </c>
      <c r="B129" s="247" t="s">
        <v>451</v>
      </c>
      <c r="C129" s="184" t="s">
        <v>452</v>
      </c>
      <c r="D129" s="184" t="s">
        <v>453</v>
      </c>
      <c r="E129" s="293" t="s">
        <v>2595</v>
      </c>
      <c r="F129" s="293" t="s">
        <v>3214</v>
      </c>
      <c r="G129" s="292" t="s">
        <v>3215</v>
      </c>
      <c r="H129" s="297">
        <v>42</v>
      </c>
      <c r="I129" s="185" t="s">
        <v>132</v>
      </c>
      <c r="J129" s="187"/>
      <c r="K129" s="187" t="s">
        <v>345</v>
      </c>
      <c r="L129" s="187" t="s">
        <v>454</v>
      </c>
      <c r="M129" s="187"/>
      <c r="N129" s="184" t="s">
        <v>135</v>
      </c>
      <c r="O129" s="215" t="s">
        <v>16</v>
      </c>
    </row>
    <row r="130" spans="1:15" s="132" customFormat="1" ht="13.5">
      <c r="A130" s="239">
        <v>128</v>
      </c>
      <c r="B130" s="247" t="s">
        <v>451</v>
      </c>
      <c r="C130" s="184" t="s">
        <v>452</v>
      </c>
      <c r="D130" s="184" t="s">
        <v>452</v>
      </c>
      <c r="E130" s="184"/>
      <c r="F130" s="184"/>
      <c r="G130" s="184"/>
      <c r="H130" s="184"/>
      <c r="I130" s="187" t="s">
        <v>136</v>
      </c>
      <c r="J130" s="187"/>
      <c r="K130" s="187"/>
      <c r="L130" s="262"/>
      <c r="M130" s="187"/>
      <c r="N130" s="184"/>
      <c r="O130" s="215"/>
    </row>
    <row r="131" spans="1:15" s="132" customFormat="1" ht="21">
      <c r="A131" s="239">
        <v>129</v>
      </c>
      <c r="B131" s="247" t="s">
        <v>455</v>
      </c>
      <c r="C131" s="183" t="s">
        <v>456</v>
      </c>
      <c r="D131" s="183" t="s">
        <v>457</v>
      </c>
      <c r="E131" s="293" t="s">
        <v>2596</v>
      </c>
      <c r="F131" s="293" t="s">
        <v>3216</v>
      </c>
      <c r="G131" s="292" t="s">
        <v>3217</v>
      </c>
      <c r="H131" s="297">
        <v>27</v>
      </c>
      <c r="I131" s="185" t="s">
        <v>132</v>
      </c>
      <c r="J131" s="185"/>
      <c r="K131" s="185" t="s">
        <v>420</v>
      </c>
      <c r="L131" s="185" t="s">
        <v>458</v>
      </c>
      <c r="M131" s="185"/>
      <c r="N131" s="183" t="s">
        <v>135</v>
      </c>
      <c r="O131" s="189" t="s">
        <v>16</v>
      </c>
    </row>
    <row r="132" spans="1:15" s="131" customFormat="1" ht="21">
      <c r="A132" s="239">
        <v>130</v>
      </c>
      <c r="B132" s="247" t="s">
        <v>459</v>
      </c>
      <c r="C132" s="183" t="s">
        <v>460</v>
      </c>
      <c r="D132" s="183" t="s">
        <v>461</v>
      </c>
      <c r="E132" s="293" t="s">
        <v>2597</v>
      </c>
      <c r="F132" s="293" t="s">
        <v>3218</v>
      </c>
      <c r="G132" s="292" t="s">
        <v>3219</v>
      </c>
      <c r="H132" s="297">
        <v>31</v>
      </c>
      <c r="I132" s="185" t="s">
        <v>257</v>
      </c>
      <c r="J132" s="185"/>
      <c r="K132" s="185" t="s">
        <v>462</v>
      </c>
      <c r="L132" s="185" t="s">
        <v>463</v>
      </c>
      <c r="M132" s="185" t="s">
        <v>463</v>
      </c>
      <c r="N132" s="183" t="s">
        <v>135</v>
      </c>
      <c r="O132" s="189" t="s">
        <v>16</v>
      </c>
    </row>
    <row r="133" spans="1:15" s="131" customFormat="1" ht="21">
      <c r="A133" s="239">
        <v>131</v>
      </c>
      <c r="B133" s="240" t="s">
        <v>464</v>
      </c>
      <c r="C133" s="183" t="s">
        <v>465</v>
      </c>
      <c r="D133" s="183" t="s">
        <v>465</v>
      </c>
      <c r="E133" s="293" t="s">
        <v>2598</v>
      </c>
      <c r="F133" s="293" t="s">
        <v>3220</v>
      </c>
      <c r="G133" s="292" t="s">
        <v>3221</v>
      </c>
      <c r="H133" s="297">
        <v>49</v>
      </c>
      <c r="I133" s="185" t="s">
        <v>132</v>
      </c>
      <c r="J133" s="185"/>
      <c r="K133" s="185" t="s">
        <v>133</v>
      </c>
      <c r="L133" s="185" t="s">
        <v>466</v>
      </c>
      <c r="M133" s="185"/>
      <c r="N133" s="183" t="s">
        <v>467</v>
      </c>
      <c r="O133" s="189" t="s">
        <v>16</v>
      </c>
    </row>
    <row r="134" spans="1:15" s="131" customFormat="1" ht="21">
      <c r="A134" s="239">
        <v>132</v>
      </c>
      <c r="B134" s="257" t="s">
        <v>2410</v>
      </c>
      <c r="C134" s="199" t="s">
        <v>2404</v>
      </c>
      <c r="D134" s="199" t="s">
        <v>2405</v>
      </c>
      <c r="E134" s="293" t="s">
        <v>2599</v>
      </c>
      <c r="F134" s="293" t="s">
        <v>3222</v>
      </c>
      <c r="G134" s="292"/>
      <c r="H134" s="297"/>
      <c r="I134" s="202" t="s">
        <v>139</v>
      </c>
      <c r="J134" s="202"/>
      <c r="K134" s="202" t="s">
        <v>2403</v>
      </c>
      <c r="L134" s="202" t="s">
        <v>2406</v>
      </c>
      <c r="M134" s="202"/>
      <c r="N134" s="183" t="s">
        <v>467</v>
      </c>
      <c r="O134" s="189" t="s">
        <v>16</v>
      </c>
    </row>
    <row r="135" spans="1:15" s="131" customFormat="1" ht="21">
      <c r="A135" s="239">
        <v>133</v>
      </c>
      <c r="B135" s="248" t="s">
        <v>468</v>
      </c>
      <c r="C135" s="183" t="s">
        <v>469</v>
      </c>
      <c r="D135" s="183" t="s">
        <v>470</v>
      </c>
      <c r="E135" s="293" t="s">
        <v>2600</v>
      </c>
      <c r="F135" s="293" t="s">
        <v>3223</v>
      </c>
      <c r="G135" s="292" t="s">
        <v>3224</v>
      </c>
      <c r="H135" s="297">
        <v>39.5</v>
      </c>
      <c r="I135" s="185" t="s">
        <v>139</v>
      </c>
      <c r="J135" s="185"/>
      <c r="K135" s="185" t="s">
        <v>168</v>
      </c>
      <c r="L135" s="185" t="s">
        <v>471</v>
      </c>
      <c r="M135" s="185"/>
      <c r="N135" s="183" t="s">
        <v>472</v>
      </c>
      <c r="O135" s="189" t="s">
        <v>16</v>
      </c>
    </row>
    <row r="136" spans="1:15" s="131" customFormat="1">
      <c r="A136" s="239">
        <v>134</v>
      </c>
      <c r="B136" s="248" t="s">
        <v>468</v>
      </c>
      <c r="C136" s="183" t="s">
        <v>469</v>
      </c>
      <c r="D136" s="183" t="s">
        <v>473</v>
      </c>
      <c r="E136" s="183"/>
      <c r="F136" s="183"/>
      <c r="G136" s="183"/>
      <c r="H136" s="183"/>
      <c r="I136" s="185" t="s">
        <v>136</v>
      </c>
      <c r="J136" s="185"/>
      <c r="K136" s="185"/>
      <c r="L136" s="204"/>
      <c r="M136" s="185"/>
      <c r="N136" s="183"/>
      <c r="O136" s="189"/>
    </row>
    <row r="137" spans="1:15" s="131" customFormat="1" ht="21">
      <c r="A137" s="239">
        <v>135</v>
      </c>
      <c r="B137" s="240" t="s">
        <v>474</v>
      </c>
      <c r="C137" s="183" t="s">
        <v>475</v>
      </c>
      <c r="D137" s="183" t="s">
        <v>475</v>
      </c>
      <c r="E137" s="293" t="s">
        <v>2601</v>
      </c>
      <c r="F137" s="293" t="s">
        <v>3225</v>
      </c>
      <c r="G137" s="292" t="s">
        <v>3226</v>
      </c>
      <c r="H137" s="297">
        <v>27</v>
      </c>
      <c r="I137" s="185" t="s">
        <v>139</v>
      </c>
      <c r="J137" s="185"/>
      <c r="K137" s="185" t="s">
        <v>476</v>
      </c>
      <c r="L137" s="185" t="s">
        <v>477</v>
      </c>
      <c r="M137" s="229"/>
      <c r="N137" s="183" t="s">
        <v>135</v>
      </c>
      <c r="O137" s="189" t="s">
        <v>16</v>
      </c>
    </row>
    <row r="138" spans="1:15" s="131" customFormat="1">
      <c r="A138" s="239">
        <v>136</v>
      </c>
      <c r="B138" s="240" t="s">
        <v>474</v>
      </c>
      <c r="C138" s="183" t="s">
        <v>475</v>
      </c>
      <c r="D138" s="183" t="s">
        <v>475</v>
      </c>
      <c r="E138" s="183"/>
      <c r="F138" s="183"/>
      <c r="G138" s="183"/>
      <c r="H138" s="183"/>
      <c r="I138" s="185" t="s">
        <v>224</v>
      </c>
      <c r="J138" s="185" t="s">
        <v>478</v>
      </c>
      <c r="K138" s="185" t="s">
        <v>252</v>
      </c>
      <c r="L138" s="204"/>
      <c r="M138" s="185" t="s">
        <v>477</v>
      </c>
      <c r="N138" s="184" t="s">
        <v>171</v>
      </c>
      <c r="O138" s="215" t="s">
        <v>16</v>
      </c>
    </row>
    <row r="139" spans="1:15" s="131" customFormat="1" ht="21">
      <c r="A139" s="239">
        <v>137</v>
      </c>
      <c r="B139" s="247" t="s">
        <v>479</v>
      </c>
      <c r="C139" s="184" t="s">
        <v>480</v>
      </c>
      <c r="D139" s="184" t="s">
        <v>480</v>
      </c>
      <c r="E139" s="293" t="s">
        <v>2602</v>
      </c>
      <c r="F139" s="293" t="s">
        <v>3227</v>
      </c>
      <c r="G139" s="292" t="s">
        <v>3228</v>
      </c>
      <c r="H139" s="297">
        <v>41</v>
      </c>
      <c r="I139" s="187" t="s">
        <v>132</v>
      </c>
      <c r="J139" s="187"/>
      <c r="K139" s="187" t="s">
        <v>155</v>
      </c>
      <c r="L139" s="187" t="s">
        <v>481</v>
      </c>
      <c r="M139" s="187"/>
      <c r="N139" s="184" t="s">
        <v>135</v>
      </c>
      <c r="O139" s="215" t="s">
        <v>16</v>
      </c>
    </row>
    <row r="140" spans="1:15" s="131" customFormat="1">
      <c r="A140" s="239">
        <v>138</v>
      </c>
      <c r="B140" s="247" t="s">
        <v>479</v>
      </c>
      <c r="C140" s="184" t="s">
        <v>480</v>
      </c>
      <c r="D140" s="184" t="s">
        <v>480</v>
      </c>
      <c r="E140" s="184"/>
      <c r="F140" s="184"/>
      <c r="G140" s="184"/>
      <c r="H140" s="184"/>
      <c r="I140" s="187" t="s">
        <v>136</v>
      </c>
      <c r="J140" s="187"/>
      <c r="K140" s="187"/>
      <c r="L140" s="187"/>
      <c r="M140" s="187"/>
      <c r="N140" s="184"/>
      <c r="O140" s="215"/>
    </row>
    <row r="141" spans="1:15" s="136" customFormat="1" ht="31.5">
      <c r="A141" s="239">
        <v>139</v>
      </c>
      <c r="B141" s="247" t="s">
        <v>482</v>
      </c>
      <c r="C141" s="183" t="s">
        <v>483</v>
      </c>
      <c r="D141" s="183" t="s">
        <v>484</v>
      </c>
      <c r="E141" s="293" t="s">
        <v>2603</v>
      </c>
      <c r="F141" s="293" t="s">
        <v>3229</v>
      </c>
      <c r="G141" s="292" t="s">
        <v>3230</v>
      </c>
      <c r="H141" s="297">
        <v>53</v>
      </c>
      <c r="I141" s="185" t="s">
        <v>149</v>
      </c>
      <c r="J141" s="185"/>
      <c r="K141" s="185" t="s">
        <v>485</v>
      </c>
      <c r="L141" s="185" t="s">
        <v>486</v>
      </c>
      <c r="M141" s="185"/>
      <c r="N141" s="183" t="s">
        <v>135</v>
      </c>
      <c r="O141" s="189" t="s">
        <v>16</v>
      </c>
    </row>
    <row r="142" spans="1:15" s="131" customFormat="1">
      <c r="A142" s="239">
        <v>140</v>
      </c>
      <c r="B142" s="247" t="s">
        <v>482</v>
      </c>
      <c r="C142" s="183" t="s">
        <v>483</v>
      </c>
      <c r="D142" s="183" t="s">
        <v>483</v>
      </c>
      <c r="E142" s="183"/>
      <c r="F142" s="183"/>
      <c r="G142" s="183"/>
      <c r="H142" s="183"/>
      <c r="I142" s="185" t="s">
        <v>136</v>
      </c>
      <c r="J142" s="185"/>
      <c r="K142" s="185"/>
      <c r="L142" s="185"/>
      <c r="M142" s="185"/>
      <c r="N142" s="183"/>
      <c r="O142" s="189"/>
    </row>
    <row r="143" spans="1:15" s="134" customFormat="1">
      <c r="A143" s="239">
        <v>141</v>
      </c>
      <c r="B143" s="247" t="s">
        <v>487</v>
      </c>
      <c r="C143" s="183" t="s">
        <v>488</v>
      </c>
      <c r="D143" s="183" t="s">
        <v>488</v>
      </c>
      <c r="E143" s="183"/>
      <c r="F143" s="183"/>
      <c r="G143" s="183"/>
      <c r="H143" s="183"/>
      <c r="I143" s="187" t="s">
        <v>136</v>
      </c>
      <c r="J143" s="185"/>
      <c r="K143" s="185"/>
      <c r="L143" s="185"/>
      <c r="M143" s="185"/>
      <c r="N143" s="183"/>
      <c r="O143" s="205"/>
    </row>
    <row r="144" spans="1:15" s="131" customFormat="1" ht="21">
      <c r="A144" s="239">
        <v>142</v>
      </c>
      <c r="B144" s="248" t="s">
        <v>489</v>
      </c>
      <c r="C144" s="183" t="s">
        <v>490</v>
      </c>
      <c r="D144" s="183" t="s">
        <v>491</v>
      </c>
      <c r="E144" s="293" t="s">
        <v>2604</v>
      </c>
      <c r="F144" s="293" t="s">
        <v>491</v>
      </c>
      <c r="G144" s="292" t="s">
        <v>3231</v>
      </c>
      <c r="H144" s="297">
        <v>49</v>
      </c>
      <c r="I144" s="185" t="s">
        <v>139</v>
      </c>
      <c r="J144" s="185"/>
      <c r="K144" s="185" t="s">
        <v>398</v>
      </c>
      <c r="L144" s="185" t="s">
        <v>492</v>
      </c>
      <c r="M144" s="185"/>
      <c r="N144" s="183" t="s">
        <v>135</v>
      </c>
      <c r="O144" s="189" t="s">
        <v>16</v>
      </c>
    </row>
    <row r="145" spans="1:15" s="131" customFormat="1">
      <c r="A145" s="239">
        <v>143</v>
      </c>
      <c r="B145" s="248" t="s">
        <v>489</v>
      </c>
      <c r="C145" s="183" t="s">
        <v>490</v>
      </c>
      <c r="D145" s="183" t="s">
        <v>490</v>
      </c>
      <c r="E145" s="183"/>
      <c r="F145" s="183"/>
      <c r="G145" s="183"/>
      <c r="H145" s="183"/>
      <c r="I145" s="185" t="s">
        <v>162</v>
      </c>
      <c r="J145" s="185" t="s">
        <v>493</v>
      </c>
      <c r="K145" s="185" t="s">
        <v>186</v>
      </c>
      <c r="L145" s="185"/>
      <c r="M145" s="185" t="s">
        <v>492</v>
      </c>
      <c r="N145" s="183" t="s">
        <v>171</v>
      </c>
      <c r="O145" s="189" t="s">
        <v>16</v>
      </c>
    </row>
    <row r="146" spans="1:15" s="131" customFormat="1">
      <c r="A146" s="239">
        <v>144</v>
      </c>
      <c r="B146" s="248" t="s">
        <v>489</v>
      </c>
      <c r="C146" s="183" t="s">
        <v>490</v>
      </c>
      <c r="D146" s="183" t="s">
        <v>490</v>
      </c>
      <c r="E146" s="183"/>
      <c r="F146" s="183"/>
      <c r="G146" s="183"/>
      <c r="H146" s="183"/>
      <c r="I146" s="185" t="s">
        <v>136</v>
      </c>
      <c r="J146" s="185"/>
      <c r="K146" s="185"/>
      <c r="L146" s="185"/>
      <c r="M146" s="185"/>
      <c r="N146" s="183"/>
      <c r="O146" s="189"/>
    </row>
    <row r="147" spans="1:15" s="131" customFormat="1" ht="21">
      <c r="A147" s="239">
        <v>145</v>
      </c>
      <c r="B147" s="247" t="s">
        <v>494</v>
      </c>
      <c r="C147" s="183" t="s">
        <v>495</v>
      </c>
      <c r="D147" s="183" t="s">
        <v>495</v>
      </c>
      <c r="E147" s="293" t="s">
        <v>2605</v>
      </c>
      <c r="F147" s="293" t="s">
        <v>3232</v>
      </c>
      <c r="G147" s="292" t="s">
        <v>3233</v>
      </c>
      <c r="H147" s="297">
        <v>33</v>
      </c>
      <c r="I147" s="185" t="s">
        <v>132</v>
      </c>
      <c r="J147" s="185"/>
      <c r="K147" s="185" t="s">
        <v>179</v>
      </c>
      <c r="L147" s="185" t="s">
        <v>496</v>
      </c>
      <c r="M147" s="185"/>
      <c r="N147" s="183" t="s">
        <v>135</v>
      </c>
      <c r="O147" s="189" t="s">
        <v>16</v>
      </c>
    </row>
    <row r="148" spans="1:15" s="131" customFormat="1">
      <c r="A148" s="239">
        <v>146</v>
      </c>
      <c r="B148" s="247" t="s">
        <v>494</v>
      </c>
      <c r="C148" s="183" t="s">
        <v>495</v>
      </c>
      <c r="D148" s="183" t="s">
        <v>497</v>
      </c>
      <c r="E148" s="183"/>
      <c r="F148" s="183"/>
      <c r="G148" s="183"/>
      <c r="H148" s="183"/>
      <c r="I148" s="185" t="s">
        <v>162</v>
      </c>
      <c r="J148" s="185" t="s">
        <v>498</v>
      </c>
      <c r="K148" s="185" t="s">
        <v>164</v>
      </c>
      <c r="L148" s="185"/>
      <c r="M148" s="185" t="s">
        <v>499</v>
      </c>
      <c r="N148" s="183" t="s">
        <v>171</v>
      </c>
      <c r="O148" s="189" t="s">
        <v>16</v>
      </c>
    </row>
    <row r="149" spans="1:15" s="131" customFormat="1">
      <c r="A149" s="239">
        <v>147</v>
      </c>
      <c r="B149" s="247" t="s">
        <v>494</v>
      </c>
      <c r="C149" s="183" t="s">
        <v>495</v>
      </c>
      <c r="D149" s="183" t="s">
        <v>495</v>
      </c>
      <c r="E149" s="183"/>
      <c r="F149" s="183"/>
      <c r="G149" s="183"/>
      <c r="H149" s="183"/>
      <c r="I149" s="185" t="s">
        <v>136</v>
      </c>
      <c r="J149" s="185"/>
      <c r="K149" s="185"/>
      <c r="L149" s="185"/>
      <c r="M149" s="185"/>
      <c r="N149" s="183"/>
      <c r="O149" s="189"/>
    </row>
    <row r="150" spans="1:15" s="131" customFormat="1" ht="21">
      <c r="A150" s="239">
        <v>148</v>
      </c>
      <c r="B150" s="240" t="s">
        <v>500</v>
      </c>
      <c r="C150" s="183" t="s">
        <v>501</v>
      </c>
      <c r="D150" s="183" t="s">
        <v>502</v>
      </c>
      <c r="E150" s="293" t="s">
        <v>2606</v>
      </c>
      <c r="F150" s="293" t="s">
        <v>3234</v>
      </c>
      <c r="G150" s="292" t="s">
        <v>3235</v>
      </c>
      <c r="H150" s="297">
        <v>32</v>
      </c>
      <c r="I150" s="185" t="s">
        <v>132</v>
      </c>
      <c r="J150" s="185"/>
      <c r="K150" s="185" t="s">
        <v>249</v>
      </c>
      <c r="L150" s="185" t="s">
        <v>503</v>
      </c>
      <c r="M150" s="185"/>
      <c r="N150" s="183" t="s">
        <v>427</v>
      </c>
      <c r="O150" s="189" t="s">
        <v>16</v>
      </c>
    </row>
    <row r="151" spans="1:15" s="131" customFormat="1" ht="21">
      <c r="A151" s="239">
        <v>149</v>
      </c>
      <c r="B151" s="240" t="s">
        <v>500</v>
      </c>
      <c r="C151" s="183" t="s">
        <v>501</v>
      </c>
      <c r="D151" s="183" t="s">
        <v>504</v>
      </c>
      <c r="E151" s="293" t="s">
        <v>2607</v>
      </c>
      <c r="F151" s="293" t="s">
        <v>3236</v>
      </c>
      <c r="G151" s="292" t="s">
        <v>3237</v>
      </c>
      <c r="H151" s="297">
        <v>32</v>
      </c>
      <c r="I151" s="185" t="s">
        <v>132</v>
      </c>
      <c r="J151" s="185"/>
      <c r="K151" s="185" t="s">
        <v>249</v>
      </c>
      <c r="L151" s="210" t="s">
        <v>505</v>
      </c>
      <c r="M151" s="185"/>
      <c r="N151" s="183" t="s">
        <v>135</v>
      </c>
      <c r="O151" s="189" t="s">
        <v>16</v>
      </c>
    </row>
    <row r="152" spans="1:15" s="131" customFormat="1">
      <c r="A152" s="239">
        <v>150</v>
      </c>
      <c r="B152" s="240" t="s">
        <v>500</v>
      </c>
      <c r="C152" s="183" t="s">
        <v>501</v>
      </c>
      <c r="D152" s="183" t="s">
        <v>501</v>
      </c>
      <c r="E152" s="183"/>
      <c r="F152" s="183"/>
      <c r="G152" s="183"/>
      <c r="H152" s="183"/>
      <c r="I152" s="185" t="s">
        <v>224</v>
      </c>
      <c r="J152" s="185" t="s">
        <v>506</v>
      </c>
      <c r="K152" s="185" t="s">
        <v>252</v>
      </c>
      <c r="L152" s="185"/>
      <c r="M152" s="185" t="s">
        <v>507</v>
      </c>
      <c r="N152" s="183" t="s">
        <v>171</v>
      </c>
      <c r="O152" s="189" t="s">
        <v>16</v>
      </c>
    </row>
    <row r="153" spans="1:15" s="131" customFormat="1">
      <c r="A153" s="239">
        <v>151</v>
      </c>
      <c r="B153" s="240" t="s">
        <v>500</v>
      </c>
      <c r="C153" s="183" t="s">
        <v>501</v>
      </c>
      <c r="D153" s="183" t="s">
        <v>501</v>
      </c>
      <c r="E153" s="183"/>
      <c r="F153" s="183"/>
      <c r="G153" s="183"/>
      <c r="H153" s="183"/>
      <c r="I153" s="185" t="s">
        <v>136</v>
      </c>
      <c r="J153" s="185"/>
      <c r="K153" s="185"/>
      <c r="L153" s="185"/>
      <c r="M153" s="185"/>
      <c r="N153" s="183"/>
      <c r="O153" s="189"/>
    </row>
    <row r="154" spans="1:15" s="131" customFormat="1">
      <c r="A154" s="239">
        <v>152</v>
      </c>
      <c r="B154" s="240" t="s">
        <v>508</v>
      </c>
      <c r="C154" s="183" t="s">
        <v>509</v>
      </c>
      <c r="D154" s="183" t="s">
        <v>509</v>
      </c>
      <c r="E154" s="183"/>
      <c r="F154" s="183"/>
      <c r="G154" s="183"/>
      <c r="H154" s="183"/>
      <c r="I154" s="185" t="s">
        <v>136</v>
      </c>
      <c r="J154" s="185"/>
      <c r="K154" s="185"/>
      <c r="L154" s="185"/>
      <c r="M154" s="185"/>
      <c r="N154" s="183"/>
      <c r="O154" s="189"/>
    </row>
    <row r="155" spans="1:15" s="131" customFormat="1" ht="21">
      <c r="A155" s="239">
        <v>153</v>
      </c>
      <c r="B155" s="240" t="s">
        <v>510</v>
      </c>
      <c r="C155" s="184" t="s">
        <v>511</v>
      </c>
      <c r="D155" s="184" t="s">
        <v>511</v>
      </c>
      <c r="E155" s="293" t="s">
        <v>2608</v>
      </c>
      <c r="F155" s="293" t="s">
        <v>3238</v>
      </c>
      <c r="G155" s="292" t="s">
        <v>3239</v>
      </c>
      <c r="H155" s="297">
        <v>34</v>
      </c>
      <c r="I155" s="187" t="s">
        <v>132</v>
      </c>
      <c r="J155" s="187"/>
      <c r="K155" s="187" t="s">
        <v>155</v>
      </c>
      <c r="L155" s="187" t="s">
        <v>212</v>
      </c>
      <c r="M155" s="187"/>
      <c r="N155" s="184" t="s">
        <v>135</v>
      </c>
      <c r="O155" s="215" t="s">
        <v>16</v>
      </c>
    </row>
    <row r="156" spans="1:15" s="132" customFormat="1" ht="13.5">
      <c r="A156" s="239">
        <v>154</v>
      </c>
      <c r="B156" s="240" t="s">
        <v>510</v>
      </c>
      <c r="C156" s="184" t="s">
        <v>511</v>
      </c>
      <c r="D156" s="184" t="s">
        <v>511</v>
      </c>
      <c r="E156" s="184"/>
      <c r="F156" s="184"/>
      <c r="G156" s="184"/>
      <c r="H156" s="184"/>
      <c r="I156" s="185" t="s">
        <v>224</v>
      </c>
      <c r="J156" s="187" t="s">
        <v>512</v>
      </c>
      <c r="K156" s="187" t="s">
        <v>252</v>
      </c>
      <c r="L156" s="187"/>
      <c r="M156" s="187" t="s">
        <v>212</v>
      </c>
      <c r="N156" s="184" t="s">
        <v>171</v>
      </c>
      <c r="O156" s="189" t="s">
        <v>16</v>
      </c>
    </row>
    <row r="157" spans="1:15" s="131" customFormat="1">
      <c r="A157" s="239">
        <v>155</v>
      </c>
      <c r="B157" s="240" t="s">
        <v>510</v>
      </c>
      <c r="C157" s="184" t="s">
        <v>511</v>
      </c>
      <c r="D157" s="184" t="s">
        <v>511</v>
      </c>
      <c r="E157" s="184"/>
      <c r="F157" s="184"/>
      <c r="G157" s="184"/>
      <c r="H157" s="184"/>
      <c r="I157" s="185" t="s">
        <v>136</v>
      </c>
      <c r="J157" s="187"/>
      <c r="K157" s="187"/>
      <c r="L157" s="187"/>
      <c r="M157" s="187"/>
      <c r="N157" s="184"/>
      <c r="O157" s="189"/>
    </row>
    <row r="158" spans="1:15" s="131" customFormat="1" ht="21">
      <c r="A158" s="239">
        <v>156</v>
      </c>
      <c r="B158" s="240" t="s">
        <v>513</v>
      </c>
      <c r="C158" s="183" t="s">
        <v>514</v>
      </c>
      <c r="D158" s="183" t="s">
        <v>514</v>
      </c>
      <c r="E158" s="293" t="s">
        <v>2609</v>
      </c>
      <c r="F158" s="293" t="s">
        <v>3240</v>
      </c>
      <c r="G158" s="292" t="s">
        <v>3241</v>
      </c>
      <c r="H158" s="297">
        <v>33</v>
      </c>
      <c r="I158" s="185" t="s">
        <v>132</v>
      </c>
      <c r="J158" s="187"/>
      <c r="K158" s="185" t="s">
        <v>179</v>
      </c>
      <c r="L158" s="187" t="s">
        <v>515</v>
      </c>
      <c r="M158" s="187"/>
      <c r="N158" s="183" t="s">
        <v>135</v>
      </c>
      <c r="O158" s="215" t="s">
        <v>16</v>
      </c>
    </row>
    <row r="159" spans="1:15" s="131" customFormat="1" ht="21">
      <c r="A159" s="239">
        <v>157</v>
      </c>
      <c r="B159" s="240" t="s">
        <v>513</v>
      </c>
      <c r="C159" s="183" t="s">
        <v>514</v>
      </c>
      <c r="D159" s="183" t="s">
        <v>514</v>
      </c>
      <c r="E159" s="183"/>
      <c r="F159" s="183"/>
      <c r="G159" s="183"/>
      <c r="H159" s="183"/>
      <c r="I159" s="185" t="s">
        <v>162</v>
      </c>
      <c r="J159" s="187" t="s">
        <v>516</v>
      </c>
      <c r="K159" s="185" t="s">
        <v>193</v>
      </c>
      <c r="L159" s="187"/>
      <c r="M159" s="187" t="s">
        <v>517</v>
      </c>
      <c r="N159" s="183" t="s">
        <v>171</v>
      </c>
      <c r="O159" s="189" t="s">
        <v>16</v>
      </c>
    </row>
    <row r="160" spans="1:15" s="131" customFormat="1">
      <c r="A160" s="239">
        <v>158</v>
      </c>
      <c r="B160" s="240" t="s">
        <v>513</v>
      </c>
      <c r="C160" s="183" t="s">
        <v>514</v>
      </c>
      <c r="D160" s="183" t="s">
        <v>514</v>
      </c>
      <c r="E160" s="183"/>
      <c r="F160" s="183"/>
      <c r="G160" s="183"/>
      <c r="H160" s="183"/>
      <c r="I160" s="185" t="s">
        <v>136</v>
      </c>
      <c r="J160" s="187"/>
      <c r="K160" s="185"/>
      <c r="L160" s="187"/>
      <c r="M160" s="187"/>
      <c r="N160" s="183"/>
      <c r="O160" s="215"/>
    </row>
    <row r="161" spans="1:15" s="131" customFormat="1" ht="21">
      <c r="A161" s="239">
        <v>159</v>
      </c>
      <c r="B161" s="247" t="s">
        <v>518</v>
      </c>
      <c r="C161" s="183" t="s">
        <v>519</v>
      </c>
      <c r="D161" s="184" t="s">
        <v>520</v>
      </c>
      <c r="E161" s="293" t="s">
        <v>2610</v>
      </c>
      <c r="F161" s="293" t="s">
        <v>3242</v>
      </c>
      <c r="G161" s="292" t="s">
        <v>3243</v>
      </c>
      <c r="H161" s="297">
        <v>40</v>
      </c>
      <c r="I161" s="196" t="s">
        <v>149</v>
      </c>
      <c r="J161" s="187"/>
      <c r="K161" s="187" t="s">
        <v>150</v>
      </c>
      <c r="L161" s="187" t="s">
        <v>521</v>
      </c>
      <c r="M161" s="187"/>
      <c r="N161" s="183" t="s">
        <v>135</v>
      </c>
      <c r="O161" s="189" t="s">
        <v>16</v>
      </c>
    </row>
    <row r="162" spans="1:15" s="131" customFormat="1">
      <c r="A162" s="239">
        <v>160</v>
      </c>
      <c r="B162" s="247" t="s">
        <v>518</v>
      </c>
      <c r="C162" s="183" t="s">
        <v>519</v>
      </c>
      <c r="D162" s="184" t="s">
        <v>522</v>
      </c>
      <c r="E162" s="184"/>
      <c r="F162" s="184"/>
      <c r="G162" s="184"/>
      <c r="H162" s="184"/>
      <c r="I162" s="187" t="s">
        <v>136</v>
      </c>
      <c r="J162" s="187"/>
      <c r="K162" s="187"/>
      <c r="L162" s="185"/>
      <c r="M162" s="185"/>
      <c r="N162" s="183"/>
      <c r="O162" s="189"/>
    </row>
    <row r="163" spans="1:15" s="131" customFormat="1" ht="21">
      <c r="A163" s="239">
        <v>161</v>
      </c>
      <c r="B163" s="247" t="s">
        <v>523</v>
      </c>
      <c r="C163" s="183" t="s">
        <v>522</v>
      </c>
      <c r="D163" s="184" t="s">
        <v>520</v>
      </c>
      <c r="E163" s="293" t="s">
        <v>2610</v>
      </c>
      <c r="F163" s="293" t="s">
        <v>3242</v>
      </c>
      <c r="G163" s="292" t="s">
        <v>3243</v>
      </c>
      <c r="H163" s="297">
        <v>40</v>
      </c>
      <c r="I163" s="196" t="s">
        <v>149</v>
      </c>
      <c r="J163" s="187"/>
      <c r="K163" s="187" t="s">
        <v>150</v>
      </c>
      <c r="L163" s="187" t="s">
        <v>521</v>
      </c>
      <c r="M163" s="187"/>
      <c r="N163" s="183" t="s">
        <v>135</v>
      </c>
      <c r="O163" s="189" t="s">
        <v>16</v>
      </c>
    </row>
    <row r="164" spans="1:15" s="131" customFormat="1">
      <c r="A164" s="239">
        <v>162</v>
      </c>
      <c r="B164" s="247" t="s">
        <v>523</v>
      </c>
      <c r="C164" s="183" t="s">
        <v>522</v>
      </c>
      <c r="D164" s="184" t="s">
        <v>522</v>
      </c>
      <c r="E164" s="184"/>
      <c r="F164" s="184"/>
      <c r="G164" s="184"/>
      <c r="H164" s="184"/>
      <c r="I164" s="187" t="s">
        <v>136</v>
      </c>
      <c r="J164" s="185"/>
      <c r="K164" s="185"/>
      <c r="L164" s="185"/>
      <c r="M164" s="185"/>
      <c r="N164" s="183"/>
      <c r="O164" s="189"/>
    </row>
    <row r="165" spans="1:15" s="131" customFormat="1" ht="21">
      <c r="A165" s="239">
        <v>163</v>
      </c>
      <c r="B165" s="247" t="s">
        <v>524</v>
      </c>
      <c r="C165" s="183" t="s">
        <v>525</v>
      </c>
      <c r="D165" s="183" t="s">
        <v>526</v>
      </c>
      <c r="E165" s="293" t="s">
        <v>2611</v>
      </c>
      <c r="F165" s="293" t="s">
        <v>3244</v>
      </c>
      <c r="G165" s="292" t="s">
        <v>3245</v>
      </c>
      <c r="H165" s="297">
        <v>42</v>
      </c>
      <c r="I165" s="187" t="s">
        <v>132</v>
      </c>
      <c r="J165" s="185"/>
      <c r="K165" s="185" t="s">
        <v>249</v>
      </c>
      <c r="L165" s="185" t="s">
        <v>527</v>
      </c>
      <c r="M165" s="185"/>
      <c r="N165" s="183" t="s">
        <v>135</v>
      </c>
      <c r="O165" s="189" t="s">
        <v>16</v>
      </c>
    </row>
    <row r="166" spans="1:15" s="131" customFormat="1" ht="21">
      <c r="A166" s="239">
        <v>164</v>
      </c>
      <c r="B166" s="247" t="s">
        <v>524</v>
      </c>
      <c r="C166" s="183" t="s">
        <v>525</v>
      </c>
      <c r="D166" s="183" t="s">
        <v>528</v>
      </c>
      <c r="E166" s="293" t="s">
        <v>2612</v>
      </c>
      <c r="F166" s="293" t="s">
        <v>3246</v>
      </c>
      <c r="G166" s="292" t="s">
        <v>3247</v>
      </c>
      <c r="H166" s="297">
        <v>27</v>
      </c>
      <c r="I166" s="185" t="s">
        <v>295</v>
      </c>
      <c r="J166" s="185"/>
      <c r="K166" s="185" t="s">
        <v>249</v>
      </c>
      <c r="L166" s="185" t="s">
        <v>529</v>
      </c>
      <c r="M166" s="185"/>
      <c r="N166" s="183" t="s">
        <v>135</v>
      </c>
      <c r="O166" s="189" t="s">
        <v>16</v>
      </c>
    </row>
    <row r="167" spans="1:15" s="132" customFormat="1" ht="13.5">
      <c r="A167" s="239">
        <v>165</v>
      </c>
      <c r="B167" s="247" t="s">
        <v>524</v>
      </c>
      <c r="C167" s="183" t="s">
        <v>525</v>
      </c>
      <c r="D167" s="183" t="s">
        <v>525</v>
      </c>
      <c r="E167" s="183"/>
      <c r="F167" s="183"/>
      <c r="G167" s="183"/>
      <c r="H167" s="183"/>
      <c r="I167" s="185" t="s">
        <v>136</v>
      </c>
      <c r="J167" s="185"/>
      <c r="K167" s="185"/>
      <c r="L167" s="185"/>
      <c r="M167" s="185"/>
      <c r="N167" s="183"/>
      <c r="O167" s="189"/>
    </row>
    <row r="168" spans="1:15" s="134" customFormat="1" ht="21">
      <c r="A168" s="239">
        <v>166</v>
      </c>
      <c r="B168" s="247" t="s">
        <v>530</v>
      </c>
      <c r="C168" s="183" t="s">
        <v>531</v>
      </c>
      <c r="D168" s="183" t="s">
        <v>531</v>
      </c>
      <c r="E168" s="293" t="s">
        <v>2613</v>
      </c>
      <c r="F168" s="293" t="s">
        <v>3248</v>
      </c>
      <c r="G168" s="292" t="s">
        <v>3249</v>
      </c>
      <c r="H168" s="297">
        <v>49</v>
      </c>
      <c r="I168" s="185" t="s">
        <v>132</v>
      </c>
      <c r="J168" s="185"/>
      <c r="K168" s="185" t="s">
        <v>179</v>
      </c>
      <c r="L168" s="185" t="s">
        <v>532</v>
      </c>
      <c r="M168" s="185"/>
      <c r="N168" s="183" t="s">
        <v>135</v>
      </c>
      <c r="O168" s="189" t="s">
        <v>16</v>
      </c>
    </row>
    <row r="169" spans="1:15" s="134" customFormat="1" ht="21">
      <c r="A169" s="239">
        <v>167</v>
      </c>
      <c r="B169" s="247" t="s">
        <v>533</v>
      </c>
      <c r="C169" s="183" t="s">
        <v>534</v>
      </c>
      <c r="D169" s="183" t="s">
        <v>535</v>
      </c>
      <c r="E169" s="293" t="s">
        <v>2614</v>
      </c>
      <c r="F169" s="293" t="s">
        <v>3250</v>
      </c>
      <c r="G169" s="292" t="s">
        <v>3251</v>
      </c>
      <c r="H169" s="297">
        <v>48</v>
      </c>
      <c r="I169" s="185" t="s">
        <v>139</v>
      </c>
      <c r="J169" s="185"/>
      <c r="K169" s="185" t="s">
        <v>179</v>
      </c>
      <c r="L169" s="185" t="s">
        <v>536</v>
      </c>
      <c r="M169" s="185"/>
      <c r="N169" s="183" t="s">
        <v>537</v>
      </c>
      <c r="O169" s="189" t="s">
        <v>16</v>
      </c>
    </row>
    <row r="170" spans="1:15" s="131" customFormat="1" ht="21">
      <c r="A170" s="239">
        <v>168</v>
      </c>
      <c r="B170" s="240" t="s">
        <v>538</v>
      </c>
      <c r="C170" s="183" t="s">
        <v>539</v>
      </c>
      <c r="D170" s="183" t="s">
        <v>540</v>
      </c>
      <c r="E170" s="293" t="s">
        <v>2615</v>
      </c>
      <c r="F170" s="293" t="s">
        <v>3252</v>
      </c>
      <c r="G170" s="292" t="s">
        <v>3253</v>
      </c>
      <c r="H170" s="297">
        <v>29</v>
      </c>
      <c r="I170" s="185" t="s">
        <v>149</v>
      </c>
      <c r="J170" s="185"/>
      <c r="K170" s="185" t="s">
        <v>541</v>
      </c>
      <c r="L170" s="185" t="s">
        <v>542</v>
      </c>
      <c r="M170" s="185"/>
      <c r="N170" s="183" t="s">
        <v>135</v>
      </c>
      <c r="O170" s="189" t="s">
        <v>16</v>
      </c>
    </row>
    <row r="171" spans="1:15" s="131" customFormat="1">
      <c r="A171" s="239">
        <v>169</v>
      </c>
      <c r="B171" s="240" t="s">
        <v>538</v>
      </c>
      <c r="C171" s="183" t="s">
        <v>539</v>
      </c>
      <c r="D171" s="183" t="s">
        <v>539</v>
      </c>
      <c r="E171" s="183"/>
      <c r="F171" s="183"/>
      <c r="G171" s="183"/>
      <c r="H171" s="183"/>
      <c r="I171" s="185" t="s">
        <v>136</v>
      </c>
      <c r="J171" s="185"/>
      <c r="K171" s="185"/>
      <c r="L171" s="185"/>
      <c r="M171" s="185"/>
      <c r="N171" s="183"/>
      <c r="O171" s="189"/>
    </row>
    <row r="172" spans="1:15" s="131" customFormat="1" ht="21">
      <c r="A172" s="239">
        <v>170</v>
      </c>
      <c r="B172" s="240" t="s">
        <v>543</v>
      </c>
      <c r="C172" s="183" t="s">
        <v>544</v>
      </c>
      <c r="D172" s="183" t="s">
        <v>545</v>
      </c>
      <c r="E172" s="293" t="s">
        <v>2616</v>
      </c>
      <c r="F172" s="293" t="s">
        <v>3254</v>
      </c>
      <c r="G172" s="292" t="s">
        <v>3255</v>
      </c>
      <c r="H172" s="297">
        <v>43</v>
      </c>
      <c r="I172" s="185" t="s">
        <v>132</v>
      </c>
      <c r="J172" s="185"/>
      <c r="K172" s="185" t="s">
        <v>425</v>
      </c>
      <c r="L172" s="185" t="s">
        <v>546</v>
      </c>
      <c r="M172" s="185"/>
      <c r="N172" s="183" t="s">
        <v>135</v>
      </c>
      <c r="O172" s="189" t="s">
        <v>16</v>
      </c>
    </row>
    <row r="173" spans="1:15" s="131" customFormat="1">
      <c r="A173" s="239">
        <v>171</v>
      </c>
      <c r="B173" s="240" t="s">
        <v>543</v>
      </c>
      <c r="C173" s="183" t="s">
        <v>544</v>
      </c>
      <c r="D173" s="183" t="s">
        <v>544</v>
      </c>
      <c r="E173" s="183"/>
      <c r="F173" s="183"/>
      <c r="G173" s="183"/>
      <c r="H173" s="183"/>
      <c r="I173" s="185" t="s">
        <v>162</v>
      </c>
      <c r="J173" s="185" t="s">
        <v>547</v>
      </c>
      <c r="K173" s="185" t="s">
        <v>164</v>
      </c>
      <c r="L173" s="185"/>
      <c r="M173" s="185" t="s">
        <v>548</v>
      </c>
      <c r="N173" s="183" t="s">
        <v>171</v>
      </c>
      <c r="O173" s="189" t="s">
        <v>16</v>
      </c>
    </row>
    <row r="174" spans="1:15" s="131" customFormat="1">
      <c r="A174" s="239">
        <v>172</v>
      </c>
      <c r="B174" s="240" t="s">
        <v>543</v>
      </c>
      <c r="C174" s="183" t="s">
        <v>544</v>
      </c>
      <c r="D174" s="183" t="s">
        <v>544</v>
      </c>
      <c r="E174" s="183"/>
      <c r="F174" s="183"/>
      <c r="G174" s="183"/>
      <c r="H174" s="183"/>
      <c r="I174" s="185" t="s">
        <v>136</v>
      </c>
      <c r="J174" s="185"/>
      <c r="K174" s="185"/>
      <c r="L174" s="185"/>
      <c r="M174" s="185"/>
      <c r="N174" s="183"/>
      <c r="O174" s="189"/>
    </row>
    <row r="175" spans="1:15" s="131" customFormat="1" ht="21">
      <c r="A175" s="239">
        <v>173</v>
      </c>
      <c r="B175" s="247" t="s">
        <v>549</v>
      </c>
      <c r="C175" s="184" t="s">
        <v>550</v>
      </c>
      <c r="D175" s="184" t="s">
        <v>551</v>
      </c>
      <c r="E175" s="293" t="s">
        <v>2617</v>
      </c>
      <c r="F175" s="293" t="s">
        <v>3256</v>
      </c>
      <c r="G175" s="292" t="s">
        <v>3257</v>
      </c>
      <c r="H175" s="297">
        <v>47</v>
      </c>
      <c r="I175" s="187" t="s">
        <v>132</v>
      </c>
      <c r="J175" s="187"/>
      <c r="K175" s="187" t="s">
        <v>216</v>
      </c>
      <c r="L175" s="187" t="s">
        <v>552</v>
      </c>
      <c r="M175" s="187"/>
      <c r="N175" s="184" t="s">
        <v>135</v>
      </c>
      <c r="O175" s="215" t="s">
        <v>16</v>
      </c>
    </row>
    <row r="176" spans="1:15" s="131" customFormat="1">
      <c r="A176" s="239">
        <v>174</v>
      </c>
      <c r="B176" s="247" t="s">
        <v>549</v>
      </c>
      <c r="C176" s="184" t="s">
        <v>550</v>
      </c>
      <c r="D176" s="184" t="s">
        <v>550</v>
      </c>
      <c r="E176" s="184"/>
      <c r="F176" s="184"/>
      <c r="G176" s="184"/>
      <c r="H176" s="184"/>
      <c r="I176" s="187" t="s">
        <v>136</v>
      </c>
      <c r="J176" s="187"/>
      <c r="K176" s="187"/>
      <c r="L176" s="187"/>
      <c r="M176" s="187"/>
      <c r="N176" s="184"/>
      <c r="O176" s="215"/>
    </row>
    <row r="177" spans="1:15" s="131" customFormat="1" ht="21">
      <c r="A177" s="239">
        <v>175</v>
      </c>
      <c r="B177" s="240" t="s">
        <v>553</v>
      </c>
      <c r="C177" s="183" t="s">
        <v>554</v>
      </c>
      <c r="D177" s="183" t="s">
        <v>555</v>
      </c>
      <c r="E177" s="293" t="s">
        <v>2618</v>
      </c>
      <c r="F177" s="293" t="s">
        <v>3258</v>
      </c>
      <c r="G177" s="292" t="s">
        <v>3259</v>
      </c>
      <c r="H177" s="297">
        <v>16</v>
      </c>
      <c r="I177" s="185" t="s">
        <v>132</v>
      </c>
      <c r="J177" s="185"/>
      <c r="K177" s="185" t="s">
        <v>425</v>
      </c>
      <c r="L177" s="185" t="s">
        <v>556</v>
      </c>
      <c r="M177" s="185"/>
      <c r="N177" s="183" t="s">
        <v>135</v>
      </c>
      <c r="O177" s="189" t="s">
        <v>16</v>
      </c>
    </row>
    <row r="178" spans="1:15" s="131" customFormat="1">
      <c r="A178" s="239">
        <v>176</v>
      </c>
      <c r="B178" s="240" t="s">
        <v>553</v>
      </c>
      <c r="C178" s="183" t="s">
        <v>554</v>
      </c>
      <c r="D178" s="183" t="s">
        <v>555</v>
      </c>
      <c r="E178" s="183"/>
      <c r="F178" s="183"/>
      <c r="G178" s="183"/>
      <c r="H178" s="183"/>
      <c r="I178" s="187" t="s">
        <v>136</v>
      </c>
      <c r="J178" s="185"/>
      <c r="K178" s="185"/>
      <c r="L178" s="263"/>
      <c r="M178" s="185" t="s">
        <v>556</v>
      </c>
      <c r="N178" s="183"/>
      <c r="O178" s="189"/>
    </row>
    <row r="179" spans="1:15" s="132" customFormat="1" ht="21">
      <c r="A179" s="239">
        <v>177</v>
      </c>
      <c r="B179" s="247" t="s">
        <v>557</v>
      </c>
      <c r="C179" s="183" t="s">
        <v>558</v>
      </c>
      <c r="D179" s="183" t="s">
        <v>559</v>
      </c>
      <c r="E179" s="293" t="s">
        <v>2619</v>
      </c>
      <c r="F179" s="293" t="s">
        <v>3260</v>
      </c>
      <c r="G179" s="292" t="s">
        <v>3261</v>
      </c>
      <c r="H179" s="297">
        <v>45</v>
      </c>
      <c r="I179" s="187" t="s">
        <v>560</v>
      </c>
      <c r="J179" s="187"/>
      <c r="K179" s="187" t="s">
        <v>561</v>
      </c>
      <c r="L179" s="187" t="s">
        <v>562</v>
      </c>
      <c r="M179" s="187"/>
      <c r="N179" s="183" t="s">
        <v>563</v>
      </c>
      <c r="O179" s="189" t="s">
        <v>16</v>
      </c>
    </row>
    <row r="180" spans="1:15" s="132" customFormat="1" ht="13.5">
      <c r="A180" s="239">
        <v>178</v>
      </c>
      <c r="B180" s="247" t="s">
        <v>557</v>
      </c>
      <c r="C180" s="183" t="s">
        <v>558</v>
      </c>
      <c r="D180" s="183" t="s">
        <v>558</v>
      </c>
      <c r="E180" s="183"/>
      <c r="F180" s="183"/>
      <c r="G180" s="183"/>
      <c r="H180" s="183"/>
      <c r="I180" s="187" t="s">
        <v>162</v>
      </c>
      <c r="J180" s="187" t="s">
        <v>564</v>
      </c>
      <c r="K180" s="187" t="s">
        <v>193</v>
      </c>
      <c r="L180" s="183"/>
      <c r="M180" s="187"/>
      <c r="N180" s="183"/>
      <c r="O180" s="189" t="s">
        <v>16</v>
      </c>
    </row>
    <row r="181" spans="1:15" s="132" customFormat="1" ht="13.5">
      <c r="A181" s="239">
        <v>179</v>
      </c>
      <c r="B181" s="247" t="s">
        <v>557</v>
      </c>
      <c r="C181" s="183" t="s">
        <v>558</v>
      </c>
      <c r="D181" s="183" t="s">
        <v>558</v>
      </c>
      <c r="E181" s="183"/>
      <c r="F181" s="183"/>
      <c r="G181" s="183"/>
      <c r="H181" s="183"/>
      <c r="I181" s="185" t="s">
        <v>136</v>
      </c>
      <c r="J181" s="185"/>
      <c r="K181" s="185"/>
      <c r="L181" s="185"/>
      <c r="M181" s="185"/>
      <c r="N181" s="183"/>
      <c r="O181" s="189"/>
    </row>
    <row r="182" spans="1:15" s="132" customFormat="1" ht="21">
      <c r="A182" s="239">
        <v>180</v>
      </c>
      <c r="B182" s="240" t="s">
        <v>565</v>
      </c>
      <c r="C182" s="183" t="s">
        <v>566</v>
      </c>
      <c r="D182" s="183" t="s">
        <v>567</v>
      </c>
      <c r="E182" s="293" t="s">
        <v>2620</v>
      </c>
      <c r="F182" s="293" t="s">
        <v>3262</v>
      </c>
      <c r="G182" s="292" t="s">
        <v>3263</v>
      </c>
      <c r="H182" s="297">
        <v>31</v>
      </c>
      <c r="I182" s="185" t="s">
        <v>132</v>
      </c>
      <c r="J182" s="185"/>
      <c r="K182" s="185" t="s">
        <v>150</v>
      </c>
      <c r="L182" s="185" t="s">
        <v>200</v>
      </c>
      <c r="M182" s="185"/>
      <c r="N182" s="183" t="s">
        <v>135</v>
      </c>
      <c r="O182" s="189" t="s">
        <v>16</v>
      </c>
    </row>
    <row r="183" spans="1:15" s="131" customFormat="1">
      <c r="A183" s="239">
        <v>181</v>
      </c>
      <c r="B183" s="240" t="s">
        <v>565</v>
      </c>
      <c r="C183" s="183" t="s">
        <v>566</v>
      </c>
      <c r="D183" s="183" t="s">
        <v>566</v>
      </c>
      <c r="E183" s="183"/>
      <c r="F183" s="183"/>
      <c r="G183" s="183"/>
      <c r="H183" s="183"/>
      <c r="I183" s="185" t="s">
        <v>224</v>
      </c>
      <c r="J183" s="185" t="s">
        <v>568</v>
      </c>
      <c r="K183" s="185" t="s">
        <v>252</v>
      </c>
      <c r="L183" s="185"/>
      <c r="M183" s="185" t="s">
        <v>200</v>
      </c>
      <c r="N183" s="183" t="s">
        <v>171</v>
      </c>
      <c r="O183" s="189" t="s">
        <v>16</v>
      </c>
    </row>
    <row r="184" spans="1:15" s="131" customFormat="1">
      <c r="A184" s="239">
        <v>182</v>
      </c>
      <c r="B184" s="240" t="s">
        <v>565</v>
      </c>
      <c r="C184" s="183" t="s">
        <v>566</v>
      </c>
      <c r="D184" s="183" t="s">
        <v>566</v>
      </c>
      <c r="E184" s="183"/>
      <c r="F184" s="183"/>
      <c r="G184" s="183"/>
      <c r="H184" s="183"/>
      <c r="I184" s="185" t="s">
        <v>136</v>
      </c>
      <c r="J184" s="185"/>
      <c r="K184" s="185"/>
      <c r="L184" s="185"/>
      <c r="M184" s="185"/>
      <c r="N184" s="183"/>
      <c r="O184" s="189"/>
    </row>
    <row r="185" spans="1:15" s="131" customFormat="1" ht="21">
      <c r="A185" s="239">
        <v>183</v>
      </c>
      <c r="B185" s="247" t="s">
        <v>569</v>
      </c>
      <c r="C185" s="183" t="s">
        <v>570</v>
      </c>
      <c r="D185" s="183" t="s">
        <v>571</v>
      </c>
      <c r="E185" s="293" t="s">
        <v>2621</v>
      </c>
      <c r="F185" s="293" t="s">
        <v>3264</v>
      </c>
      <c r="G185" s="292" t="s">
        <v>3265</v>
      </c>
      <c r="H185" s="297">
        <v>35</v>
      </c>
      <c r="I185" s="185" t="s">
        <v>149</v>
      </c>
      <c r="J185" s="185"/>
      <c r="K185" s="185" t="s">
        <v>572</v>
      </c>
      <c r="L185" s="185" t="s">
        <v>573</v>
      </c>
      <c r="M185" s="183"/>
      <c r="N185" s="183" t="s">
        <v>135</v>
      </c>
      <c r="O185" s="189" t="s">
        <v>16</v>
      </c>
    </row>
    <row r="186" spans="1:15" s="131" customFormat="1" ht="21">
      <c r="A186" s="239">
        <v>184</v>
      </c>
      <c r="B186" s="247" t="s">
        <v>569</v>
      </c>
      <c r="C186" s="183" t="s">
        <v>570</v>
      </c>
      <c r="D186" s="183" t="s">
        <v>574</v>
      </c>
      <c r="E186" s="293" t="s">
        <v>2622</v>
      </c>
      <c r="F186" s="293" t="s">
        <v>3266</v>
      </c>
      <c r="G186" s="292" t="s">
        <v>3267</v>
      </c>
      <c r="H186" s="297">
        <v>20</v>
      </c>
      <c r="I186" s="185" t="s">
        <v>295</v>
      </c>
      <c r="J186" s="185"/>
      <c r="K186" s="185" t="s">
        <v>572</v>
      </c>
      <c r="L186" s="185" t="s">
        <v>575</v>
      </c>
      <c r="M186" s="183"/>
      <c r="N186" s="183" t="s">
        <v>135</v>
      </c>
      <c r="O186" s="189" t="s">
        <v>16</v>
      </c>
    </row>
    <row r="187" spans="1:15" s="133" customFormat="1">
      <c r="A187" s="239">
        <v>185</v>
      </c>
      <c r="B187" s="247" t="s">
        <v>569</v>
      </c>
      <c r="C187" s="197" t="s">
        <v>570</v>
      </c>
      <c r="D187" s="197" t="s">
        <v>570</v>
      </c>
      <c r="E187" s="197"/>
      <c r="F187" s="197"/>
      <c r="G187" s="197"/>
      <c r="H187" s="197"/>
      <c r="I187" s="216" t="s">
        <v>162</v>
      </c>
      <c r="J187" s="216" t="s">
        <v>576</v>
      </c>
      <c r="K187" s="216" t="s">
        <v>193</v>
      </c>
      <c r="L187" s="264"/>
      <c r="M187" s="216" t="s">
        <v>577</v>
      </c>
      <c r="N187" s="183" t="s">
        <v>171</v>
      </c>
      <c r="O187" s="189" t="s">
        <v>16</v>
      </c>
    </row>
    <row r="188" spans="1:15" s="131" customFormat="1">
      <c r="A188" s="239">
        <v>186</v>
      </c>
      <c r="B188" s="248" t="s">
        <v>569</v>
      </c>
      <c r="C188" s="183" t="s">
        <v>570</v>
      </c>
      <c r="D188" s="183" t="s">
        <v>570</v>
      </c>
      <c r="E188" s="183"/>
      <c r="F188" s="183"/>
      <c r="G188" s="183"/>
      <c r="H188" s="183"/>
      <c r="I188" s="185" t="s">
        <v>136</v>
      </c>
      <c r="J188" s="185"/>
      <c r="K188" s="185"/>
      <c r="L188" s="229"/>
      <c r="M188" s="185"/>
      <c r="N188" s="183"/>
      <c r="O188" s="189"/>
    </row>
    <row r="189" spans="1:15" s="131" customFormat="1" ht="21">
      <c r="A189" s="239">
        <v>187</v>
      </c>
      <c r="B189" s="247" t="s">
        <v>578</v>
      </c>
      <c r="C189" s="183" t="s">
        <v>579</v>
      </c>
      <c r="D189" s="183" t="s">
        <v>580</v>
      </c>
      <c r="E189" s="293" t="s">
        <v>2623</v>
      </c>
      <c r="F189" s="293" t="s">
        <v>3268</v>
      </c>
      <c r="G189" s="292" t="s">
        <v>3269</v>
      </c>
      <c r="H189" s="297">
        <v>55</v>
      </c>
      <c r="I189" s="185" t="s">
        <v>139</v>
      </c>
      <c r="J189" s="185"/>
      <c r="K189" s="185" t="s">
        <v>398</v>
      </c>
      <c r="L189" s="185" t="s">
        <v>581</v>
      </c>
      <c r="M189" s="185"/>
      <c r="N189" s="183" t="s">
        <v>582</v>
      </c>
      <c r="O189" s="189" t="s">
        <v>16</v>
      </c>
    </row>
    <row r="190" spans="1:15" s="131" customFormat="1">
      <c r="A190" s="239">
        <v>188</v>
      </c>
      <c r="B190" s="247" t="s">
        <v>578</v>
      </c>
      <c r="C190" s="183" t="s">
        <v>579</v>
      </c>
      <c r="D190" s="183" t="s">
        <v>579</v>
      </c>
      <c r="E190" s="183"/>
      <c r="F190" s="183"/>
      <c r="G190" s="183"/>
      <c r="H190" s="183"/>
      <c r="I190" s="185" t="s">
        <v>162</v>
      </c>
      <c r="J190" s="185" t="s">
        <v>583</v>
      </c>
      <c r="K190" s="185" t="s">
        <v>193</v>
      </c>
      <c r="L190" s="229"/>
      <c r="M190" s="185" t="s">
        <v>584</v>
      </c>
      <c r="N190" s="183" t="s">
        <v>171</v>
      </c>
      <c r="O190" s="189" t="s">
        <v>16</v>
      </c>
    </row>
    <row r="191" spans="1:15" s="131" customFormat="1">
      <c r="A191" s="239">
        <v>189</v>
      </c>
      <c r="B191" s="247" t="s">
        <v>578</v>
      </c>
      <c r="C191" s="183" t="s">
        <v>579</v>
      </c>
      <c r="D191" s="183" t="s">
        <v>579</v>
      </c>
      <c r="E191" s="183"/>
      <c r="F191" s="183"/>
      <c r="G191" s="183"/>
      <c r="H191" s="183"/>
      <c r="I191" s="185" t="s">
        <v>136</v>
      </c>
      <c r="J191" s="185"/>
      <c r="K191" s="185"/>
      <c r="L191" s="229"/>
      <c r="M191" s="185"/>
      <c r="N191" s="183"/>
      <c r="O191" s="189"/>
    </row>
    <row r="192" spans="1:15" s="130" customFormat="1" ht="21">
      <c r="A192" s="239">
        <v>190</v>
      </c>
      <c r="B192" s="240" t="s">
        <v>585</v>
      </c>
      <c r="C192" s="191" t="s">
        <v>586</v>
      </c>
      <c r="D192" s="197" t="s">
        <v>587</v>
      </c>
      <c r="E192" s="293" t="s">
        <v>2624</v>
      </c>
      <c r="F192" s="293" t="s">
        <v>3270</v>
      </c>
      <c r="G192" s="292" t="s">
        <v>3271</v>
      </c>
      <c r="H192" s="297">
        <v>38.9</v>
      </c>
      <c r="I192" s="216" t="s">
        <v>132</v>
      </c>
      <c r="J192" s="216"/>
      <c r="K192" s="216" t="s">
        <v>194</v>
      </c>
      <c r="L192" s="219" t="s">
        <v>588</v>
      </c>
      <c r="M192" s="216"/>
      <c r="N192" s="191" t="s">
        <v>135</v>
      </c>
      <c r="O192" s="198" t="s">
        <v>16</v>
      </c>
    </row>
    <row r="193" spans="1:15" s="130" customFormat="1">
      <c r="A193" s="239">
        <v>191</v>
      </c>
      <c r="B193" s="240" t="s">
        <v>585</v>
      </c>
      <c r="C193" s="191" t="s">
        <v>586</v>
      </c>
      <c r="D193" s="183" t="s">
        <v>586</v>
      </c>
      <c r="E193" s="183"/>
      <c r="F193" s="183"/>
      <c r="G193" s="183"/>
      <c r="H193" s="183"/>
      <c r="I193" s="185" t="s">
        <v>224</v>
      </c>
      <c r="J193" s="185" t="s">
        <v>589</v>
      </c>
      <c r="K193" s="185" t="s">
        <v>252</v>
      </c>
      <c r="L193" s="185"/>
      <c r="M193" s="185" t="s">
        <v>590</v>
      </c>
      <c r="N193" s="191" t="s">
        <v>171</v>
      </c>
      <c r="O193" s="198" t="s">
        <v>16</v>
      </c>
    </row>
    <row r="194" spans="1:15" s="130" customFormat="1">
      <c r="A194" s="239">
        <v>192</v>
      </c>
      <c r="B194" s="240" t="s">
        <v>585</v>
      </c>
      <c r="C194" s="191" t="s">
        <v>586</v>
      </c>
      <c r="D194" s="183" t="s">
        <v>586</v>
      </c>
      <c r="E194" s="183"/>
      <c r="F194" s="183"/>
      <c r="G194" s="183"/>
      <c r="H194" s="183"/>
      <c r="I194" s="185" t="s">
        <v>136</v>
      </c>
      <c r="J194" s="185"/>
      <c r="K194" s="185"/>
      <c r="L194" s="185"/>
      <c r="M194" s="185"/>
      <c r="N194" s="191"/>
      <c r="O194" s="198"/>
    </row>
    <row r="195" spans="1:15" s="130" customFormat="1" ht="21">
      <c r="A195" s="239">
        <v>193</v>
      </c>
      <c r="B195" s="247" t="s">
        <v>591</v>
      </c>
      <c r="C195" s="184" t="s">
        <v>592</v>
      </c>
      <c r="D195" s="197" t="s">
        <v>593</v>
      </c>
      <c r="E195" s="293" t="s">
        <v>2625</v>
      </c>
      <c r="F195" s="293" t="s">
        <v>3272</v>
      </c>
      <c r="G195" s="292" t="s">
        <v>3273</v>
      </c>
      <c r="H195" s="297">
        <v>38.9</v>
      </c>
      <c r="I195" s="216" t="s">
        <v>132</v>
      </c>
      <c r="J195" s="216"/>
      <c r="K195" s="216" t="s">
        <v>194</v>
      </c>
      <c r="L195" s="219" t="s">
        <v>594</v>
      </c>
      <c r="M195" s="216"/>
      <c r="N195" s="184" t="s">
        <v>135</v>
      </c>
      <c r="O195" s="215" t="s">
        <v>16</v>
      </c>
    </row>
    <row r="196" spans="1:15" s="130" customFormat="1">
      <c r="A196" s="239">
        <v>194</v>
      </c>
      <c r="B196" s="247" t="s">
        <v>591</v>
      </c>
      <c r="C196" s="184" t="s">
        <v>592</v>
      </c>
      <c r="D196" s="184" t="s">
        <v>592</v>
      </c>
      <c r="E196" s="184"/>
      <c r="F196" s="184"/>
      <c r="G196" s="184"/>
      <c r="H196" s="184"/>
      <c r="I196" s="187" t="s">
        <v>162</v>
      </c>
      <c r="J196" s="187" t="s">
        <v>595</v>
      </c>
      <c r="K196" s="187" t="s">
        <v>186</v>
      </c>
      <c r="L196" s="187"/>
      <c r="M196" s="187" t="s">
        <v>590</v>
      </c>
      <c r="N196" s="191" t="s">
        <v>171</v>
      </c>
      <c r="O196" s="198" t="s">
        <v>16</v>
      </c>
    </row>
    <row r="197" spans="1:15" s="132" customFormat="1" ht="13.5">
      <c r="A197" s="239">
        <v>195</v>
      </c>
      <c r="B197" s="247" t="s">
        <v>591</v>
      </c>
      <c r="C197" s="191" t="s">
        <v>592</v>
      </c>
      <c r="D197" s="183" t="s">
        <v>592</v>
      </c>
      <c r="E197" s="183"/>
      <c r="F197" s="183"/>
      <c r="G197" s="183"/>
      <c r="H197" s="183"/>
      <c r="I197" s="185" t="s">
        <v>136</v>
      </c>
      <c r="J197" s="187"/>
      <c r="K197" s="187"/>
      <c r="L197" s="187"/>
      <c r="M197" s="187"/>
      <c r="N197" s="191"/>
      <c r="O197" s="220"/>
    </row>
    <row r="198" spans="1:15" s="132" customFormat="1" ht="21">
      <c r="A198" s="239">
        <v>196</v>
      </c>
      <c r="B198" s="247" t="s">
        <v>596</v>
      </c>
      <c r="C198" s="191" t="s">
        <v>597</v>
      </c>
      <c r="D198" s="197" t="s">
        <v>598</v>
      </c>
      <c r="E198" s="293" t="s">
        <v>2626</v>
      </c>
      <c r="F198" s="293" t="s">
        <v>3274</v>
      </c>
      <c r="G198" s="292" t="s">
        <v>3275</v>
      </c>
      <c r="H198" s="297">
        <v>42.9</v>
      </c>
      <c r="I198" s="216" t="s">
        <v>132</v>
      </c>
      <c r="J198" s="216"/>
      <c r="K198" s="216" t="s">
        <v>194</v>
      </c>
      <c r="L198" s="219" t="s">
        <v>599</v>
      </c>
      <c r="M198" s="216"/>
      <c r="N198" s="184" t="s">
        <v>135</v>
      </c>
      <c r="O198" s="215" t="s">
        <v>16</v>
      </c>
    </row>
    <row r="199" spans="1:15" s="132" customFormat="1" ht="13.5">
      <c r="A199" s="239">
        <v>197</v>
      </c>
      <c r="B199" s="247" t="s">
        <v>596</v>
      </c>
      <c r="C199" s="191" t="s">
        <v>597</v>
      </c>
      <c r="D199" s="184" t="s">
        <v>597</v>
      </c>
      <c r="E199" s="184"/>
      <c r="F199" s="184"/>
      <c r="G199" s="184"/>
      <c r="H199" s="184"/>
      <c r="I199" s="187" t="s">
        <v>224</v>
      </c>
      <c r="J199" s="187" t="s">
        <v>600</v>
      </c>
      <c r="K199" s="187" t="s">
        <v>252</v>
      </c>
      <c r="L199" s="187"/>
      <c r="M199" s="187" t="s">
        <v>601</v>
      </c>
      <c r="N199" s="191" t="s">
        <v>171</v>
      </c>
      <c r="O199" s="198" t="s">
        <v>16</v>
      </c>
    </row>
    <row r="200" spans="1:15" s="132" customFormat="1" ht="13.5">
      <c r="A200" s="239">
        <v>198</v>
      </c>
      <c r="B200" s="247" t="s">
        <v>596</v>
      </c>
      <c r="C200" s="191" t="s">
        <v>597</v>
      </c>
      <c r="D200" s="184" t="s">
        <v>597</v>
      </c>
      <c r="E200" s="184"/>
      <c r="F200" s="184"/>
      <c r="G200" s="184"/>
      <c r="H200" s="184"/>
      <c r="I200" s="190" t="s">
        <v>136</v>
      </c>
      <c r="J200" s="187"/>
      <c r="K200" s="187"/>
      <c r="L200" s="187"/>
      <c r="M200" s="187"/>
      <c r="N200" s="191"/>
      <c r="O200" s="198"/>
    </row>
    <row r="201" spans="1:15" s="131" customFormat="1" ht="21">
      <c r="A201" s="239">
        <v>199</v>
      </c>
      <c r="B201" s="247" t="s">
        <v>602</v>
      </c>
      <c r="C201" s="183" t="s">
        <v>603</v>
      </c>
      <c r="D201" s="183" t="s">
        <v>604</v>
      </c>
      <c r="E201" s="293" t="s">
        <v>2627</v>
      </c>
      <c r="F201" s="293" t="s">
        <v>3276</v>
      </c>
      <c r="G201" s="292" t="s">
        <v>3277</v>
      </c>
      <c r="H201" s="297">
        <v>34</v>
      </c>
      <c r="I201" s="185" t="s">
        <v>132</v>
      </c>
      <c r="J201" s="185"/>
      <c r="K201" s="185" t="s">
        <v>160</v>
      </c>
      <c r="L201" s="185" t="s">
        <v>605</v>
      </c>
      <c r="M201" s="185"/>
      <c r="N201" s="183" t="s">
        <v>135</v>
      </c>
      <c r="O201" s="189" t="s">
        <v>16</v>
      </c>
    </row>
    <row r="202" spans="1:15" s="131" customFormat="1" ht="21">
      <c r="A202" s="239">
        <v>200</v>
      </c>
      <c r="B202" s="240" t="s">
        <v>606</v>
      </c>
      <c r="C202" s="183" t="s">
        <v>607</v>
      </c>
      <c r="D202" s="183" t="s">
        <v>608</v>
      </c>
      <c r="E202" s="293" t="s">
        <v>2628</v>
      </c>
      <c r="F202" s="293" t="s">
        <v>3278</v>
      </c>
      <c r="G202" s="292" t="s">
        <v>3279</v>
      </c>
      <c r="H202" s="297">
        <v>59</v>
      </c>
      <c r="I202" s="185" t="s">
        <v>139</v>
      </c>
      <c r="J202" s="185"/>
      <c r="K202" s="185" t="s">
        <v>150</v>
      </c>
      <c r="L202" s="185" t="s">
        <v>609</v>
      </c>
      <c r="M202" s="185"/>
      <c r="N202" s="183" t="s">
        <v>135</v>
      </c>
      <c r="O202" s="189" t="s">
        <v>16</v>
      </c>
    </row>
    <row r="203" spans="1:15" s="131" customFormat="1">
      <c r="A203" s="239">
        <v>201</v>
      </c>
      <c r="B203" s="240" t="s">
        <v>606</v>
      </c>
      <c r="C203" s="183" t="s">
        <v>607</v>
      </c>
      <c r="D203" s="183" t="s">
        <v>607</v>
      </c>
      <c r="E203" s="183"/>
      <c r="F203" s="183"/>
      <c r="G203" s="183"/>
      <c r="H203" s="183"/>
      <c r="I203" s="185" t="s">
        <v>136</v>
      </c>
      <c r="J203" s="185"/>
      <c r="K203" s="185"/>
      <c r="L203" s="185"/>
      <c r="M203" s="185"/>
      <c r="N203" s="183"/>
      <c r="O203" s="189"/>
    </row>
    <row r="204" spans="1:15" s="131" customFormat="1">
      <c r="A204" s="239">
        <v>202</v>
      </c>
      <c r="B204" s="240" t="s">
        <v>610</v>
      </c>
      <c r="C204" s="183" t="s">
        <v>611</v>
      </c>
      <c r="D204" s="183" t="s">
        <v>611</v>
      </c>
      <c r="E204" s="183"/>
      <c r="F204" s="183"/>
      <c r="G204" s="183"/>
      <c r="H204" s="183"/>
      <c r="I204" s="185" t="s">
        <v>136</v>
      </c>
      <c r="J204" s="185"/>
      <c r="K204" s="185"/>
      <c r="L204" s="185"/>
      <c r="M204" s="185"/>
      <c r="N204" s="183"/>
      <c r="O204" s="189"/>
    </row>
    <row r="205" spans="1:15" s="131" customFormat="1" ht="31.5">
      <c r="A205" s="239">
        <v>203</v>
      </c>
      <c r="B205" s="247" t="s">
        <v>612</v>
      </c>
      <c r="C205" s="183" t="s">
        <v>613</v>
      </c>
      <c r="D205" s="199" t="s">
        <v>614</v>
      </c>
      <c r="E205" s="293" t="s">
        <v>2629</v>
      </c>
      <c r="F205" s="293" t="s">
        <v>3280</v>
      </c>
      <c r="G205" s="292"/>
      <c r="H205" s="297"/>
      <c r="I205" s="202" t="s">
        <v>132</v>
      </c>
      <c r="J205" s="202"/>
      <c r="K205" s="202" t="s">
        <v>194</v>
      </c>
      <c r="L205" s="202" t="s">
        <v>615</v>
      </c>
      <c r="M205" s="202"/>
      <c r="N205" s="183" t="s">
        <v>135</v>
      </c>
      <c r="O205" s="189" t="s">
        <v>16</v>
      </c>
    </row>
    <row r="206" spans="1:15" s="131" customFormat="1" ht="21">
      <c r="A206" s="239">
        <v>204</v>
      </c>
      <c r="B206" s="247" t="s">
        <v>616</v>
      </c>
      <c r="C206" s="183" t="s">
        <v>617</v>
      </c>
      <c r="D206" s="183" t="s">
        <v>618</v>
      </c>
      <c r="E206" s="293" t="s">
        <v>2630</v>
      </c>
      <c r="F206" s="293" t="s">
        <v>3281</v>
      </c>
      <c r="G206" s="292" t="s">
        <v>3282</v>
      </c>
      <c r="H206" s="297">
        <v>39</v>
      </c>
      <c r="I206" s="185" t="s">
        <v>149</v>
      </c>
      <c r="J206" s="187"/>
      <c r="K206" s="187" t="s">
        <v>398</v>
      </c>
      <c r="L206" s="187" t="s">
        <v>619</v>
      </c>
      <c r="M206" s="187"/>
      <c r="N206" s="183" t="s">
        <v>135</v>
      </c>
      <c r="O206" s="189" t="s">
        <v>16</v>
      </c>
    </row>
    <row r="207" spans="1:15" s="131" customFormat="1" ht="21">
      <c r="A207" s="239">
        <v>205</v>
      </c>
      <c r="B207" s="247" t="s">
        <v>616</v>
      </c>
      <c r="C207" s="183" t="s">
        <v>617</v>
      </c>
      <c r="D207" s="184" t="s">
        <v>620</v>
      </c>
      <c r="E207" s="293" t="s">
        <v>2631</v>
      </c>
      <c r="F207" s="293" t="s">
        <v>3283</v>
      </c>
      <c r="G207" s="292" t="s">
        <v>3284</v>
      </c>
      <c r="H207" s="297">
        <v>29</v>
      </c>
      <c r="I207" s="187" t="s">
        <v>295</v>
      </c>
      <c r="J207" s="187"/>
      <c r="K207" s="187" t="s">
        <v>398</v>
      </c>
      <c r="L207" s="187" t="s">
        <v>621</v>
      </c>
      <c r="M207" s="187"/>
      <c r="N207" s="183" t="s">
        <v>135</v>
      </c>
      <c r="O207" s="189" t="s">
        <v>16</v>
      </c>
    </row>
    <row r="208" spans="1:15" s="131" customFormat="1" ht="21">
      <c r="A208" s="239">
        <v>206</v>
      </c>
      <c r="B208" s="247" t="s">
        <v>622</v>
      </c>
      <c r="C208" s="183" t="s">
        <v>623</v>
      </c>
      <c r="D208" s="184" t="s">
        <v>624</v>
      </c>
      <c r="E208" s="293" t="s">
        <v>2632</v>
      </c>
      <c r="F208" s="293" t="s">
        <v>3285</v>
      </c>
      <c r="G208" s="292" t="s">
        <v>3286</v>
      </c>
      <c r="H208" s="297">
        <v>59</v>
      </c>
      <c r="I208" s="187" t="s">
        <v>139</v>
      </c>
      <c r="J208" s="187"/>
      <c r="K208" s="187" t="s">
        <v>398</v>
      </c>
      <c r="L208" s="187" t="s">
        <v>625</v>
      </c>
      <c r="M208" s="187"/>
      <c r="N208" s="183" t="s">
        <v>626</v>
      </c>
      <c r="O208" s="189" t="s">
        <v>16</v>
      </c>
    </row>
    <row r="209" spans="1:15" s="134" customFormat="1" ht="21">
      <c r="A209" s="239">
        <v>207</v>
      </c>
      <c r="B209" s="240" t="s">
        <v>627</v>
      </c>
      <c r="C209" s="184" t="s">
        <v>628</v>
      </c>
      <c r="D209" s="183" t="s">
        <v>628</v>
      </c>
      <c r="E209" s="293" t="s">
        <v>2633</v>
      </c>
      <c r="F209" s="293" t="s">
        <v>3287</v>
      </c>
      <c r="G209" s="292" t="s">
        <v>3288</v>
      </c>
      <c r="H209" s="297">
        <v>21</v>
      </c>
      <c r="I209" s="185" t="s">
        <v>132</v>
      </c>
      <c r="J209" s="185"/>
      <c r="K209" s="187" t="s">
        <v>629</v>
      </c>
      <c r="L209" s="265" t="s">
        <v>630</v>
      </c>
      <c r="M209" s="254"/>
      <c r="N209" s="184" t="s">
        <v>135</v>
      </c>
      <c r="O209" s="215" t="s">
        <v>16</v>
      </c>
    </row>
    <row r="210" spans="1:15" s="134" customFormat="1">
      <c r="A210" s="239">
        <v>208</v>
      </c>
      <c r="B210" s="240" t="s">
        <v>627</v>
      </c>
      <c r="C210" s="184" t="s">
        <v>628</v>
      </c>
      <c r="D210" s="183" t="s">
        <v>628</v>
      </c>
      <c r="E210" s="183"/>
      <c r="F210" s="183"/>
      <c r="G210" s="183"/>
      <c r="H210" s="183"/>
      <c r="I210" s="185" t="s">
        <v>136</v>
      </c>
      <c r="J210" s="185"/>
      <c r="K210" s="185"/>
      <c r="L210" s="254"/>
      <c r="M210" s="254"/>
      <c r="N210" s="184"/>
      <c r="O210" s="215"/>
    </row>
    <row r="211" spans="1:15" s="137" customFormat="1" ht="21">
      <c r="A211" s="239">
        <v>209</v>
      </c>
      <c r="B211" s="247" t="s">
        <v>631</v>
      </c>
      <c r="C211" s="184" t="s">
        <v>632</v>
      </c>
      <c r="D211" s="194" t="s">
        <v>633</v>
      </c>
      <c r="E211" s="293" t="s">
        <v>2634</v>
      </c>
      <c r="F211" s="293" t="s">
        <v>3289</v>
      </c>
      <c r="G211" s="292" t="s">
        <v>3290</v>
      </c>
      <c r="H211" s="297">
        <v>15.8</v>
      </c>
      <c r="I211" s="216" t="s">
        <v>132</v>
      </c>
      <c r="J211" s="214"/>
      <c r="K211" s="196" t="s">
        <v>133</v>
      </c>
      <c r="L211" s="188" t="s">
        <v>634</v>
      </c>
      <c r="M211" s="214"/>
      <c r="N211" s="191" t="s">
        <v>135</v>
      </c>
      <c r="O211" s="198" t="s">
        <v>16</v>
      </c>
    </row>
    <row r="212" spans="1:15" s="132" customFormat="1" ht="13.5">
      <c r="A212" s="239">
        <v>210</v>
      </c>
      <c r="B212" s="247" t="s">
        <v>631</v>
      </c>
      <c r="C212" s="184" t="s">
        <v>632</v>
      </c>
      <c r="D212" s="184" t="s">
        <v>632</v>
      </c>
      <c r="E212" s="184"/>
      <c r="F212" s="184"/>
      <c r="G212" s="184"/>
      <c r="H212" s="184"/>
      <c r="I212" s="187" t="s">
        <v>136</v>
      </c>
      <c r="J212" s="187"/>
      <c r="K212" s="187"/>
      <c r="L212" s="249"/>
      <c r="M212" s="190"/>
      <c r="N212" s="191"/>
      <c r="O212" s="220"/>
    </row>
    <row r="213" spans="1:15" s="132" customFormat="1" ht="13.5">
      <c r="A213" s="239">
        <v>211</v>
      </c>
      <c r="B213" s="247" t="s">
        <v>635</v>
      </c>
      <c r="C213" s="183" t="s">
        <v>636</v>
      </c>
      <c r="D213" s="183" t="s">
        <v>636</v>
      </c>
      <c r="E213" s="183"/>
      <c r="F213" s="183"/>
      <c r="G213" s="183"/>
      <c r="H213" s="183"/>
      <c r="I213" s="185" t="s">
        <v>136</v>
      </c>
      <c r="J213" s="185"/>
      <c r="K213" s="185"/>
      <c r="L213" s="185"/>
      <c r="M213" s="185"/>
      <c r="N213" s="183"/>
      <c r="O213" s="189"/>
    </row>
    <row r="214" spans="1:15" s="131" customFormat="1">
      <c r="A214" s="239">
        <v>212</v>
      </c>
      <c r="B214" s="247" t="s">
        <v>637</v>
      </c>
      <c r="C214" s="183" t="s">
        <v>638</v>
      </c>
      <c r="D214" s="183" t="s">
        <v>638</v>
      </c>
      <c r="E214" s="183"/>
      <c r="F214" s="183"/>
      <c r="G214" s="183"/>
      <c r="H214" s="183"/>
      <c r="I214" s="185" t="s">
        <v>136</v>
      </c>
      <c r="J214" s="185"/>
      <c r="K214" s="185"/>
      <c r="L214" s="185"/>
      <c r="M214" s="185"/>
      <c r="N214" s="183"/>
      <c r="O214" s="189"/>
    </row>
    <row r="215" spans="1:15" s="131" customFormat="1">
      <c r="A215" s="239">
        <v>213</v>
      </c>
      <c r="B215" s="240" t="s">
        <v>639</v>
      </c>
      <c r="C215" s="183" t="s">
        <v>640</v>
      </c>
      <c r="D215" s="183" t="s">
        <v>640</v>
      </c>
      <c r="E215" s="183"/>
      <c r="F215" s="183"/>
      <c r="G215" s="183"/>
      <c r="H215" s="183"/>
      <c r="I215" s="185" t="s">
        <v>136</v>
      </c>
      <c r="J215" s="185"/>
      <c r="K215" s="185"/>
      <c r="L215" s="185"/>
      <c r="M215" s="185"/>
      <c r="N215" s="183"/>
      <c r="O215" s="189"/>
    </row>
    <row r="216" spans="1:15" s="131" customFormat="1" ht="21">
      <c r="A216" s="239">
        <v>214</v>
      </c>
      <c r="B216" s="257" t="s">
        <v>2468</v>
      </c>
      <c r="C216" s="199" t="s">
        <v>2473</v>
      </c>
      <c r="D216" s="199" t="s">
        <v>2473</v>
      </c>
      <c r="E216" s="293" t="s">
        <v>2635</v>
      </c>
      <c r="F216" s="293" t="s">
        <v>3291</v>
      </c>
      <c r="G216" s="292"/>
      <c r="H216" s="297"/>
      <c r="I216" s="202" t="s">
        <v>2478</v>
      </c>
      <c r="J216" s="202"/>
      <c r="K216" s="202" t="s">
        <v>2479</v>
      </c>
      <c r="L216" s="202" t="s">
        <v>2482</v>
      </c>
      <c r="M216" s="202"/>
      <c r="N216" s="191" t="s">
        <v>135</v>
      </c>
      <c r="O216" s="198" t="s">
        <v>16</v>
      </c>
    </row>
    <row r="217" spans="1:15" s="131" customFormat="1" ht="21">
      <c r="A217" s="239">
        <v>215</v>
      </c>
      <c r="B217" s="257" t="s">
        <v>2469</v>
      </c>
      <c r="C217" s="199" t="s">
        <v>2474</v>
      </c>
      <c r="D217" s="199" t="s">
        <v>2474</v>
      </c>
      <c r="E217" s="293" t="s">
        <v>2636</v>
      </c>
      <c r="F217" s="293" t="s">
        <v>3292</v>
      </c>
      <c r="G217" s="292"/>
      <c r="H217" s="297"/>
      <c r="I217" s="202" t="s">
        <v>2478</v>
      </c>
      <c r="J217" s="202"/>
      <c r="K217" s="202" t="s">
        <v>2479</v>
      </c>
      <c r="L217" s="202" t="s">
        <v>2483</v>
      </c>
      <c r="M217" s="202"/>
      <c r="N217" s="191" t="s">
        <v>135</v>
      </c>
      <c r="O217" s="198" t="s">
        <v>16</v>
      </c>
    </row>
    <row r="218" spans="1:15" s="131" customFormat="1" ht="21">
      <c r="A218" s="239">
        <v>216</v>
      </c>
      <c r="B218" s="257" t="s">
        <v>2470</v>
      </c>
      <c r="C218" s="199" t="s">
        <v>2475</v>
      </c>
      <c r="D218" s="199" t="s">
        <v>2475</v>
      </c>
      <c r="E218" s="293" t="s">
        <v>2637</v>
      </c>
      <c r="F218" s="293" t="s">
        <v>3293</v>
      </c>
      <c r="G218" s="292"/>
      <c r="H218" s="297"/>
      <c r="I218" s="202" t="s">
        <v>2478</v>
      </c>
      <c r="J218" s="202"/>
      <c r="K218" s="202" t="s">
        <v>2480</v>
      </c>
      <c r="L218" s="202" t="s">
        <v>2483</v>
      </c>
      <c r="M218" s="202"/>
      <c r="N218" s="191" t="s">
        <v>135</v>
      </c>
      <c r="O218" s="198" t="s">
        <v>16</v>
      </c>
    </row>
    <row r="219" spans="1:15" s="131" customFormat="1" ht="21">
      <c r="A219" s="239">
        <v>217</v>
      </c>
      <c r="B219" s="257" t="s">
        <v>2471</v>
      </c>
      <c r="C219" s="199" t="s">
        <v>2476</v>
      </c>
      <c r="D219" s="199" t="s">
        <v>2476</v>
      </c>
      <c r="E219" s="293" t="s">
        <v>2638</v>
      </c>
      <c r="F219" s="293" t="s">
        <v>3294</v>
      </c>
      <c r="G219" s="292"/>
      <c r="H219" s="297"/>
      <c r="I219" s="202" t="s">
        <v>2478</v>
      </c>
      <c r="J219" s="202"/>
      <c r="K219" s="202" t="s">
        <v>2481</v>
      </c>
      <c r="L219" s="202" t="s">
        <v>2484</v>
      </c>
      <c r="M219" s="202"/>
      <c r="N219" s="191" t="s">
        <v>135</v>
      </c>
      <c r="O219" s="198" t="s">
        <v>16</v>
      </c>
    </row>
    <row r="220" spans="1:15" s="131" customFormat="1" ht="21">
      <c r="A220" s="239">
        <v>218</v>
      </c>
      <c r="B220" s="257" t="s">
        <v>2472</v>
      </c>
      <c r="C220" s="199" t="s">
        <v>2477</v>
      </c>
      <c r="D220" s="199" t="s">
        <v>2477</v>
      </c>
      <c r="E220" s="293" t="s">
        <v>2639</v>
      </c>
      <c r="F220" s="293" t="s">
        <v>3295</v>
      </c>
      <c r="G220" s="292"/>
      <c r="H220" s="297"/>
      <c r="I220" s="202" t="s">
        <v>2478</v>
      </c>
      <c r="J220" s="202"/>
      <c r="K220" s="202" t="s">
        <v>2480</v>
      </c>
      <c r="L220" s="202" t="s">
        <v>2485</v>
      </c>
      <c r="M220" s="202"/>
      <c r="N220" s="191" t="s">
        <v>135</v>
      </c>
      <c r="O220" s="198" t="s">
        <v>16</v>
      </c>
    </row>
    <row r="221" spans="1:15" s="131" customFormat="1" ht="21">
      <c r="A221" s="239">
        <v>219</v>
      </c>
      <c r="B221" s="247" t="s">
        <v>641</v>
      </c>
      <c r="C221" s="183" t="s">
        <v>642</v>
      </c>
      <c r="D221" s="184" t="s">
        <v>642</v>
      </c>
      <c r="E221" s="293" t="s">
        <v>2640</v>
      </c>
      <c r="F221" s="293" t="s">
        <v>3296</v>
      </c>
      <c r="G221" s="292" t="s">
        <v>3297</v>
      </c>
      <c r="H221" s="297">
        <v>47</v>
      </c>
      <c r="I221" s="187" t="s">
        <v>139</v>
      </c>
      <c r="J221" s="187"/>
      <c r="K221" s="187" t="s">
        <v>345</v>
      </c>
      <c r="L221" s="187" t="s">
        <v>643</v>
      </c>
      <c r="M221" s="187"/>
      <c r="N221" s="183" t="s">
        <v>135</v>
      </c>
      <c r="O221" s="189" t="s">
        <v>16</v>
      </c>
    </row>
    <row r="222" spans="1:15" s="132" customFormat="1" ht="21">
      <c r="A222" s="239">
        <v>220</v>
      </c>
      <c r="B222" s="247" t="s">
        <v>641</v>
      </c>
      <c r="C222" s="184" t="s">
        <v>642</v>
      </c>
      <c r="D222" s="184" t="s">
        <v>644</v>
      </c>
      <c r="E222" s="293" t="s">
        <v>2641</v>
      </c>
      <c r="F222" s="293" t="s">
        <v>3298</v>
      </c>
      <c r="G222" s="292" t="s">
        <v>3299</v>
      </c>
      <c r="H222" s="297">
        <v>23</v>
      </c>
      <c r="I222" s="187" t="s">
        <v>295</v>
      </c>
      <c r="J222" s="187"/>
      <c r="K222" s="187" t="s">
        <v>133</v>
      </c>
      <c r="L222" s="187" t="s">
        <v>645</v>
      </c>
      <c r="M222" s="187"/>
      <c r="N222" s="184" t="s">
        <v>135</v>
      </c>
      <c r="O222" s="215" t="s">
        <v>16</v>
      </c>
    </row>
    <row r="223" spans="1:15" s="131" customFormat="1">
      <c r="A223" s="239">
        <v>221</v>
      </c>
      <c r="B223" s="247" t="s">
        <v>641</v>
      </c>
      <c r="C223" s="183" t="s">
        <v>642</v>
      </c>
      <c r="D223" s="184" t="s">
        <v>642</v>
      </c>
      <c r="E223" s="184"/>
      <c r="F223" s="184"/>
      <c r="G223" s="184"/>
      <c r="H223" s="184"/>
      <c r="I223" s="187" t="s">
        <v>136</v>
      </c>
      <c r="J223" s="187"/>
      <c r="K223" s="229"/>
      <c r="L223" s="185"/>
      <c r="M223" s="185"/>
      <c r="N223" s="183"/>
      <c r="O223" s="189"/>
    </row>
    <row r="224" spans="1:15" s="131" customFormat="1" ht="21">
      <c r="A224" s="239">
        <v>222</v>
      </c>
      <c r="B224" s="247" t="s">
        <v>646</v>
      </c>
      <c r="C224" s="183" t="s">
        <v>647</v>
      </c>
      <c r="D224" s="183" t="s">
        <v>648</v>
      </c>
      <c r="E224" s="293" t="s">
        <v>2642</v>
      </c>
      <c r="F224" s="293" t="s">
        <v>3300</v>
      </c>
      <c r="G224" s="292" t="s">
        <v>3301</v>
      </c>
      <c r="H224" s="297">
        <v>35</v>
      </c>
      <c r="I224" s="202" t="s">
        <v>149</v>
      </c>
      <c r="J224" s="185"/>
      <c r="K224" s="185" t="s">
        <v>216</v>
      </c>
      <c r="L224" s="185" t="s">
        <v>649</v>
      </c>
      <c r="M224" s="185"/>
      <c r="N224" s="183" t="s">
        <v>135</v>
      </c>
      <c r="O224" s="189" t="s">
        <v>16</v>
      </c>
    </row>
    <row r="225" spans="1:15" s="131" customFormat="1">
      <c r="A225" s="239">
        <v>223</v>
      </c>
      <c r="B225" s="247" t="s">
        <v>646</v>
      </c>
      <c r="C225" s="183" t="s">
        <v>647</v>
      </c>
      <c r="D225" s="183" t="s">
        <v>647</v>
      </c>
      <c r="E225" s="183"/>
      <c r="F225" s="183"/>
      <c r="G225" s="183"/>
      <c r="H225" s="183"/>
      <c r="I225" s="185" t="s">
        <v>136</v>
      </c>
      <c r="J225" s="185"/>
      <c r="K225" s="185"/>
      <c r="L225" s="185"/>
      <c r="M225" s="185"/>
      <c r="N225" s="183"/>
      <c r="O225" s="189"/>
    </row>
    <row r="226" spans="1:15" s="131" customFormat="1" ht="21">
      <c r="A226" s="239">
        <v>224</v>
      </c>
      <c r="B226" s="252" t="s">
        <v>650</v>
      </c>
      <c r="C226" s="183" t="s">
        <v>651</v>
      </c>
      <c r="D226" s="183" t="s">
        <v>651</v>
      </c>
      <c r="E226" s="293" t="s">
        <v>2643</v>
      </c>
      <c r="F226" s="293" t="s">
        <v>3302</v>
      </c>
      <c r="G226" s="292" t="s">
        <v>3303</v>
      </c>
      <c r="H226" s="297">
        <v>47</v>
      </c>
      <c r="I226" s="185" t="s">
        <v>132</v>
      </c>
      <c r="J226" s="185"/>
      <c r="K226" s="185" t="s">
        <v>133</v>
      </c>
      <c r="L226" s="185" t="s">
        <v>652</v>
      </c>
      <c r="M226" s="185"/>
      <c r="N226" s="183" t="s">
        <v>135</v>
      </c>
      <c r="O226" s="189" t="s">
        <v>16</v>
      </c>
    </row>
    <row r="227" spans="1:15" s="131" customFormat="1" ht="21">
      <c r="A227" s="239">
        <v>225</v>
      </c>
      <c r="B227" s="252" t="s">
        <v>650</v>
      </c>
      <c r="C227" s="183" t="s">
        <v>651</v>
      </c>
      <c r="D227" s="183" t="s">
        <v>651</v>
      </c>
      <c r="E227" s="183"/>
      <c r="F227" s="183"/>
      <c r="G227" s="183"/>
      <c r="H227" s="183"/>
      <c r="I227" s="185" t="s">
        <v>162</v>
      </c>
      <c r="J227" s="185" t="s">
        <v>653</v>
      </c>
      <c r="K227" s="185" t="s">
        <v>186</v>
      </c>
      <c r="L227" s="185"/>
      <c r="M227" s="185" t="s">
        <v>654</v>
      </c>
      <c r="N227" s="183" t="s">
        <v>171</v>
      </c>
      <c r="O227" s="189" t="s">
        <v>16</v>
      </c>
    </row>
    <row r="228" spans="1:15" s="131" customFormat="1">
      <c r="A228" s="239">
        <v>226</v>
      </c>
      <c r="B228" s="252" t="s">
        <v>650</v>
      </c>
      <c r="C228" s="183" t="s">
        <v>651</v>
      </c>
      <c r="D228" s="183" t="s">
        <v>651</v>
      </c>
      <c r="E228" s="183"/>
      <c r="F228" s="183"/>
      <c r="G228" s="183"/>
      <c r="H228" s="183"/>
      <c r="I228" s="185" t="s">
        <v>136</v>
      </c>
      <c r="J228" s="185"/>
      <c r="K228" s="185"/>
      <c r="L228" s="185"/>
      <c r="M228" s="185"/>
      <c r="N228" s="183"/>
      <c r="O228" s="205"/>
    </row>
    <row r="229" spans="1:15" s="131" customFormat="1" ht="31.5">
      <c r="A229" s="239">
        <v>227</v>
      </c>
      <c r="B229" s="240" t="s">
        <v>655</v>
      </c>
      <c r="C229" s="183" t="s">
        <v>656</v>
      </c>
      <c r="D229" s="183" t="s">
        <v>656</v>
      </c>
      <c r="E229" s="293" t="s">
        <v>2644</v>
      </c>
      <c r="F229" s="293" t="s">
        <v>3304</v>
      </c>
      <c r="G229" s="292" t="s">
        <v>3305</v>
      </c>
      <c r="H229" s="297">
        <v>63</v>
      </c>
      <c r="I229" s="185" t="s">
        <v>149</v>
      </c>
      <c r="J229" s="185"/>
      <c r="K229" s="185" t="s">
        <v>462</v>
      </c>
      <c r="L229" s="185" t="s">
        <v>657</v>
      </c>
      <c r="M229" s="185"/>
      <c r="N229" s="183" t="s">
        <v>135</v>
      </c>
      <c r="O229" s="189" t="s">
        <v>16</v>
      </c>
    </row>
    <row r="230" spans="1:15" s="131" customFormat="1" ht="21">
      <c r="A230" s="239">
        <v>228</v>
      </c>
      <c r="B230" s="240" t="s">
        <v>655</v>
      </c>
      <c r="C230" s="183" t="s">
        <v>656</v>
      </c>
      <c r="D230" s="183" t="s">
        <v>656</v>
      </c>
      <c r="E230" s="183"/>
      <c r="F230" s="183"/>
      <c r="G230" s="183"/>
      <c r="H230" s="183"/>
      <c r="I230" s="185" t="s">
        <v>224</v>
      </c>
      <c r="J230" s="185" t="s">
        <v>332</v>
      </c>
      <c r="K230" s="185" t="s">
        <v>252</v>
      </c>
      <c r="L230" s="185"/>
      <c r="M230" s="185" t="s">
        <v>658</v>
      </c>
      <c r="N230" s="183" t="s">
        <v>171</v>
      </c>
      <c r="O230" s="189" t="s">
        <v>16</v>
      </c>
    </row>
    <row r="231" spans="1:15" s="131" customFormat="1">
      <c r="A231" s="239">
        <v>229</v>
      </c>
      <c r="B231" s="240" t="s">
        <v>655</v>
      </c>
      <c r="C231" s="183" t="s">
        <v>656</v>
      </c>
      <c r="D231" s="183" t="s">
        <v>656</v>
      </c>
      <c r="E231" s="183"/>
      <c r="F231" s="183"/>
      <c r="G231" s="183"/>
      <c r="H231" s="183"/>
      <c r="I231" s="185" t="s">
        <v>136</v>
      </c>
      <c r="J231" s="185"/>
      <c r="K231" s="185"/>
      <c r="L231" s="185"/>
      <c r="M231" s="185"/>
      <c r="N231" s="183"/>
      <c r="O231" s="205"/>
    </row>
    <row r="232" spans="1:15" s="131" customFormat="1" ht="31.5">
      <c r="A232" s="239">
        <v>230</v>
      </c>
      <c r="B232" s="240" t="s">
        <v>659</v>
      </c>
      <c r="C232" s="183" t="s">
        <v>660</v>
      </c>
      <c r="D232" s="183" t="s">
        <v>661</v>
      </c>
      <c r="E232" s="293" t="s">
        <v>2645</v>
      </c>
      <c r="F232" s="293" t="s">
        <v>3306</v>
      </c>
      <c r="G232" s="292" t="s">
        <v>3307</v>
      </c>
      <c r="H232" s="297">
        <v>28</v>
      </c>
      <c r="I232" s="185" t="s">
        <v>257</v>
      </c>
      <c r="J232" s="185"/>
      <c r="K232" s="185" t="s">
        <v>175</v>
      </c>
      <c r="L232" s="185" t="s">
        <v>662</v>
      </c>
      <c r="M232" s="185"/>
      <c r="N232" s="183" t="s">
        <v>135</v>
      </c>
      <c r="O232" s="189" t="s">
        <v>16</v>
      </c>
    </row>
    <row r="233" spans="1:15" s="131" customFormat="1">
      <c r="A233" s="239">
        <v>231</v>
      </c>
      <c r="B233" s="240" t="s">
        <v>659</v>
      </c>
      <c r="C233" s="183" t="s">
        <v>660</v>
      </c>
      <c r="D233" s="183" t="s">
        <v>660</v>
      </c>
      <c r="E233" s="183"/>
      <c r="F233" s="183"/>
      <c r="G233" s="183"/>
      <c r="H233" s="183"/>
      <c r="I233" s="185" t="s">
        <v>136</v>
      </c>
      <c r="J233" s="185"/>
      <c r="K233" s="185"/>
      <c r="L233" s="185"/>
      <c r="M233" s="185"/>
      <c r="N233" s="183"/>
      <c r="O233" s="205"/>
    </row>
    <row r="234" spans="1:15" s="134" customFormat="1" ht="21">
      <c r="A234" s="239">
        <v>232</v>
      </c>
      <c r="B234" s="248" t="s">
        <v>663</v>
      </c>
      <c r="C234" s="183" t="s">
        <v>664</v>
      </c>
      <c r="D234" s="183" t="s">
        <v>665</v>
      </c>
      <c r="E234" s="293" t="s">
        <v>2646</v>
      </c>
      <c r="F234" s="293" t="s">
        <v>3308</v>
      </c>
      <c r="G234" s="292" t="s">
        <v>3309</v>
      </c>
      <c r="H234" s="297">
        <v>46</v>
      </c>
      <c r="I234" s="185" t="s">
        <v>132</v>
      </c>
      <c r="J234" s="185"/>
      <c r="K234" s="185" t="s">
        <v>175</v>
      </c>
      <c r="L234" s="185" t="s">
        <v>666</v>
      </c>
      <c r="M234" s="185"/>
      <c r="N234" s="183" t="s">
        <v>135</v>
      </c>
      <c r="O234" s="189" t="s">
        <v>16</v>
      </c>
    </row>
    <row r="235" spans="1:15" s="134" customFormat="1">
      <c r="A235" s="239">
        <v>233</v>
      </c>
      <c r="B235" s="248" t="s">
        <v>663</v>
      </c>
      <c r="C235" s="183" t="s">
        <v>664</v>
      </c>
      <c r="D235" s="183" t="s">
        <v>664</v>
      </c>
      <c r="E235" s="183"/>
      <c r="F235" s="183"/>
      <c r="G235" s="183"/>
      <c r="H235" s="183"/>
      <c r="I235" s="185" t="s">
        <v>136</v>
      </c>
      <c r="J235" s="185"/>
      <c r="K235" s="185"/>
      <c r="L235" s="185"/>
      <c r="M235" s="185"/>
      <c r="N235" s="183"/>
      <c r="O235" s="205"/>
    </row>
    <row r="236" spans="1:15" s="134" customFormat="1" ht="21">
      <c r="A236" s="239">
        <v>234</v>
      </c>
      <c r="B236" s="247" t="s">
        <v>667</v>
      </c>
      <c r="C236" s="183" t="s">
        <v>668</v>
      </c>
      <c r="D236" s="184" t="s">
        <v>669</v>
      </c>
      <c r="E236" s="293" t="s">
        <v>2647</v>
      </c>
      <c r="F236" s="293" t="s">
        <v>3310</v>
      </c>
      <c r="G236" s="292" t="s">
        <v>3311</v>
      </c>
      <c r="H236" s="297">
        <v>37</v>
      </c>
      <c r="I236" s="185" t="s">
        <v>139</v>
      </c>
      <c r="J236" s="187"/>
      <c r="K236" s="187" t="s">
        <v>572</v>
      </c>
      <c r="L236" s="187" t="s">
        <v>670</v>
      </c>
      <c r="M236" s="187"/>
      <c r="N236" s="183" t="s">
        <v>135</v>
      </c>
      <c r="O236" s="189" t="s">
        <v>16</v>
      </c>
    </row>
    <row r="237" spans="1:15" s="131" customFormat="1" ht="21">
      <c r="A237" s="239">
        <v>235</v>
      </c>
      <c r="B237" s="252" t="s">
        <v>671</v>
      </c>
      <c r="C237" s="183" t="s">
        <v>672</v>
      </c>
      <c r="D237" s="183" t="s">
        <v>673</v>
      </c>
      <c r="E237" s="293" t="s">
        <v>2648</v>
      </c>
      <c r="F237" s="293" t="s">
        <v>3312</v>
      </c>
      <c r="G237" s="292" t="s">
        <v>3313</v>
      </c>
      <c r="H237" s="297">
        <v>38</v>
      </c>
      <c r="I237" s="196" t="s">
        <v>132</v>
      </c>
      <c r="J237" s="185"/>
      <c r="K237" s="185" t="s">
        <v>175</v>
      </c>
      <c r="L237" s="187" t="s">
        <v>674</v>
      </c>
      <c r="M237" s="185"/>
      <c r="N237" s="183" t="s">
        <v>135</v>
      </c>
      <c r="O237" s="189" t="s">
        <v>16</v>
      </c>
    </row>
    <row r="238" spans="1:15" s="131" customFormat="1">
      <c r="A238" s="239">
        <v>236</v>
      </c>
      <c r="B238" s="252" t="s">
        <v>671</v>
      </c>
      <c r="C238" s="183" t="s">
        <v>672</v>
      </c>
      <c r="D238" s="183" t="s">
        <v>672</v>
      </c>
      <c r="E238" s="183"/>
      <c r="F238" s="183"/>
      <c r="G238" s="183"/>
      <c r="H238" s="183"/>
      <c r="I238" s="185" t="s">
        <v>136</v>
      </c>
      <c r="J238" s="185"/>
      <c r="K238" s="185"/>
      <c r="L238" s="187"/>
      <c r="M238" s="185"/>
      <c r="N238" s="183"/>
      <c r="O238" s="189"/>
    </row>
    <row r="239" spans="1:15" s="131" customFormat="1" ht="31.5">
      <c r="A239" s="239">
        <v>237</v>
      </c>
      <c r="B239" s="240" t="s">
        <v>675</v>
      </c>
      <c r="C239" s="183" t="s">
        <v>676</v>
      </c>
      <c r="D239" s="183" t="s">
        <v>677</v>
      </c>
      <c r="E239" s="293" t="s">
        <v>2649</v>
      </c>
      <c r="F239" s="293" t="s">
        <v>3314</v>
      </c>
      <c r="G239" s="292" t="s">
        <v>3315</v>
      </c>
      <c r="H239" s="297">
        <v>38</v>
      </c>
      <c r="I239" s="185" t="s">
        <v>149</v>
      </c>
      <c r="J239" s="185"/>
      <c r="K239" s="185" t="s">
        <v>678</v>
      </c>
      <c r="L239" s="185" t="s">
        <v>679</v>
      </c>
      <c r="M239" s="185"/>
      <c r="N239" s="183" t="s">
        <v>135</v>
      </c>
      <c r="O239" s="189" t="s">
        <v>16</v>
      </c>
    </row>
    <row r="240" spans="1:15" s="131" customFormat="1">
      <c r="A240" s="239">
        <v>238</v>
      </c>
      <c r="B240" s="240" t="s">
        <v>675</v>
      </c>
      <c r="C240" s="183" t="s">
        <v>676</v>
      </c>
      <c r="D240" s="183" t="s">
        <v>676</v>
      </c>
      <c r="E240" s="183"/>
      <c r="F240" s="183"/>
      <c r="G240" s="183"/>
      <c r="H240" s="183"/>
      <c r="I240" s="185" t="s">
        <v>136</v>
      </c>
      <c r="J240" s="185"/>
      <c r="K240" s="185"/>
      <c r="L240" s="185"/>
      <c r="M240" s="185"/>
      <c r="N240" s="183"/>
      <c r="O240" s="205"/>
    </row>
    <row r="241" spans="1:15" s="131" customFormat="1" ht="31.5">
      <c r="A241" s="239">
        <v>239</v>
      </c>
      <c r="B241" s="240" t="s">
        <v>680</v>
      </c>
      <c r="C241" s="183" t="s">
        <v>681</v>
      </c>
      <c r="D241" s="183" t="s">
        <v>682</v>
      </c>
      <c r="E241" s="293" t="s">
        <v>2650</v>
      </c>
      <c r="F241" s="293" t="s">
        <v>3316</v>
      </c>
      <c r="G241" s="292" t="s">
        <v>3317</v>
      </c>
      <c r="H241" s="297">
        <v>33</v>
      </c>
      <c r="I241" s="185" t="s">
        <v>149</v>
      </c>
      <c r="J241" s="185"/>
      <c r="K241" s="185" t="s">
        <v>683</v>
      </c>
      <c r="L241" s="185" t="s">
        <v>684</v>
      </c>
      <c r="M241" s="185"/>
      <c r="N241" s="183" t="s">
        <v>135</v>
      </c>
      <c r="O241" s="189" t="s">
        <v>16</v>
      </c>
    </row>
    <row r="242" spans="1:15" s="131" customFormat="1">
      <c r="A242" s="239">
        <v>240</v>
      </c>
      <c r="B242" s="240" t="s">
        <v>680</v>
      </c>
      <c r="C242" s="183" t="s">
        <v>681</v>
      </c>
      <c r="D242" s="183" t="s">
        <v>681</v>
      </c>
      <c r="E242" s="183"/>
      <c r="F242" s="183"/>
      <c r="G242" s="183"/>
      <c r="H242" s="183"/>
      <c r="I242" s="185" t="s">
        <v>136</v>
      </c>
      <c r="J242" s="185"/>
      <c r="K242" s="185"/>
      <c r="L242" s="185"/>
      <c r="M242" s="185"/>
      <c r="N242" s="183"/>
      <c r="O242" s="205"/>
    </row>
    <row r="243" spans="1:15" s="131" customFormat="1" ht="21">
      <c r="A243" s="239">
        <v>241</v>
      </c>
      <c r="B243" s="247" t="s">
        <v>685</v>
      </c>
      <c r="C243" s="183" t="s">
        <v>686</v>
      </c>
      <c r="D243" s="184" t="s">
        <v>687</v>
      </c>
      <c r="E243" s="293" t="s">
        <v>2651</v>
      </c>
      <c r="F243" s="293" t="s">
        <v>3318</v>
      </c>
      <c r="G243" s="292" t="s">
        <v>3319</v>
      </c>
      <c r="H243" s="297">
        <v>37</v>
      </c>
      <c r="I243" s="187" t="s">
        <v>132</v>
      </c>
      <c r="J243" s="187"/>
      <c r="K243" s="187" t="s">
        <v>216</v>
      </c>
      <c r="L243" s="187" t="s">
        <v>688</v>
      </c>
      <c r="M243" s="187"/>
      <c r="N243" s="184" t="s">
        <v>135</v>
      </c>
      <c r="O243" s="215" t="s">
        <v>16</v>
      </c>
    </row>
    <row r="244" spans="1:15" s="131" customFormat="1">
      <c r="A244" s="239">
        <v>242</v>
      </c>
      <c r="B244" s="247" t="s">
        <v>685</v>
      </c>
      <c r="C244" s="183" t="s">
        <v>686</v>
      </c>
      <c r="D244" s="183" t="s">
        <v>686</v>
      </c>
      <c r="E244" s="183"/>
      <c r="F244" s="183"/>
      <c r="G244" s="183"/>
      <c r="H244" s="183"/>
      <c r="I244" s="187" t="s">
        <v>136</v>
      </c>
      <c r="J244" s="187"/>
      <c r="K244" s="187"/>
      <c r="L244" s="187"/>
      <c r="M244" s="187"/>
      <c r="N244" s="184"/>
      <c r="O244" s="215"/>
    </row>
    <row r="245" spans="1:15" s="131" customFormat="1">
      <c r="A245" s="239">
        <v>243</v>
      </c>
      <c r="B245" s="247" t="s">
        <v>685</v>
      </c>
      <c r="C245" s="183" t="s">
        <v>686</v>
      </c>
      <c r="D245" s="183" t="s">
        <v>686</v>
      </c>
      <c r="E245" s="183"/>
      <c r="F245" s="183"/>
      <c r="G245" s="183"/>
      <c r="H245" s="183"/>
      <c r="I245" s="187" t="s">
        <v>224</v>
      </c>
      <c r="J245" s="187" t="s">
        <v>689</v>
      </c>
      <c r="K245" s="187" t="s">
        <v>186</v>
      </c>
      <c r="L245" s="187"/>
      <c r="M245" s="187" t="s">
        <v>690</v>
      </c>
      <c r="N245" s="183" t="s">
        <v>171</v>
      </c>
      <c r="O245" s="189" t="s">
        <v>16</v>
      </c>
    </row>
    <row r="246" spans="1:15">
      <c r="A246" s="239">
        <v>244</v>
      </c>
      <c r="B246" s="266" t="s">
        <v>2391</v>
      </c>
      <c r="C246" s="199" t="s">
        <v>2363</v>
      </c>
      <c r="D246" s="199" t="s">
        <v>2363</v>
      </c>
      <c r="E246" s="199"/>
      <c r="F246" s="199"/>
      <c r="G246" s="199"/>
      <c r="H246" s="199"/>
      <c r="I246" s="202" t="s">
        <v>2356</v>
      </c>
      <c r="J246" s="202" t="s">
        <v>2370</v>
      </c>
      <c r="K246" s="202" t="s">
        <v>2376</v>
      </c>
      <c r="L246" s="202"/>
      <c r="M246" s="202" t="s">
        <v>2382</v>
      </c>
      <c r="N246" s="183" t="s">
        <v>2355</v>
      </c>
      <c r="O246" s="189"/>
    </row>
    <row r="247" spans="1:15" s="131" customFormat="1" ht="21">
      <c r="A247" s="239">
        <v>245</v>
      </c>
      <c r="B247" s="247" t="s">
        <v>691</v>
      </c>
      <c r="C247" s="183" t="s">
        <v>692</v>
      </c>
      <c r="D247" s="183" t="s">
        <v>693</v>
      </c>
      <c r="E247" s="293" t="s">
        <v>2652</v>
      </c>
      <c r="F247" s="293" t="s">
        <v>3320</v>
      </c>
      <c r="G247" s="292" t="s">
        <v>3321</v>
      </c>
      <c r="H247" s="297">
        <v>21</v>
      </c>
      <c r="I247" s="185" t="s">
        <v>149</v>
      </c>
      <c r="J247" s="185"/>
      <c r="K247" s="185" t="s">
        <v>694</v>
      </c>
      <c r="L247" s="185" t="s">
        <v>695</v>
      </c>
      <c r="M247" s="185"/>
      <c r="N247" s="183" t="s">
        <v>135</v>
      </c>
      <c r="O247" s="189" t="s">
        <v>16</v>
      </c>
    </row>
    <row r="248" spans="1:15" s="131" customFormat="1" ht="21">
      <c r="A248" s="239">
        <v>246</v>
      </c>
      <c r="B248" s="247" t="s">
        <v>696</v>
      </c>
      <c r="C248" s="183" t="s">
        <v>697</v>
      </c>
      <c r="D248" s="183" t="s">
        <v>698</v>
      </c>
      <c r="E248" s="293" t="s">
        <v>2653</v>
      </c>
      <c r="F248" s="293" t="s">
        <v>3322</v>
      </c>
      <c r="G248" s="292" t="s">
        <v>3323</v>
      </c>
      <c r="H248" s="297">
        <v>27</v>
      </c>
      <c r="I248" s="185" t="s">
        <v>149</v>
      </c>
      <c r="J248" s="185"/>
      <c r="K248" s="185" t="s">
        <v>694</v>
      </c>
      <c r="L248" s="185" t="s">
        <v>695</v>
      </c>
      <c r="M248" s="185"/>
      <c r="N248" s="183" t="s">
        <v>135</v>
      </c>
      <c r="O248" s="189" t="s">
        <v>16</v>
      </c>
    </row>
    <row r="249" spans="1:15" s="131" customFormat="1" ht="21">
      <c r="A249" s="239">
        <v>247</v>
      </c>
      <c r="B249" s="240" t="s">
        <v>699</v>
      </c>
      <c r="C249" s="183" t="s">
        <v>700</v>
      </c>
      <c r="D249" s="183" t="s">
        <v>701</v>
      </c>
      <c r="E249" s="293" t="s">
        <v>2654</v>
      </c>
      <c r="F249" s="293" t="s">
        <v>3324</v>
      </c>
      <c r="G249" s="292" t="s">
        <v>3325</v>
      </c>
      <c r="H249" s="297">
        <v>25</v>
      </c>
      <c r="I249" s="185" t="s">
        <v>149</v>
      </c>
      <c r="J249" s="185"/>
      <c r="K249" s="185" t="s">
        <v>702</v>
      </c>
      <c r="L249" s="185" t="s">
        <v>703</v>
      </c>
      <c r="M249" s="185"/>
      <c r="N249" s="183" t="s">
        <v>135</v>
      </c>
      <c r="O249" s="189" t="s">
        <v>16</v>
      </c>
    </row>
    <row r="250" spans="1:15" s="131" customFormat="1" ht="21">
      <c r="A250" s="239">
        <v>248</v>
      </c>
      <c r="B250" s="247" t="s">
        <v>704</v>
      </c>
      <c r="C250" s="183" t="s">
        <v>705</v>
      </c>
      <c r="D250" s="183" t="s">
        <v>706</v>
      </c>
      <c r="E250" s="293" t="s">
        <v>2655</v>
      </c>
      <c r="F250" s="293" t="s">
        <v>3326</v>
      </c>
      <c r="G250" s="292" t="s">
        <v>3327</v>
      </c>
      <c r="H250" s="297">
        <v>22</v>
      </c>
      <c r="I250" s="185" t="s">
        <v>149</v>
      </c>
      <c r="J250" s="185"/>
      <c r="K250" s="185" t="s">
        <v>702</v>
      </c>
      <c r="L250" s="185" t="s">
        <v>703</v>
      </c>
      <c r="M250" s="185"/>
      <c r="N250" s="183" t="s">
        <v>135</v>
      </c>
      <c r="O250" s="189" t="s">
        <v>16</v>
      </c>
    </row>
    <row r="251" spans="1:15" s="131" customFormat="1" ht="21">
      <c r="A251" s="239">
        <v>249</v>
      </c>
      <c r="B251" s="247" t="s">
        <v>707</v>
      </c>
      <c r="C251" s="183" t="s">
        <v>708</v>
      </c>
      <c r="D251" s="193" t="s">
        <v>709</v>
      </c>
      <c r="E251" s="293" t="s">
        <v>2656</v>
      </c>
      <c r="F251" s="293" t="s">
        <v>3328</v>
      </c>
      <c r="G251" s="292" t="s">
        <v>3329</v>
      </c>
      <c r="H251" s="297">
        <v>40</v>
      </c>
      <c r="I251" s="196" t="s">
        <v>132</v>
      </c>
      <c r="J251" s="195"/>
      <c r="K251" s="195" t="s">
        <v>249</v>
      </c>
      <c r="L251" s="195" t="s">
        <v>710</v>
      </c>
      <c r="M251" s="195"/>
      <c r="N251" s="183" t="s">
        <v>135</v>
      </c>
      <c r="O251" s="189" t="s">
        <v>16</v>
      </c>
    </row>
    <row r="252" spans="1:15" s="131" customFormat="1">
      <c r="A252" s="239">
        <v>250</v>
      </c>
      <c r="B252" s="247" t="s">
        <v>707</v>
      </c>
      <c r="C252" s="183" t="s">
        <v>708</v>
      </c>
      <c r="D252" s="183" t="s">
        <v>708</v>
      </c>
      <c r="E252" s="183"/>
      <c r="F252" s="183"/>
      <c r="G252" s="183"/>
      <c r="H252" s="183"/>
      <c r="I252" s="185" t="s">
        <v>136</v>
      </c>
      <c r="J252" s="185"/>
      <c r="K252" s="185"/>
      <c r="L252" s="185"/>
      <c r="M252" s="185"/>
      <c r="N252" s="183"/>
      <c r="O252" s="205"/>
    </row>
    <row r="253" spans="1:15" s="132" customFormat="1" ht="21">
      <c r="A253" s="239">
        <v>251</v>
      </c>
      <c r="B253" s="247" t="s">
        <v>711</v>
      </c>
      <c r="C253" s="183" t="s">
        <v>712</v>
      </c>
      <c r="D253" s="183" t="s">
        <v>713</v>
      </c>
      <c r="E253" s="293" t="s">
        <v>2657</v>
      </c>
      <c r="F253" s="293" t="s">
        <v>3330</v>
      </c>
      <c r="G253" s="292" t="s">
        <v>3331</v>
      </c>
      <c r="H253" s="297">
        <v>26</v>
      </c>
      <c r="I253" s="185" t="s">
        <v>149</v>
      </c>
      <c r="J253" s="185"/>
      <c r="K253" s="185" t="s">
        <v>714</v>
      </c>
      <c r="L253" s="185" t="s">
        <v>715</v>
      </c>
      <c r="M253" s="185"/>
      <c r="N253" s="183" t="s">
        <v>135</v>
      </c>
      <c r="O253" s="189" t="s">
        <v>16</v>
      </c>
    </row>
    <row r="254" spans="1:15" s="131" customFormat="1">
      <c r="A254" s="239">
        <v>252</v>
      </c>
      <c r="B254" s="247" t="s">
        <v>711</v>
      </c>
      <c r="C254" s="183" t="s">
        <v>712</v>
      </c>
      <c r="D254" s="183" t="s">
        <v>712</v>
      </c>
      <c r="E254" s="183"/>
      <c r="F254" s="183"/>
      <c r="G254" s="183"/>
      <c r="H254" s="183"/>
      <c r="I254" s="185" t="s">
        <v>136</v>
      </c>
      <c r="J254" s="185"/>
      <c r="K254" s="185"/>
      <c r="L254" s="185"/>
      <c r="M254" s="185"/>
      <c r="N254" s="183"/>
      <c r="O254" s="189"/>
    </row>
    <row r="255" spans="1:15" s="131" customFormat="1" ht="21">
      <c r="A255" s="239">
        <v>253</v>
      </c>
      <c r="B255" s="240" t="s">
        <v>716</v>
      </c>
      <c r="C255" s="183" t="s">
        <v>717</v>
      </c>
      <c r="D255" s="183" t="s">
        <v>718</v>
      </c>
      <c r="E255" s="293" t="s">
        <v>2658</v>
      </c>
      <c r="F255" s="293" t="s">
        <v>3332</v>
      </c>
      <c r="G255" s="292" t="s">
        <v>3333</v>
      </c>
      <c r="H255" s="297">
        <v>41</v>
      </c>
      <c r="I255" s="185" t="s">
        <v>132</v>
      </c>
      <c r="J255" s="185"/>
      <c r="K255" s="185" t="s">
        <v>350</v>
      </c>
      <c r="L255" s="185" t="s">
        <v>719</v>
      </c>
      <c r="M255" s="185"/>
      <c r="N255" s="183" t="s">
        <v>135</v>
      </c>
      <c r="O255" s="189" t="s">
        <v>16</v>
      </c>
    </row>
    <row r="256" spans="1:15" s="131" customFormat="1" ht="21">
      <c r="A256" s="239">
        <v>254</v>
      </c>
      <c r="B256" s="247" t="s">
        <v>720</v>
      </c>
      <c r="C256" s="183" t="s">
        <v>721</v>
      </c>
      <c r="D256" s="183" t="s">
        <v>721</v>
      </c>
      <c r="E256" s="293" t="s">
        <v>2659</v>
      </c>
      <c r="F256" s="293" t="s">
        <v>3334</v>
      </c>
      <c r="G256" s="292" t="s">
        <v>3335</v>
      </c>
      <c r="H256" s="297">
        <v>39</v>
      </c>
      <c r="I256" s="185" t="s">
        <v>149</v>
      </c>
      <c r="J256" s="229"/>
      <c r="K256" s="185" t="s">
        <v>476</v>
      </c>
      <c r="L256" s="185" t="s">
        <v>722</v>
      </c>
      <c r="M256" s="229"/>
      <c r="N256" s="183" t="s">
        <v>135</v>
      </c>
      <c r="O256" s="189" t="s">
        <v>16</v>
      </c>
    </row>
    <row r="257" spans="1:15" s="131" customFormat="1">
      <c r="A257" s="239">
        <v>255</v>
      </c>
      <c r="B257" s="247" t="s">
        <v>720</v>
      </c>
      <c r="C257" s="183" t="s">
        <v>721</v>
      </c>
      <c r="D257" s="183" t="s">
        <v>721</v>
      </c>
      <c r="E257" s="183"/>
      <c r="F257" s="183"/>
      <c r="G257" s="183"/>
      <c r="H257" s="183"/>
      <c r="I257" s="185" t="s">
        <v>136</v>
      </c>
      <c r="J257" s="185"/>
      <c r="K257" s="185"/>
      <c r="L257" s="185"/>
      <c r="M257" s="185"/>
      <c r="N257" s="185"/>
      <c r="O257" s="189"/>
    </row>
    <row r="258" spans="1:15" s="131" customFormat="1" ht="21">
      <c r="A258" s="239">
        <v>256</v>
      </c>
      <c r="B258" s="248" t="s">
        <v>723</v>
      </c>
      <c r="C258" s="183" t="s">
        <v>724</v>
      </c>
      <c r="D258" s="183" t="s">
        <v>724</v>
      </c>
      <c r="E258" s="293" t="s">
        <v>2660</v>
      </c>
      <c r="F258" s="293" t="s">
        <v>3336</v>
      </c>
      <c r="G258" s="292" t="s">
        <v>3337</v>
      </c>
      <c r="H258" s="297">
        <v>39</v>
      </c>
      <c r="I258" s="185" t="s">
        <v>149</v>
      </c>
      <c r="J258" s="229"/>
      <c r="K258" s="185" t="s">
        <v>476</v>
      </c>
      <c r="L258" s="185" t="s">
        <v>722</v>
      </c>
      <c r="M258" s="229"/>
      <c r="N258" s="183" t="s">
        <v>135</v>
      </c>
      <c r="O258" s="189" t="s">
        <v>16</v>
      </c>
    </row>
    <row r="259" spans="1:15" s="131" customFormat="1">
      <c r="A259" s="239">
        <v>257</v>
      </c>
      <c r="B259" s="248" t="s">
        <v>723</v>
      </c>
      <c r="C259" s="183" t="s">
        <v>724</v>
      </c>
      <c r="D259" s="183" t="s">
        <v>724</v>
      </c>
      <c r="E259" s="183"/>
      <c r="F259" s="183"/>
      <c r="G259" s="183"/>
      <c r="H259" s="183"/>
      <c r="I259" s="185" t="s">
        <v>136</v>
      </c>
      <c r="J259" s="185"/>
      <c r="K259" s="185"/>
      <c r="L259" s="185"/>
      <c r="M259" s="185"/>
      <c r="N259" s="185"/>
      <c r="O259" s="189"/>
    </row>
    <row r="260" spans="1:15" s="131" customFormat="1" ht="21">
      <c r="A260" s="239">
        <v>258</v>
      </c>
      <c r="B260" s="248" t="s">
        <v>725</v>
      </c>
      <c r="C260" s="183" t="s">
        <v>726</v>
      </c>
      <c r="D260" s="183" t="s">
        <v>727</v>
      </c>
      <c r="E260" s="293" t="s">
        <v>2661</v>
      </c>
      <c r="F260" s="293" t="s">
        <v>3338</v>
      </c>
      <c r="G260" s="292" t="s">
        <v>3339</v>
      </c>
      <c r="H260" s="297">
        <v>68</v>
      </c>
      <c r="I260" s="185" t="s">
        <v>139</v>
      </c>
      <c r="J260" s="185"/>
      <c r="K260" s="185" t="s">
        <v>269</v>
      </c>
      <c r="L260" s="185" t="s">
        <v>728</v>
      </c>
      <c r="M260" s="185"/>
      <c r="N260" s="183" t="s">
        <v>135</v>
      </c>
      <c r="O260" s="189" t="s">
        <v>16</v>
      </c>
    </row>
    <row r="261" spans="1:15" s="131" customFormat="1">
      <c r="A261" s="239">
        <v>259</v>
      </c>
      <c r="B261" s="248" t="s">
        <v>725</v>
      </c>
      <c r="C261" s="183" t="s">
        <v>726</v>
      </c>
      <c r="D261" s="183" t="s">
        <v>726</v>
      </c>
      <c r="E261" s="183"/>
      <c r="F261" s="183"/>
      <c r="G261" s="183"/>
      <c r="H261" s="183"/>
      <c r="I261" s="185" t="s">
        <v>136</v>
      </c>
      <c r="J261" s="185"/>
      <c r="K261" s="185"/>
      <c r="L261" s="185"/>
      <c r="M261" s="185"/>
      <c r="N261" s="185"/>
      <c r="O261" s="189"/>
    </row>
    <row r="262" spans="1:15" s="131" customFormat="1" ht="21">
      <c r="A262" s="239">
        <v>260</v>
      </c>
      <c r="B262" s="247" t="s">
        <v>729</v>
      </c>
      <c r="C262" s="183" t="s">
        <v>730</v>
      </c>
      <c r="D262" s="183" t="s">
        <v>727</v>
      </c>
      <c r="E262" s="293" t="s">
        <v>2661</v>
      </c>
      <c r="F262" s="293" t="s">
        <v>3338</v>
      </c>
      <c r="G262" s="292" t="s">
        <v>3339</v>
      </c>
      <c r="H262" s="297">
        <v>68</v>
      </c>
      <c r="I262" s="185" t="s">
        <v>139</v>
      </c>
      <c r="J262" s="185"/>
      <c r="K262" s="185" t="s">
        <v>269</v>
      </c>
      <c r="L262" s="185" t="s">
        <v>728</v>
      </c>
      <c r="M262" s="185"/>
      <c r="N262" s="183" t="s">
        <v>135</v>
      </c>
      <c r="O262" s="189" t="s">
        <v>16</v>
      </c>
    </row>
    <row r="263" spans="1:15" s="131" customFormat="1">
      <c r="A263" s="239">
        <v>261</v>
      </c>
      <c r="B263" s="247" t="s">
        <v>729</v>
      </c>
      <c r="C263" s="183" t="s">
        <v>730</v>
      </c>
      <c r="D263" s="183" t="s">
        <v>730</v>
      </c>
      <c r="E263" s="183"/>
      <c r="F263" s="183"/>
      <c r="G263" s="183"/>
      <c r="H263" s="183"/>
      <c r="I263" s="185" t="s">
        <v>136</v>
      </c>
      <c r="J263" s="185"/>
      <c r="K263" s="185"/>
      <c r="L263" s="185"/>
      <c r="M263" s="185"/>
      <c r="N263" s="185"/>
      <c r="O263" s="189"/>
    </row>
    <row r="264" spans="1:15" s="131" customFormat="1" ht="21">
      <c r="A264" s="239">
        <v>262</v>
      </c>
      <c r="B264" s="247" t="s">
        <v>731</v>
      </c>
      <c r="C264" s="183" t="s">
        <v>732</v>
      </c>
      <c r="D264" s="183" t="s">
        <v>733</v>
      </c>
      <c r="E264" s="293" t="s">
        <v>2662</v>
      </c>
      <c r="F264" s="293" t="s">
        <v>3340</v>
      </c>
      <c r="G264" s="292" t="s">
        <v>3341</v>
      </c>
      <c r="H264" s="297">
        <v>38</v>
      </c>
      <c r="I264" s="185" t="s">
        <v>132</v>
      </c>
      <c r="J264" s="185"/>
      <c r="K264" s="185" t="s">
        <v>150</v>
      </c>
      <c r="L264" s="185" t="s">
        <v>734</v>
      </c>
      <c r="M264" s="185"/>
      <c r="N264" s="183" t="s">
        <v>135</v>
      </c>
      <c r="O264" s="189" t="s">
        <v>16</v>
      </c>
    </row>
    <row r="265" spans="1:15" s="131" customFormat="1">
      <c r="A265" s="239">
        <v>263</v>
      </c>
      <c r="B265" s="240" t="s">
        <v>735</v>
      </c>
      <c r="C265" s="183" t="s">
        <v>736</v>
      </c>
      <c r="D265" s="183" t="s">
        <v>736</v>
      </c>
      <c r="E265" s="183"/>
      <c r="F265" s="183"/>
      <c r="G265" s="183"/>
      <c r="H265" s="183"/>
      <c r="I265" s="185" t="s">
        <v>136</v>
      </c>
      <c r="J265" s="185"/>
      <c r="K265" s="185"/>
      <c r="L265" s="185"/>
      <c r="M265" s="185"/>
      <c r="N265" s="183"/>
      <c r="O265" s="189"/>
    </row>
    <row r="266" spans="1:15" s="131" customFormat="1" ht="21">
      <c r="A266" s="239">
        <v>264</v>
      </c>
      <c r="B266" s="240" t="s">
        <v>737</v>
      </c>
      <c r="C266" s="183" t="s">
        <v>738</v>
      </c>
      <c r="D266" s="183" t="s">
        <v>739</v>
      </c>
      <c r="E266" s="293" t="s">
        <v>2663</v>
      </c>
      <c r="F266" s="293" t="s">
        <v>3342</v>
      </c>
      <c r="G266" s="292" t="s">
        <v>3343</v>
      </c>
      <c r="H266" s="297">
        <v>34.5</v>
      </c>
      <c r="I266" s="185" t="s">
        <v>257</v>
      </c>
      <c r="J266" s="185"/>
      <c r="K266" s="185" t="s">
        <v>740</v>
      </c>
      <c r="L266" s="185" t="s">
        <v>741</v>
      </c>
      <c r="M266" s="185"/>
      <c r="N266" s="183" t="s">
        <v>135</v>
      </c>
      <c r="O266" s="189" t="s">
        <v>16</v>
      </c>
    </row>
    <row r="267" spans="1:15" s="131" customFormat="1" ht="21">
      <c r="A267" s="239">
        <v>265</v>
      </c>
      <c r="B267" s="240" t="s">
        <v>737</v>
      </c>
      <c r="C267" s="183" t="s">
        <v>738</v>
      </c>
      <c r="D267" s="183" t="s">
        <v>742</v>
      </c>
      <c r="E267" s="293" t="s">
        <v>2663</v>
      </c>
      <c r="F267" s="293" t="s">
        <v>3342</v>
      </c>
      <c r="G267" s="292" t="s">
        <v>3343</v>
      </c>
      <c r="H267" s="297">
        <v>34.5</v>
      </c>
      <c r="I267" s="185" t="s">
        <v>132</v>
      </c>
      <c r="J267" s="185"/>
      <c r="K267" s="185" t="s">
        <v>740</v>
      </c>
      <c r="L267" s="185" t="s">
        <v>741</v>
      </c>
      <c r="M267" s="185"/>
      <c r="N267" s="183" t="s">
        <v>135</v>
      </c>
      <c r="O267" s="189" t="s">
        <v>16</v>
      </c>
    </row>
    <row r="268" spans="1:15" s="131" customFormat="1" ht="21">
      <c r="A268" s="239">
        <v>266</v>
      </c>
      <c r="B268" s="240" t="s">
        <v>737</v>
      </c>
      <c r="C268" s="183" t="s">
        <v>738</v>
      </c>
      <c r="D268" s="183" t="s">
        <v>743</v>
      </c>
      <c r="E268" s="183"/>
      <c r="F268" s="183"/>
      <c r="G268" s="183"/>
      <c r="H268" s="183"/>
      <c r="I268" s="185" t="s">
        <v>224</v>
      </c>
      <c r="J268" s="185" t="s">
        <v>744</v>
      </c>
      <c r="K268" s="185" t="s">
        <v>252</v>
      </c>
      <c r="L268" s="185"/>
      <c r="M268" s="185" t="s">
        <v>745</v>
      </c>
      <c r="N268" s="183" t="s">
        <v>746</v>
      </c>
      <c r="O268" s="189" t="s">
        <v>16</v>
      </c>
    </row>
    <row r="269" spans="1:15" s="131" customFormat="1">
      <c r="A269" s="239">
        <v>267</v>
      </c>
      <c r="B269" s="240" t="s">
        <v>737</v>
      </c>
      <c r="C269" s="183" t="s">
        <v>738</v>
      </c>
      <c r="D269" s="183" t="s">
        <v>738</v>
      </c>
      <c r="E269" s="183"/>
      <c r="F269" s="183"/>
      <c r="G269" s="183"/>
      <c r="H269" s="183"/>
      <c r="I269" s="185" t="s">
        <v>136</v>
      </c>
      <c r="J269" s="185"/>
      <c r="K269" s="185"/>
      <c r="L269" s="185"/>
      <c r="M269" s="185"/>
      <c r="N269" s="183"/>
      <c r="O269" s="189"/>
    </row>
    <row r="270" spans="1:15" s="131" customFormat="1" ht="21">
      <c r="A270" s="239">
        <v>268</v>
      </c>
      <c r="B270" s="247" t="s">
        <v>747</v>
      </c>
      <c r="C270" s="184" t="s">
        <v>748</v>
      </c>
      <c r="D270" s="184" t="s">
        <v>749</v>
      </c>
      <c r="E270" s="293" t="s">
        <v>2664</v>
      </c>
      <c r="F270" s="293" t="s">
        <v>3344</v>
      </c>
      <c r="G270" s="292" t="s">
        <v>3345</v>
      </c>
      <c r="H270" s="297">
        <v>39</v>
      </c>
      <c r="I270" s="187" t="s">
        <v>132</v>
      </c>
      <c r="J270" s="187"/>
      <c r="K270" s="187" t="s">
        <v>194</v>
      </c>
      <c r="L270" s="187" t="s">
        <v>750</v>
      </c>
      <c r="M270" s="187"/>
      <c r="N270" s="184" t="s">
        <v>135</v>
      </c>
      <c r="O270" s="215" t="s">
        <v>16</v>
      </c>
    </row>
    <row r="271" spans="1:15" s="134" customFormat="1">
      <c r="A271" s="239">
        <v>269</v>
      </c>
      <c r="B271" s="247" t="s">
        <v>747</v>
      </c>
      <c r="C271" s="184" t="s">
        <v>748</v>
      </c>
      <c r="D271" s="184" t="s">
        <v>748</v>
      </c>
      <c r="E271" s="184"/>
      <c r="F271" s="184"/>
      <c r="G271" s="184"/>
      <c r="H271" s="184"/>
      <c r="I271" s="187" t="s">
        <v>136</v>
      </c>
      <c r="J271" s="187"/>
      <c r="K271" s="187"/>
      <c r="L271" s="187"/>
      <c r="M271" s="187"/>
      <c r="N271" s="184"/>
      <c r="O271" s="215"/>
    </row>
    <row r="272" spans="1:15" s="131" customFormat="1" ht="21">
      <c r="A272" s="239">
        <v>270</v>
      </c>
      <c r="B272" s="247" t="s">
        <v>747</v>
      </c>
      <c r="C272" s="184" t="s">
        <v>748</v>
      </c>
      <c r="D272" s="184" t="s">
        <v>748</v>
      </c>
      <c r="E272" s="184"/>
      <c r="F272" s="184"/>
      <c r="G272" s="184"/>
      <c r="H272" s="184"/>
      <c r="I272" s="185" t="s">
        <v>162</v>
      </c>
      <c r="J272" s="185" t="s">
        <v>751</v>
      </c>
      <c r="K272" s="185" t="s">
        <v>164</v>
      </c>
      <c r="L272" s="185"/>
      <c r="M272" s="185" t="s">
        <v>209</v>
      </c>
      <c r="N272" s="183" t="s">
        <v>752</v>
      </c>
      <c r="O272" s="189" t="s">
        <v>16</v>
      </c>
    </row>
    <row r="273" spans="1:15" s="132" customFormat="1" ht="21">
      <c r="A273" s="239">
        <v>271</v>
      </c>
      <c r="B273" s="240" t="s">
        <v>753</v>
      </c>
      <c r="C273" s="183" t="s">
        <v>754</v>
      </c>
      <c r="D273" s="183" t="s">
        <v>755</v>
      </c>
      <c r="E273" s="293" t="s">
        <v>2665</v>
      </c>
      <c r="F273" s="293" t="s">
        <v>3346</v>
      </c>
      <c r="G273" s="292" t="s">
        <v>3347</v>
      </c>
      <c r="H273" s="297">
        <v>22</v>
      </c>
      <c r="I273" s="185" t="s">
        <v>149</v>
      </c>
      <c r="J273" s="185"/>
      <c r="K273" s="202" t="s">
        <v>2403</v>
      </c>
      <c r="L273" s="185" t="s">
        <v>756</v>
      </c>
      <c r="M273" s="185"/>
      <c r="N273" s="183" t="s">
        <v>135</v>
      </c>
      <c r="O273" s="189" t="s">
        <v>16</v>
      </c>
    </row>
    <row r="274" spans="1:15" s="138" customFormat="1" ht="13.5">
      <c r="A274" s="239">
        <v>272</v>
      </c>
      <c r="B274" s="240" t="s">
        <v>757</v>
      </c>
      <c r="C274" s="183" t="s">
        <v>758</v>
      </c>
      <c r="D274" s="183" t="s">
        <v>758</v>
      </c>
      <c r="E274" s="183"/>
      <c r="F274" s="183"/>
      <c r="G274" s="183"/>
      <c r="H274" s="183"/>
      <c r="I274" s="185" t="s">
        <v>136</v>
      </c>
      <c r="J274" s="185"/>
      <c r="K274" s="185"/>
      <c r="L274" s="185"/>
      <c r="M274" s="185"/>
      <c r="N274" s="183"/>
      <c r="O274" s="205"/>
    </row>
    <row r="275" spans="1:15" s="131" customFormat="1" ht="21">
      <c r="A275" s="239">
        <v>273</v>
      </c>
      <c r="B275" s="240" t="s">
        <v>759</v>
      </c>
      <c r="C275" s="183" t="s">
        <v>760</v>
      </c>
      <c r="D275" s="183" t="s">
        <v>761</v>
      </c>
      <c r="E275" s="293" t="s">
        <v>2666</v>
      </c>
      <c r="F275" s="293" t="s">
        <v>3348</v>
      </c>
      <c r="G275" s="292" t="s">
        <v>3349</v>
      </c>
      <c r="H275" s="297">
        <v>18</v>
      </c>
      <c r="I275" s="185" t="s">
        <v>132</v>
      </c>
      <c r="J275" s="229"/>
      <c r="K275" s="185" t="s">
        <v>150</v>
      </c>
      <c r="L275" s="185" t="s">
        <v>762</v>
      </c>
      <c r="M275" s="185"/>
      <c r="N275" s="183" t="s">
        <v>135</v>
      </c>
      <c r="O275" s="189" t="s">
        <v>16</v>
      </c>
    </row>
    <row r="276" spans="1:15" s="131" customFormat="1" ht="21">
      <c r="A276" s="239">
        <v>274</v>
      </c>
      <c r="B276" s="240" t="s">
        <v>763</v>
      </c>
      <c r="C276" s="183" t="s">
        <v>764</v>
      </c>
      <c r="D276" s="183" t="s">
        <v>765</v>
      </c>
      <c r="E276" s="293" t="s">
        <v>2667</v>
      </c>
      <c r="F276" s="293" t="s">
        <v>3350</v>
      </c>
      <c r="G276" s="292" t="s">
        <v>3351</v>
      </c>
      <c r="H276" s="297">
        <v>29</v>
      </c>
      <c r="I276" s="185" t="s">
        <v>149</v>
      </c>
      <c r="J276" s="185"/>
      <c r="K276" s="185" t="s">
        <v>398</v>
      </c>
      <c r="L276" s="185" t="s">
        <v>766</v>
      </c>
      <c r="M276" s="185"/>
      <c r="N276" s="183" t="s">
        <v>135</v>
      </c>
      <c r="O276" s="189" t="s">
        <v>16</v>
      </c>
    </row>
    <row r="277" spans="1:15" s="131" customFormat="1">
      <c r="A277" s="239">
        <v>275</v>
      </c>
      <c r="B277" s="240" t="s">
        <v>763</v>
      </c>
      <c r="C277" s="183" t="s">
        <v>764</v>
      </c>
      <c r="D277" s="183" t="s">
        <v>764</v>
      </c>
      <c r="E277" s="183"/>
      <c r="F277" s="183"/>
      <c r="G277" s="183"/>
      <c r="H277" s="183"/>
      <c r="I277" s="185" t="s">
        <v>136</v>
      </c>
      <c r="J277" s="185"/>
      <c r="K277" s="185"/>
      <c r="L277" s="204"/>
      <c r="M277" s="185"/>
      <c r="N277" s="183"/>
      <c r="O277" s="189"/>
    </row>
    <row r="278" spans="1:15" s="131" customFormat="1" ht="31.5">
      <c r="A278" s="239">
        <v>276</v>
      </c>
      <c r="B278" s="248" t="s">
        <v>767</v>
      </c>
      <c r="C278" s="183" t="s">
        <v>768</v>
      </c>
      <c r="D278" s="183" t="s">
        <v>769</v>
      </c>
      <c r="E278" s="293" t="s">
        <v>2668</v>
      </c>
      <c r="F278" s="293" t="s">
        <v>3352</v>
      </c>
      <c r="G278" s="292" t="s">
        <v>3353</v>
      </c>
      <c r="H278" s="297">
        <v>35</v>
      </c>
      <c r="I278" s="185" t="s">
        <v>132</v>
      </c>
      <c r="J278" s="229"/>
      <c r="K278" s="185" t="s">
        <v>350</v>
      </c>
      <c r="L278" s="185" t="s">
        <v>770</v>
      </c>
      <c r="M278" s="229"/>
      <c r="N278" s="183" t="s">
        <v>135</v>
      </c>
      <c r="O278" s="189" t="s">
        <v>16</v>
      </c>
    </row>
    <row r="279" spans="1:15" s="131" customFormat="1">
      <c r="A279" s="239">
        <v>277</v>
      </c>
      <c r="B279" s="247" t="s">
        <v>767</v>
      </c>
      <c r="C279" s="183" t="s">
        <v>768</v>
      </c>
      <c r="D279" s="183" t="s">
        <v>768</v>
      </c>
      <c r="E279" s="183"/>
      <c r="F279" s="183"/>
      <c r="G279" s="183"/>
      <c r="H279" s="183"/>
      <c r="I279" s="185" t="s">
        <v>136</v>
      </c>
      <c r="J279" s="185"/>
      <c r="K279" s="185"/>
      <c r="L279" s="204"/>
      <c r="M279" s="185"/>
      <c r="N279" s="183"/>
      <c r="O279" s="189"/>
    </row>
    <row r="280" spans="1:15" s="131" customFormat="1" ht="31.5">
      <c r="A280" s="239">
        <v>278</v>
      </c>
      <c r="B280" s="247" t="s">
        <v>771</v>
      </c>
      <c r="C280" s="183" t="s">
        <v>772</v>
      </c>
      <c r="D280" s="183" t="s">
        <v>773</v>
      </c>
      <c r="E280" s="293" t="s">
        <v>2669</v>
      </c>
      <c r="F280" s="293" t="s">
        <v>3354</v>
      </c>
      <c r="G280" s="292" t="s">
        <v>3355</v>
      </c>
      <c r="H280" s="297">
        <v>35</v>
      </c>
      <c r="I280" s="185" t="s">
        <v>132</v>
      </c>
      <c r="J280" s="185"/>
      <c r="K280" s="185" t="s">
        <v>194</v>
      </c>
      <c r="L280" s="185" t="s">
        <v>774</v>
      </c>
      <c r="M280" s="185"/>
      <c r="N280" s="183" t="s">
        <v>135</v>
      </c>
      <c r="O280" s="189" t="s">
        <v>16</v>
      </c>
    </row>
    <row r="281" spans="1:15" s="131" customFormat="1">
      <c r="A281" s="239">
        <v>279</v>
      </c>
      <c r="B281" s="247" t="s">
        <v>771</v>
      </c>
      <c r="C281" s="183" t="s">
        <v>772</v>
      </c>
      <c r="D281" s="183" t="s">
        <v>772</v>
      </c>
      <c r="E281" s="183"/>
      <c r="F281" s="183"/>
      <c r="G281" s="183"/>
      <c r="H281" s="183"/>
      <c r="I281" s="185" t="s">
        <v>136</v>
      </c>
      <c r="J281" s="185"/>
      <c r="K281" s="185"/>
      <c r="L281" s="185"/>
      <c r="M281" s="185"/>
      <c r="N281" s="183"/>
      <c r="O281" s="205"/>
    </row>
    <row r="282" spans="1:15" s="131" customFormat="1" ht="21">
      <c r="A282" s="239">
        <v>280</v>
      </c>
      <c r="B282" s="240" t="s">
        <v>775</v>
      </c>
      <c r="C282" s="183" t="s">
        <v>776</v>
      </c>
      <c r="D282" s="183" t="s">
        <v>777</v>
      </c>
      <c r="E282" s="293" t="s">
        <v>2670</v>
      </c>
      <c r="F282" s="293" t="s">
        <v>3356</v>
      </c>
      <c r="G282" s="292" t="s">
        <v>3357</v>
      </c>
      <c r="H282" s="297">
        <v>36.5</v>
      </c>
      <c r="I282" s="185" t="s">
        <v>139</v>
      </c>
      <c r="J282" s="185"/>
      <c r="K282" s="185" t="s">
        <v>168</v>
      </c>
      <c r="L282" s="185" t="s">
        <v>778</v>
      </c>
      <c r="M282" s="185"/>
      <c r="N282" s="183" t="s">
        <v>135</v>
      </c>
      <c r="O282" s="189" t="s">
        <v>16</v>
      </c>
    </row>
    <row r="283" spans="1:15" s="131" customFormat="1">
      <c r="A283" s="239">
        <v>281</v>
      </c>
      <c r="B283" s="240" t="s">
        <v>775</v>
      </c>
      <c r="C283" s="183" t="s">
        <v>776</v>
      </c>
      <c r="D283" s="183" t="s">
        <v>776</v>
      </c>
      <c r="E283" s="183"/>
      <c r="F283" s="183"/>
      <c r="G283" s="183"/>
      <c r="H283" s="183"/>
      <c r="I283" s="185" t="s">
        <v>162</v>
      </c>
      <c r="J283" s="185" t="s">
        <v>779</v>
      </c>
      <c r="K283" s="185" t="s">
        <v>164</v>
      </c>
      <c r="L283" s="185"/>
      <c r="M283" s="185" t="s">
        <v>780</v>
      </c>
      <c r="N283" s="183" t="s">
        <v>171</v>
      </c>
      <c r="O283" s="189" t="s">
        <v>16</v>
      </c>
    </row>
    <row r="284" spans="1:15" s="131" customFormat="1">
      <c r="A284" s="239">
        <v>282</v>
      </c>
      <c r="B284" s="240" t="s">
        <v>775</v>
      </c>
      <c r="C284" s="183" t="s">
        <v>776</v>
      </c>
      <c r="D284" s="183" t="s">
        <v>776</v>
      </c>
      <c r="E284" s="183"/>
      <c r="F284" s="183"/>
      <c r="G284" s="183"/>
      <c r="H284" s="183"/>
      <c r="I284" s="185" t="s">
        <v>136</v>
      </c>
      <c r="J284" s="185"/>
      <c r="K284" s="185"/>
      <c r="L284" s="185"/>
      <c r="M284" s="185"/>
      <c r="N284" s="183"/>
      <c r="O284" s="189"/>
    </row>
    <row r="285" spans="1:15">
      <c r="A285" s="239">
        <v>283</v>
      </c>
      <c r="B285" s="266" t="s">
        <v>2393</v>
      </c>
      <c r="C285" s="199" t="s">
        <v>2365</v>
      </c>
      <c r="D285" s="199" t="s">
        <v>2365</v>
      </c>
      <c r="E285" s="199"/>
      <c r="F285" s="199"/>
      <c r="G285" s="199"/>
      <c r="H285" s="199"/>
      <c r="I285" s="202" t="s">
        <v>2356</v>
      </c>
      <c r="J285" s="202" t="s">
        <v>2372</v>
      </c>
      <c r="K285" s="202" t="s">
        <v>2376</v>
      </c>
      <c r="L285" s="202"/>
      <c r="M285" s="202" t="s">
        <v>2384</v>
      </c>
      <c r="N285" s="183" t="s">
        <v>2355</v>
      </c>
      <c r="O285" s="189"/>
    </row>
    <row r="286" spans="1:15" s="132" customFormat="1" ht="31.5">
      <c r="A286" s="239">
        <v>284</v>
      </c>
      <c r="B286" s="240" t="s">
        <v>781</v>
      </c>
      <c r="C286" s="183" t="s">
        <v>782</v>
      </c>
      <c r="D286" s="183" t="s">
        <v>782</v>
      </c>
      <c r="E286" s="293" t="s">
        <v>2671</v>
      </c>
      <c r="F286" s="293" t="s">
        <v>3358</v>
      </c>
      <c r="G286" s="292" t="s">
        <v>3359</v>
      </c>
      <c r="H286" s="297">
        <v>25</v>
      </c>
      <c r="I286" s="185" t="s">
        <v>132</v>
      </c>
      <c r="J286" s="185"/>
      <c r="K286" s="185" t="s">
        <v>168</v>
      </c>
      <c r="L286" s="185" t="s">
        <v>783</v>
      </c>
      <c r="M286" s="185"/>
      <c r="N286" s="183" t="s">
        <v>135</v>
      </c>
      <c r="O286" s="189" t="s">
        <v>16</v>
      </c>
    </row>
    <row r="287" spans="1:15">
      <c r="A287" s="239">
        <v>285</v>
      </c>
      <c r="B287" s="266" t="s">
        <v>2385</v>
      </c>
      <c r="C287" s="199" t="s">
        <v>2357</v>
      </c>
      <c r="D287" s="199" t="s">
        <v>2357</v>
      </c>
      <c r="E287" s="199"/>
      <c r="F287" s="199"/>
      <c r="G287" s="199"/>
      <c r="H287" s="199"/>
      <c r="I287" s="202" t="s">
        <v>2356</v>
      </c>
      <c r="J287" s="202" t="s">
        <v>2375</v>
      </c>
      <c r="K287" s="202" t="s">
        <v>2376</v>
      </c>
      <c r="L287" s="202"/>
      <c r="M287" s="202" t="s">
        <v>2377</v>
      </c>
      <c r="N287" s="183" t="s">
        <v>2355</v>
      </c>
      <c r="O287" s="189"/>
    </row>
    <row r="288" spans="1:15" s="131" customFormat="1" ht="21">
      <c r="A288" s="239">
        <v>286</v>
      </c>
      <c r="B288" s="247" t="s">
        <v>784</v>
      </c>
      <c r="C288" s="183" t="s">
        <v>785</v>
      </c>
      <c r="D288" s="183" t="s">
        <v>786</v>
      </c>
      <c r="E288" s="293" t="s">
        <v>2672</v>
      </c>
      <c r="F288" s="293" t="s">
        <v>3360</v>
      </c>
      <c r="G288" s="292" t="s">
        <v>3361</v>
      </c>
      <c r="H288" s="297">
        <v>42</v>
      </c>
      <c r="I288" s="185" t="s">
        <v>149</v>
      </c>
      <c r="J288" s="267"/>
      <c r="K288" s="185" t="s">
        <v>425</v>
      </c>
      <c r="L288" s="185" t="s">
        <v>787</v>
      </c>
      <c r="M288" s="268"/>
      <c r="N288" s="183" t="s">
        <v>135</v>
      </c>
      <c r="O288" s="189" t="s">
        <v>16</v>
      </c>
    </row>
    <row r="289" spans="1:15" s="131" customFormat="1" ht="21">
      <c r="A289" s="239">
        <v>287</v>
      </c>
      <c r="B289" s="240" t="s">
        <v>788</v>
      </c>
      <c r="C289" s="183" t="s">
        <v>789</v>
      </c>
      <c r="D289" s="269" t="s">
        <v>790</v>
      </c>
      <c r="E289" s="293" t="s">
        <v>2673</v>
      </c>
      <c r="F289" s="293" t="s">
        <v>3362</v>
      </c>
      <c r="G289" s="295"/>
      <c r="H289" s="300"/>
      <c r="I289" s="202" t="s">
        <v>132</v>
      </c>
      <c r="J289" s="202"/>
      <c r="K289" s="202" t="s">
        <v>194</v>
      </c>
      <c r="L289" s="202" t="s">
        <v>791</v>
      </c>
      <c r="M289" s="202"/>
      <c r="N289" s="183" t="s">
        <v>135</v>
      </c>
      <c r="O289" s="189" t="s">
        <v>16</v>
      </c>
    </row>
    <row r="290" spans="1:15" s="131" customFormat="1">
      <c r="A290" s="239">
        <v>288</v>
      </c>
      <c r="B290" s="240" t="s">
        <v>788</v>
      </c>
      <c r="C290" s="183" t="s">
        <v>789</v>
      </c>
      <c r="D290" s="183" t="s">
        <v>789</v>
      </c>
      <c r="E290" s="183"/>
      <c r="F290" s="183"/>
      <c r="G290" s="183"/>
      <c r="H290" s="183"/>
      <c r="I290" s="185" t="s">
        <v>136</v>
      </c>
      <c r="J290" s="185"/>
      <c r="K290" s="185"/>
      <c r="L290" s="185"/>
      <c r="M290" s="185"/>
      <c r="N290" s="183"/>
      <c r="O290" s="189"/>
    </row>
    <row r="291" spans="1:15" s="131" customFormat="1" ht="21">
      <c r="A291" s="239">
        <v>289</v>
      </c>
      <c r="B291" s="252" t="s">
        <v>792</v>
      </c>
      <c r="C291" s="183" t="s">
        <v>793</v>
      </c>
      <c r="D291" s="183" t="s">
        <v>794</v>
      </c>
      <c r="E291" s="293" t="s">
        <v>2674</v>
      </c>
      <c r="F291" s="293" t="s">
        <v>3363</v>
      </c>
      <c r="G291" s="292" t="s">
        <v>3364</v>
      </c>
      <c r="H291" s="297">
        <v>39</v>
      </c>
      <c r="I291" s="185" t="s">
        <v>132</v>
      </c>
      <c r="J291" s="185"/>
      <c r="K291" s="185" t="s">
        <v>795</v>
      </c>
      <c r="L291" s="185" t="s">
        <v>796</v>
      </c>
      <c r="M291" s="185"/>
      <c r="N291" s="183" t="s">
        <v>135</v>
      </c>
      <c r="O291" s="189" t="s">
        <v>16</v>
      </c>
    </row>
    <row r="292" spans="1:15" s="131" customFormat="1">
      <c r="A292" s="239">
        <v>290</v>
      </c>
      <c r="B292" s="252" t="s">
        <v>792</v>
      </c>
      <c r="C292" s="183" t="s">
        <v>793</v>
      </c>
      <c r="D292" s="183" t="s">
        <v>793</v>
      </c>
      <c r="E292" s="183"/>
      <c r="F292" s="183"/>
      <c r="G292" s="183"/>
      <c r="H292" s="183"/>
      <c r="I292" s="185" t="s">
        <v>136</v>
      </c>
      <c r="J292" s="185"/>
      <c r="K292" s="185"/>
      <c r="L292" s="229"/>
      <c r="M292" s="185"/>
      <c r="N292" s="183"/>
      <c r="O292" s="189"/>
    </row>
    <row r="293" spans="1:15" s="131" customFormat="1" ht="21">
      <c r="A293" s="239">
        <v>291</v>
      </c>
      <c r="B293" s="247" t="s">
        <v>797</v>
      </c>
      <c r="C293" s="183" t="s">
        <v>798</v>
      </c>
      <c r="D293" s="183" t="s">
        <v>799</v>
      </c>
      <c r="E293" s="293" t="s">
        <v>2675</v>
      </c>
      <c r="F293" s="293" t="s">
        <v>3365</v>
      </c>
      <c r="G293" s="292" t="s">
        <v>3366</v>
      </c>
      <c r="H293" s="297">
        <v>39</v>
      </c>
      <c r="I293" s="185" t="s">
        <v>132</v>
      </c>
      <c r="J293" s="254"/>
      <c r="K293" s="185" t="s">
        <v>800</v>
      </c>
      <c r="L293" s="185" t="s">
        <v>801</v>
      </c>
      <c r="M293" s="254"/>
      <c r="N293" s="183" t="s">
        <v>135</v>
      </c>
      <c r="O293" s="189" t="s">
        <v>16</v>
      </c>
    </row>
    <row r="294" spans="1:15" s="131" customFormat="1">
      <c r="A294" s="239">
        <v>292</v>
      </c>
      <c r="B294" s="247" t="s">
        <v>797</v>
      </c>
      <c r="C294" s="183" t="s">
        <v>798</v>
      </c>
      <c r="D294" s="183" t="s">
        <v>802</v>
      </c>
      <c r="E294" s="183"/>
      <c r="F294" s="183"/>
      <c r="G294" s="183"/>
      <c r="H294" s="183"/>
      <c r="I294" s="185" t="s">
        <v>136</v>
      </c>
      <c r="J294" s="185"/>
      <c r="K294" s="185"/>
      <c r="L294" s="185"/>
      <c r="M294" s="185"/>
      <c r="N294" s="183"/>
      <c r="O294" s="189"/>
    </row>
    <row r="295" spans="1:15" s="131" customFormat="1" ht="21">
      <c r="A295" s="239">
        <v>293</v>
      </c>
      <c r="B295" s="247" t="s">
        <v>803</v>
      </c>
      <c r="C295" s="183" t="s">
        <v>804</v>
      </c>
      <c r="D295" s="183" t="s">
        <v>804</v>
      </c>
      <c r="E295" s="293" t="s">
        <v>2676</v>
      </c>
      <c r="F295" s="293" t="s">
        <v>3367</v>
      </c>
      <c r="G295" s="292" t="s">
        <v>3368</v>
      </c>
      <c r="H295" s="297">
        <v>35</v>
      </c>
      <c r="I295" s="185" t="s">
        <v>132</v>
      </c>
      <c r="J295" s="185"/>
      <c r="K295" s="185" t="s">
        <v>179</v>
      </c>
      <c r="L295" s="185" t="s">
        <v>805</v>
      </c>
      <c r="M295" s="185"/>
      <c r="N295" s="183" t="s">
        <v>135</v>
      </c>
      <c r="O295" s="189" t="s">
        <v>16</v>
      </c>
    </row>
    <row r="296" spans="1:15" s="131" customFormat="1">
      <c r="A296" s="239">
        <v>294</v>
      </c>
      <c r="B296" s="247" t="s">
        <v>803</v>
      </c>
      <c r="C296" s="183" t="s">
        <v>804</v>
      </c>
      <c r="D296" s="183" t="s">
        <v>804</v>
      </c>
      <c r="E296" s="183"/>
      <c r="F296" s="183"/>
      <c r="G296" s="183"/>
      <c r="H296" s="183"/>
      <c r="I296" s="185" t="s">
        <v>136</v>
      </c>
      <c r="J296" s="185"/>
      <c r="K296" s="185"/>
      <c r="L296" s="185"/>
      <c r="M296" s="185"/>
      <c r="N296" s="183"/>
      <c r="O296" s="205"/>
    </row>
    <row r="297" spans="1:15" s="131" customFormat="1" ht="21">
      <c r="A297" s="239">
        <v>295</v>
      </c>
      <c r="B297" s="252" t="s">
        <v>806</v>
      </c>
      <c r="C297" s="184" t="s">
        <v>807</v>
      </c>
      <c r="D297" s="184" t="s">
        <v>807</v>
      </c>
      <c r="E297" s="293" t="s">
        <v>2677</v>
      </c>
      <c r="F297" s="293" t="s">
        <v>3369</v>
      </c>
      <c r="G297" s="292" t="s">
        <v>3370</v>
      </c>
      <c r="H297" s="297">
        <v>32</v>
      </c>
      <c r="I297" s="185" t="s">
        <v>132</v>
      </c>
      <c r="J297" s="187"/>
      <c r="K297" s="187" t="s">
        <v>179</v>
      </c>
      <c r="L297" s="187" t="s">
        <v>808</v>
      </c>
      <c r="M297" s="187" t="s">
        <v>809</v>
      </c>
      <c r="N297" s="184" t="s">
        <v>135</v>
      </c>
      <c r="O297" s="215" t="s">
        <v>16</v>
      </c>
    </row>
    <row r="298" spans="1:15" s="131" customFormat="1">
      <c r="A298" s="239">
        <v>296</v>
      </c>
      <c r="B298" s="252" t="s">
        <v>806</v>
      </c>
      <c r="C298" s="184" t="s">
        <v>807</v>
      </c>
      <c r="D298" s="184" t="s">
        <v>807</v>
      </c>
      <c r="E298" s="184"/>
      <c r="F298" s="184"/>
      <c r="G298" s="184"/>
      <c r="H298" s="184"/>
      <c r="I298" s="185" t="s">
        <v>136</v>
      </c>
      <c r="J298" s="187"/>
      <c r="K298" s="187"/>
      <c r="L298" s="187"/>
      <c r="M298" s="187"/>
      <c r="N298" s="184"/>
      <c r="O298" s="215"/>
    </row>
    <row r="299" spans="1:15" s="131" customFormat="1" ht="21">
      <c r="A299" s="239">
        <v>297</v>
      </c>
      <c r="B299" s="248" t="s">
        <v>810</v>
      </c>
      <c r="C299" s="183" t="s">
        <v>811</v>
      </c>
      <c r="D299" s="183" t="s">
        <v>811</v>
      </c>
      <c r="E299" s="293" t="s">
        <v>2678</v>
      </c>
      <c r="F299" s="293" t="s">
        <v>3371</v>
      </c>
      <c r="G299" s="292" t="s">
        <v>3372</v>
      </c>
      <c r="H299" s="297">
        <v>36</v>
      </c>
      <c r="I299" s="185" t="s">
        <v>132</v>
      </c>
      <c r="J299" s="185"/>
      <c r="K299" s="185" t="s">
        <v>155</v>
      </c>
      <c r="L299" s="185" t="s">
        <v>809</v>
      </c>
      <c r="M299" s="185"/>
      <c r="N299" s="184" t="s">
        <v>135</v>
      </c>
      <c r="O299" s="215" t="s">
        <v>16</v>
      </c>
    </row>
    <row r="300" spans="1:15" s="138" customFormat="1" ht="13.5">
      <c r="A300" s="239">
        <v>298</v>
      </c>
      <c r="B300" s="248" t="s">
        <v>810</v>
      </c>
      <c r="C300" s="183" t="s">
        <v>811</v>
      </c>
      <c r="D300" s="183" t="s">
        <v>811</v>
      </c>
      <c r="E300" s="183"/>
      <c r="F300" s="183"/>
      <c r="G300" s="183"/>
      <c r="H300" s="183"/>
      <c r="I300" s="185" t="s">
        <v>136</v>
      </c>
      <c r="J300" s="185"/>
      <c r="K300" s="185"/>
      <c r="L300" s="185"/>
      <c r="M300" s="185"/>
      <c r="N300" s="183"/>
      <c r="O300" s="189"/>
    </row>
    <row r="301" spans="1:15" s="138" customFormat="1" ht="13.5">
      <c r="A301" s="239">
        <v>299</v>
      </c>
      <c r="B301" s="248" t="s">
        <v>810</v>
      </c>
      <c r="C301" s="183" t="s">
        <v>811</v>
      </c>
      <c r="D301" s="183" t="s">
        <v>811</v>
      </c>
      <c r="E301" s="183"/>
      <c r="F301" s="183"/>
      <c r="G301" s="183"/>
      <c r="H301" s="183"/>
      <c r="I301" s="185" t="s">
        <v>162</v>
      </c>
      <c r="J301" s="185" t="s">
        <v>812</v>
      </c>
      <c r="K301" s="185" t="s">
        <v>164</v>
      </c>
      <c r="L301" s="185"/>
      <c r="M301" s="185" t="s">
        <v>809</v>
      </c>
      <c r="N301" s="183" t="s">
        <v>171</v>
      </c>
      <c r="O301" s="189" t="s">
        <v>16</v>
      </c>
    </row>
    <row r="302" spans="1:15" s="131" customFormat="1" ht="21">
      <c r="A302" s="239">
        <v>300</v>
      </c>
      <c r="B302" s="247" t="s">
        <v>813</v>
      </c>
      <c r="C302" s="183" t="s">
        <v>814</v>
      </c>
      <c r="D302" s="183" t="s">
        <v>815</v>
      </c>
      <c r="E302" s="293" t="s">
        <v>2679</v>
      </c>
      <c r="F302" s="293" t="s">
        <v>3373</v>
      </c>
      <c r="G302" s="292" t="s">
        <v>3374</v>
      </c>
      <c r="H302" s="297">
        <v>19</v>
      </c>
      <c r="I302" s="185" t="s">
        <v>132</v>
      </c>
      <c r="J302" s="185"/>
      <c r="K302" s="185" t="s">
        <v>175</v>
      </c>
      <c r="L302" s="185" t="s">
        <v>816</v>
      </c>
      <c r="M302" s="185"/>
      <c r="N302" s="183" t="s">
        <v>135</v>
      </c>
      <c r="O302" s="189" t="s">
        <v>16</v>
      </c>
    </row>
    <row r="303" spans="1:15" s="131" customFormat="1" ht="21">
      <c r="A303" s="239">
        <v>301</v>
      </c>
      <c r="B303" s="247" t="s">
        <v>817</v>
      </c>
      <c r="C303" s="183" t="s">
        <v>818</v>
      </c>
      <c r="D303" s="183" t="s">
        <v>819</v>
      </c>
      <c r="E303" s="293" t="s">
        <v>2680</v>
      </c>
      <c r="F303" s="293" t="s">
        <v>3375</v>
      </c>
      <c r="G303" s="292" t="s">
        <v>3376</v>
      </c>
      <c r="H303" s="297">
        <v>31</v>
      </c>
      <c r="I303" s="185" t="s">
        <v>132</v>
      </c>
      <c r="J303" s="187"/>
      <c r="K303" s="187" t="s">
        <v>216</v>
      </c>
      <c r="L303" s="185" t="s">
        <v>820</v>
      </c>
      <c r="M303" s="185"/>
      <c r="N303" s="183" t="s">
        <v>135</v>
      </c>
      <c r="O303" s="189" t="s">
        <v>16</v>
      </c>
    </row>
    <row r="304" spans="1:15" s="131" customFormat="1">
      <c r="A304" s="239">
        <v>302</v>
      </c>
      <c r="B304" s="247" t="s">
        <v>817</v>
      </c>
      <c r="C304" s="183" t="s">
        <v>818</v>
      </c>
      <c r="D304" s="183" t="s">
        <v>818</v>
      </c>
      <c r="E304" s="183"/>
      <c r="F304" s="183"/>
      <c r="G304" s="183"/>
      <c r="H304" s="183"/>
      <c r="I304" s="185" t="s">
        <v>136</v>
      </c>
      <c r="J304" s="187"/>
      <c r="K304" s="185"/>
      <c r="L304" s="185"/>
      <c r="M304" s="185"/>
      <c r="N304" s="183"/>
      <c r="O304" s="189"/>
    </row>
    <row r="305" spans="1:15" s="131" customFormat="1" ht="21">
      <c r="A305" s="239">
        <v>303</v>
      </c>
      <c r="B305" s="240" t="s">
        <v>821</v>
      </c>
      <c r="C305" s="183" t="s">
        <v>822</v>
      </c>
      <c r="D305" s="183" t="s">
        <v>822</v>
      </c>
      <c r="E305" s="293" t="s">
        <v>2681</v>
      </c>
      <c r="F305" s="293" t="s">
        <v>3377</v>
      </c>
      <c r="G305" s="292" t="s">
        <v>3378</v>
      </c>
      <c r="H305" s="297">
        <v>35</v>
      </c>
      <c r="I305" s="185" t="s">
        <v>132</v>
      </c>
      <c r="J305" s="185"/>
      <c r="K305" s="185" t="s">
        <v>345</v>
      </c>
      <c r="L305" s="185" t="s">
        <v>823</v>
      </c>
      <c r="M305" s="185"/>
      <c r="N305" s="183" t="s">
        <v>135</v>
      </c>
      <c r="O305" s="189" t="s">
        <v>16</v>
      </c>
    </row>
    <row r="306" spans="1:15" s="131" customFormat="1" ht="21">
      <c r="A306" s="239">
        <v>304</v>
      </c>
      <c r="B306" s="240" t="s">
        <v>821</v>
      </c>
      <c r="C306" s="183" t="s">
        <v>822</v>
      </c>
      <c r="D306" s="183" t="s">
        <v>822</v>
      </c>
      <c r="E306" s="183"/>
      <c r="F306" s="183"/>
      <c r="G306" s="183"/>
      <c r="H306" s="183"/>
      <c r="I306" s="185" t="s">
        <v>136</v>
      </c>
      <c r="J306" s="185"/>
      <c r="K306" s="185"/>
      <c r="L306" s="185"/>
      <c r="M306" s="185"/>
      <c r="N306" s="183"/>
      <c r="O306" s="189"/>
    </row>
    <row r="307" spans="1:15" s="134" customFormat="1" ht="21">
      <c r="A307" s="239">
        <v>305</v>
      </c>
      <c r="B307" s="247" t="s">
        <v>824</v>
      </c>
      <c r="C307" s="183" t="s">
        <v>825</v>
      </c>
      <c r="D307" s="199" t="s">
        <v>826</v>
      </c>
      <c r="E307" s="293" t="s">
        <v>2682</v>
      </c>
      <c r="F307" s="293" t="s">
        <v>3379</v>
      </c>
      <c r="G307" s="292"/>
      <c r="H307" s="297"/>
      <c r="I307" s="202" t="s">
        <v>132</v>
      </c>
      <c r="J307" s="202"/>
      <c r="K307" s="202" t="s">
        <v>194</v>
      </c>
      <c r="L307" s="202" t="s">
        <v>827</v>
      </c>
      <c r="M307" s="202"/>
      <c r="N307" s="183" t="s">
        <v>135</v>
      </c>
      <c r="O307" s="189" t="s">
        <v>16</v>
      </c>
    </row>
    <row r="308" spans="1:15" s="131" customFormat="1">
      <c r="A308" s="239">
        <v>306</v>
      </c>
      <c r="B308" s="247" t="s">
        <v>824</v>
      </c>
      <c r="C308" s="183" t="s">
        <v>825</v>
      </c>
      <c r="D308" s="183" t="s">
        <v>825</v>
      </c>
      <c r="E308" s="183"/>
      <c r="F308" s="183"/>
      <c r="G308" s="183"/>
      <c r="H308" s="183"/>
      <c r="I308" s="185" t="s">
        <v>162</v>
      </c>
      <c r="J308" s="185" t="s">
        <v>828</v>
      </c>
      <c r="K308" s="185" t="s">
        <v>186</v>
      </c>
      <c r="L308" s="185"/>
      <c r="M308" s="185" t="s">
        <v>829</v>
      </c>
      <c r="N308" s="183" t="s">
        <v>171</v>
      </c>
      <c r="O308" s="189" t="s">
        <v>16</v>
      </c>
    </row>
    <row r="309" spans="1:15" s="131" customFormat="1">
      <c r="A309" s="239">
        <v>307</v>
      </c>
      <c r="B309" s="247" t="s">
        <v>824</v>
      </c>
      <c r="C309" s="183" t="s">
        <v>825</v>
      </c>
      <c r="D309" s="183" t="s">
        <v>825</v>
      </c>
      <c r="E309" s="183"/>
      <c r="F309" s="183"/>
      <c r="G309" s="183"/>
      <c r="H309" s="183"/>
      <c r="I309" s="185" t="s">
        <v>136</v>
      </c>
      <c r="J309" s="185"/>
      <c r="K309" s="185"/>
      <c r="L309" s="185"/>
      <c r="M309" s="185"/>
      <c r="N309" s="183"/>
      <c r="O309" s="189"/>
    </row>
    <row r="310" spans="1:15" s="131" customFormat="1" ht="21">
      <c r="A310" s="239">
        <v>308</v>
      </c>
      <c r="B310" s="240" t="s">
        <v>830</v>
      </c>
      <c r="C310" s="183" t="s">
        <v>831</v>
      </c>
      <c r="D310" s="183" t="s">
        <v>832</v>
      </c>
      <c r="E310" s="293" t="s">
        <v>2683</v>
      </c>
      <c r="F310" s="293" t="s">
        <v>3380</v>
      </c>
      <c r="G310" s="292" t="s">
        <v>3381</v>
      </c>
      <c r="H310" s="297">
        <v>31</v>
      </c>
      <c r="I310" s="185" t="s">
        <v>132</v>
      </c>
      <c r="J310" s="187"/>
      <c r="K310" s="187" t="s">
        <v>216</v>
      </c>
      <c r="L310" s="187" t="s">
        <v>833</v>
      </c>
      <c r="M310" s="187"/>
      <c r="N310" s="183" t="s">
        <v>135</v>
      </c>
      <c r="O310" s="189" t="s">
        <v>16</v>
      </c>
    </row>
    <row r="311" spans="1:15" s="138" customFormat="1" ht="13.5">
      <c r="A311" s="239">
        <v>309</v>
      </c>
      <c r="B311" s="240" t="s">
        <v>830</v>
      </c>
      <c r="C311" s="183" t="s">
        <v>831</v>
      </c>
      <c r="D311" s="183" t="s">
        <v>831</v>
      </c>
      <c r="E311" s="183"/>
      <c r="F311" s="183"/>
      <c r="G311" s="183"/>
      <c r="H311" s="183"/>
      <c r="I311" s="185" t="s">
        <v>136</v>
      </c>
      <c r="J311" s="187"/>
      <c r="K311" s="187"/>
      <c r="L311" s="187"/>
      <c r="M311" s="185"/>
      <c r="N311" s="183"/>
      <c r="O311" s="189"/>
    </row>
    <row r="312" spans="1:15" s="131" customFormat="1" ht="21">
      <c r="A312" s="239">
        <v>310</v>
      </c>
      <c r="B312" s="247" t="s">
        <v>834</v>
      </c>
      <c r="C312" s="183" t="s">
        <v>835</v>
      </c>
      <c r="D312" s="183" t="s">
        <v>836</v>
      </c>
      <c r="E312" s="293" t="s">
        <v>2684</v>
      </c>
      <c r="F312" s="293" t="s">
        <v>3382</v>
      </c>
      <c r="G312" s="292" t="s">
        <v>3383</v>
      </c>
      <c r="H312" s="297">
        <v>13</v>
      </c>
      <c r="I312" s="185" t="s">
        <v>132</v>
      </c>
      <c r="J312" s="185"/>
      <c r="K312" s="185" t="s">
        <v>175</v>
      </c>
      <c r="L312" s="185" t="s">
        <v>837</v>
      </c>
      <c r="M312" s="185"/>
      <c r="N312" s="183" t="s">
        <v>135</v>
      </c>
      <c r="O312" s="189" t="s">
        <v>16</v>
      </c>
    </row>
    <row r="313" spans="1:15" s="131" customFormat="1" ht="21">
      <c r="A313" s="239">
        <v>311</v>
      </c>
      <c r="B313" s="247" t="s">
        <v>838</v>
      </c>
      <c r="C313" s="183" t="s">
        <v>839</v>
      </c>
      <c r="D313" s="183" t="s">
        <v>840</v>
      </c>
      <c r="E313" s="293" t="s">
        <v>2685</v>
      </c>
      <c r="F313" s="293" t="s">
        <v>3384</v>
      </c>
      <c r="G313" s="292" t="s">
        <v>3385</v>
      </c>
      <c r="H313" s="297">
        <v>39</v>
      </c>
      <c r="I313" s="185" t="s">
        <v>132</v>
      </c>
      <c r="J313" s="187"/>
      <c r="K313" s="187" t="s">
        <v>216</v>
      </c>
      <c r="L313" s="187" t="s">
        <v>841</v>
      </c>
      <c r="M313" s="187"/>
      <c r="N313" s="183" t="s">
        <v>135</v>
      </c>
      <c r="O313" s="189" t="s">
        <v>16</v>
      </c>
    </row>
    <row r="314" spans="1:15" s="134" customFormat="1">
      <c r="A314" s="239">
        <v>312</v>
      </c>
      <c r="B314" s="247" t="s">
        <v>838</v>
      </c>
      <c r="C314" s="183" t="s">
        <v>839</v>
      </c>
      <c r="D314" s="183" t="s">
        <v>839</v>
      </c>
      <c r="E314" s="183"/>
      <c r="F314" s="183"/>
      <c r="G314" s="183"/>
      <c r="H314" s="183"/>
      <c r="I314" s="185" t="s">
        <v>136</v>
      </c>
      <c r="J314" s="187"/>
      <c r="K314" s="187"/>
      <c r="L314" s="187"/>
      <c r="M314" s="183"/>
      <c r="N314" s="183"/>
      <c r="O314" s="205"/>
    </row>
    <row r="315" spans="1:15" s="134" customFormat="1" ht="21">
      <c r="A315" s="239">
        <v>313</v>
      </c>
      <c r="B315" s="247" t="s">
        <v>842</v>
      </c>
      <c r="C315" s="183" t="s">
        <v>843</v>
      </c>
      <c r="D315" s="183" t="s">
        <v>844</v>
      </c>
      <c r="E315" s="293" t="s">
        <v>2686</v>
      </c>
      <c r="F315" s="293" t="s">
        <v>3386</v>
      </c>
      <c r="G315" s="292" t="s">
        <v>3387</v>
      </c>
      <c r="H315" s="297">
        <v>16</v>
      </c>
      <c r="I315" s="185" t="s">
        <v>132</v>
      </c>
      <c r="J315" s="185"/>
      <c r="K315" s="185" t="s">
        <v>175</v>
      </c>
      <c r="L315" s="185" t="s">
        <v>845</v>
      </c>
      <c r="M315" s="185"/>
      <c r="N315" s="183" t="s">
        <v>135</v>
      </c>
      <c r="O315" s="189" t="s">
        <v>16</v>
      </c>
    </row>
    <row r="316" spans="1:15" s="131" customFormat="1" ht="21">
      <c r="A316" s="239">
        <v>314</v>
      </c>
      <c r="B316" s="247" t="s">
        <v>846</v>
      </c>
      <c r="C316" s="183" t="s">
        <v>847</v>
      </c>
      <c r="D316" s="183" t="s">
        <v>847</v>
      </c>
      <c r="E316" s="293" t="s">
        <v>2687</v>
      </c>
      <c r="F316" s="293" t="s">
        <v>3388</v>
      </c>
      <c r="G316" s="292" t="s">
        <v>3389</v>
      </c>
      <c r="H316" s="297">
        <v>32</v>
      </c>
      <c r="I316" s="185" t="s">
        <v>132</v>
      </c>
      <c r="J316" s="185"/>
      <c r="K316" s="185" t="s">
        <v>179</v>
      </c>
      <c r="L316" s="185" t="s">
        <v>848</v>
      </c>
      <c r="M316" s="185"/>
      <c r="N316" s="183" t="s">
        <v>135</v>
      </c>
      <c r="O316" s="189" t="s">
        <v>16</v>
      </c>
    </row>
    <row r="317" spans="1:15" s="131" customFormat="1">
      <c r="A317" s="239">
        <v>315</v>
      </c>
      <c r="B317" s="247" t="s">
        <v>846</v>
      </c>
      <c r="C317" s="183" t="s">
        <v>847</v>
      </c>
      <c r="D317" s="183" t="s">
        <v>847</v>
      </c>
      <c r="E317" s="183"/>
      <c r="F317" s="183"/>
      <c r="G317" s="183"/>
      <c r="H317" s="183"/>
      <c r="I317" s="185" t="s">
        <v>136</v>
      </c>
      <c r="J317" s="185"/>
      <c r="K317" s="185"/>
      <c r="L317" s="185"/>
      <c r="M317" s="185"/>
      <c r="N317" s="183"/>
      <c r="O317" s="189"/>
    </row>
    <row r="318" spans="1:15" s="131" customFormat="1">
      <c r="A318" s="239">
        <v>316</v>
      </c>
      <c r="B318" s="247" t="s">
        <v>846</v>
      </c>
      <c r="C318" s="183" t="s">
        <v>847</v>
      </c>
      <c r="D318" s="183" t="s">
        <v>847</v>
      </c>
      <c r="E318" s="183"/>
      <c r="F318" s="183"/>
      <c r="G318" s="183"/>
      <c r="H318" s="183"/>
      <c r="I318" s="185" t="s">
        <v>162</v>
      </c>
      <c r="J318" s="185" t="s">
        <v>849</v>
      </c>
      <c r="K318" s="185" t="s">
        <v>164</v>
      </c>
      <c r="L318" s="185"/>
      <c r="M318" s="185" t="s">
        <v>848</v>
      </c>
      <c r="N318" s="183" t="s">
        <v>171</v>
      </c>
      <c r="O318" s="189" t="s">
        <v>16</v>
      </c>
    </row>
    <row r="319" spans="1:15" s="131" customFormat="1" ht="21">
      <c r="A319" s="239">
        <v>317</v>
      </c>
      <c r="B319" s="247" t="s">
        <v>850</v>
      </c>
      <c r="C319" s="183" t="s">
        <v>851</v>
      </c>
      <c r="D319" s="183" t="s">
        <v>852</v>
      </c>
      <c r="E319" s="293" t="s">
        <v>2688</v>
      </c>
      <c r="F319" s="293" t="s">
        <v>3390</v>
      </c>
      <c r="G319" s="292" t="s">
        <v>3391</v>
      </c>
      <c r="H319" s="297">
        <v>38</v>
      </c>
      <c r="I319" s="185" t="s">
        <v>132</v>
      </c>
      <c r="J319" s="185"/>
      <c r="K319" s="187" t="s">
        <v>398</v>
      </c>
      <c r="L319" s="185" t="s">
        <v>853</v>
      </c>
      <c r="M319" s="185"/>
      <c r="N319" s="183" t="s">
        <v>135</v>
      </c>
      <c r="O319" s="189" t="s">
        <v>16</v>
      </c>
    </row>
    <row r="320" spans="1:15" s="131" customFormat="1" ht="21">
      <c r="A320" s="239">
        <v>318</v>
      </c>
      <c r="B320" s="247" t="s">
        <v>850</v>
      </c>
      <c r="C320" s="183" t="s">
        <v>851</v>
      </c>
      <c r="D320" s="183" t="s">
        <v>851</v>
      </c>
      <c r="E320" s="183"/>
      <c r="F320" s="183"/>
      <c r="G320" s="183"/>
      <c r="H320" s="183"/>
      <c r="I320" s="185" t="s">
        <v>162</v>
      </c>
      <c r="J320" s="185" t="s">
        <v>854</v>
      </c>
      <c r="K320" s="185" t="s">
        <v>193</v>
      </c>
      <c r="L320" s="185"/>
      <c r="M320" s="185" t="s">
        <v>855</v>
      </c>
      <c r="N320" s="183" t="s">
        <v>752</v>
      </c>
      <c r="O320" s="189" t="s">
        <v>16</v>
      </c>
    </row>
    <row r="321" spans="1:15" s="131" customFormat="1">
      <c r="A321" s="239">
        <v>319</v>
      </c>
      <c r="B321" s="247" t="s">
        <v>850</v>
      </c>
      <c r="C321" s="183" t="s">
        <v>851</v>
      </c>
      <c r="D321" s="183" t="s">
        <v>851</v>
      </c>
      <c r="E321" s="183"/>
      <c r="F321" s="183"/>
      <c r="G321" s="183"/>
      <c r="H321" s="183"/>
      <c r="I321" s="185" t="s">
        <v>136</v>
      </c>
      <c r="J321" s="185"/>
      <c r="K321" s="185"/>
      <c r="L321" s="185"/>
      <c r="M321" s="185"/>
      <c r="N321" s="183"/>
      <c r="O321" s="189"/>
    </row>
    <row r="322" spans="1:15" s="131" customFormat="1" ht="21">
      <c r="A322" s="239">
        <v>320</v>
      </c>
      <c r="B322" s="247" t="s">
        <v>856</v>
      </c>
      <c r="C322" s="183" t="s">
        <v>857</v>
      </c>
      <c r="D322" s="183" t="s">
        <v>858</v>
      </c>
      <c r="E322" s="293" t="s">
        <v>2689</v>
      </c>
      <c r="F322" s="293" t="s">
        <v>3392</v>
      </c>
      <c r="G322" s="292" t="s">
        <v>3393</v>
      </c>
      <c r="H322" s="297">
        <v>16</v>
      </c>
      <c r="I322" s="185" t="s">
        <v>139</v>
      </c>
      <c r="J322" s="185"/>
      <c r="K322" s="185" t="s">
        <v>175</v>
      </c>
      <c r="L322" s="185" t="s">
        <v>859</v>
      </c>
      <c r="M322" s="185"/>
      <c r="N322" s="183" t="s">
        <v>135</v>
      </c>
      <c r="O322" s="189" t="s">
        <v>16</v>
      </c>
    </row>
    <row r="323" spans="1:15" s="131" customFormat="1" ht="31.5">
      <c r="A323" s="239">
        <v>321</v>
      </c>
      <c r="B323" s="247" t="s">
        <v>860</v>
      </c>
      <c r="C323" s="183" t="s">
        <v>861</v>
      </c>
      <c r="D323" s="199" t="s">
        <v>2486</v>
      </c>
      <c r="E323" s="293" t="s">
        <v>2690</v>
      </c>
      <c r="F323" s="293" t="s">
        <v>3394</v>
      </c>
      <c r="G323" s="292"/>
      <c r="H323" s="297"/>
      <c r="I323" s="202" t="s">
        <v>132</v>
      </c>
      <c r="J323" s="202"/>
      <c r="K323" s="202" t="s">
        <v>2487</v>
      </c>
      <c r="L323" s="202" t="s">
        <v>862</v>
      </c>
      <c r="M323" s="202"/>
      <c r="N323" s="183" t="s">
        <v>135</v>
      </c>
      <c r="O323" s="189" t="s">
        <v>16</v>
      </c>
    </row>
    <row r="324" spans="1:15" s="131" customFormat="1">
      <c r="A324" s="239">
        <v>322</v>
      </c>
      <c r="B324" s="247" t="s">
        <v>860</v>
      </c>
      <c r="C324" s="183" t="s">
        <v>861</v>
      </c>
      <c r="D324" s="183" t="s">
        <v>861</v>
      </c>
      <c r="E324" s="183"/>
      <c r="F324" s="183"/>
      <c r="G324" s="183"/>
      <c r="H324" s="183"/>
      <c r="I324" s="185" t="s">
        <v>136</v>
      </c>
      <c r="J324" s="185"/>
      <c r="K324" s="185"/>
      <c r="L324" s="185"/>
      <c r="M324" s="185"/>
      <c r="N324" s="183"/>
      <c r="O324" s="189"/>
    </row>
    <row r="325" spans="1:15" s="131" customFormat="1" ht="21">
      <c r="A325" s="239">
        <v>323</v>
      </c>
      <c r="B325" s="240" t="s">
        <v>863</v>
      </c>
      <c r="C325" s="183" t="s">
        <v>864</v>
      </c>
      <c r="D325" s="183" t="s">
        <v>865</v>
      </c>
      <c r="E325" s="293" t="s">
        <v>2691</v>
      </c>
      <c r="F325" s="293" t="s">
        <v>3395</v>
      </c>
      <c r="G325" s="292" t="s">
        <v>3396</v>
      </c>
      <c r="H325" s="297">
        <v>16</v>
      </c>
      <c r="I325" s="185" t="s">
        <v>132</v>
      </c>
      <c r="J325" s="185"/>
      <c r="K325" s="185" t="s">
        <v>175</v>
      </c>
      <c r="L325" s="185" t="s">
        <v>862</v>
      </c>
      <c r="M325" s="185"/>
      <c r="N325" s="183" t="s">
        <v>135</v>
      </c>
      <c r="O325" s="189" t="s">
        <v>16</v>
      </c>
    </row>
    <row r="326" spans="1:15" s="131" customFormat="1" ht="21">
      <c r="A326" s="239">
        <v>324</v>
      </c>
      <c r="B326" s="258" t="s">
        <v>866</v>
      </c>
      <c r="C326" s="183" t="s">
        <v>867</v>
      </c>
      <c r="D326" s="183" t="s">
        <v>868</v>
      </c>
      <c r="E326" s="293" t="s">
        <v>2692</v>
      </c>
      <c r="F326" s="293" t="s">
        <v>3397</v>
      </c>
      <c r="G326" s="292" t="s">
        <v>3398</v>
      </c>
      <c r="H326" s="297">
        <v>45</v>
      </c>
      <c r="I326" s="185" t="s">
        <v>139</v>
      </c>
      <c r="J326" s="185"/>
      <c r="K326" s="185" t="s">
        <v>168</v>
      </c>
      <c r="L326" s="185" t="s">
        <v>869</v>
      </c>
      <c r="M326" s="185"/>
      <c r="N326" s="183" t="s">
        <v>870</v>
      </c>
      <c r="O326" s="189" t="s">
        <v>16</v>
      </c>
    </row>
    <row r="327" spans="1:15" s="131" customFormat="1">
      <c r="A327" s="239">
        <v>325</v>
      </c>
      <c r="B327" s="258" t="s">
        <v>871</v>
      </c>
      <c r="C327" s="183" t="s">
        <v>872</v>
      </c>
      <c r="D327" s="183" t="s">
        <v>873</v>
      </c>
      <c r="E327" s="183"/>
      <c r="F327" s="183"/>
      <c r="G327" s="183"/>
      <c r="H327" s="183"/>
      <c r="I327" s="185" t="s">
        <v>874</v>
      </c>
      <c r="J327" s="185"/>
      <c r="K327" s="185"/>
      <c r="L327" s="185"/>
      <c r="M327" s="185"/>
      <c r="N327" s="183"/>
      <c r="O327" s="189"/>
    </row>
    <row r="328" spans="1:15" s="132" customFormat="1" ht="13.5">
      <c r="A328" s="239">
        <v>326</v>
      </c>
      <c r="B328" s="247" t="s">
        <v>875</v>
      </c>
      <c r="C328" s="184" t="s">
        <v>876</v>
      </c>
      <c r="D328" s="184" t="s">
        <v>876</v>
      </c>
      <c r="E328" s="184"/>
      <c r="F328" s="184"/>
      <c r="G328" s="184"/>
      <c r="H328" s="184"/>
      <c r="I328" s="187" t="s">
        <v>136</v>
      </c>
      <c r="J328" s="187"/>
      <c r="K328" s="187"/>
      <c r="L328" s="187"/>
      <c r="M328" s="187"/>
      <c r="N328" s="184"/>
      <c r="O328" s="215"/>
    </row>
    <row r="329" spans="1:15" s="134" customFormat="1" ht="21">
      <c r="A329" s="239">
        <v>327</v>
      </c>
      <c r="B329" s="247" t="s">
        <v>877</v>
      </c>
      <c r="C329" s="183" t="s">
        <v>878</v>
      </c>
      <c r="D329" s="183" t="s">
        <v>879</v>
      </c>
      <c r="E329" s="293" t="s">
        <v>2693</v>
      </c>
      <c r="F329" s="293" t="s">
        <v>3399</v>
      </c>
      <c r="G329" s="292" t="s">
        <v>3400</v>
      </c>
      <c r="H329" s="297">
        <v>42</v>
      </c>
      <c r="I329" s="185" t="s">
        <v>149</v>
      </c>
      <c r="J329" s="185"/>
      <c r="K329" s="185" t="s">
        <v>350</v>
      </c>
      <c r="L329" s="185" t="s">
        <v>880</v>
      </c>
      <c r="M329" s="185"/>
      <c r="N329" s="183" t="s">
        <v>135</v>
      </c>
      <c r="O329" s="189" t="s">
        <v>16</v>
      </c>
    </row>
    <row r="330" spans="1:15" s="131" customFormat="1">
      <c r="A330" s="239">
        <v>328</v>
      </c>
      <c r="B330" s="247" t="s">
        <v>877</v>
      </c>
      <c r="C330" s="183" t="s">
        <v>878</v>
      </c>
      <c r="D330" s="183" t="s">
        <v>878</v>
      </c>
      <c r="E330" s="183"/>
      <c r="F330" s="183"/>
      <c r="G330" s="183"/>
      <c r="H330" s="183"/>
      <c r="I330" s="185" t="s">
        <v>136</v>
      </c>
      <c r="J330" s="185"/>
      <c r="K330" s="185"/>
      <c r="L330" s="185"/>
      <c r="M330" s="185"/>
      <c r="N330" s="183"/>
      <c r="O330" s="189"/>
    </row>
    <row r="331" spans="1:15" s="131" customFormat="1" ht="21">
      <c r="A331" s="239">
        <v>329</v>
      </c>
      <c r="B331" s="247" t="s">
        <v>881</v>
      </c>
      <c r="C331" s="183" t="s">
        <v>882</v>
      </c>
      <c r="D331" s="183" t="s">
        <v>882</v>
      </c>
      <c r="E331" s="293" t="s">
        <v>2694</v>
      </c>
      <c r="F331" s="293" t="s">
        <v>882</v>
      </c>
      <c r="G331" s="292" t="s">
        <v>3401</v>
      </c>
      <c r="H331" s="297">
        <v>32</v>
      </c>
      <c r="I331" s="185" t="s">
        <v>132</v>
      </c>
      <c r="J331" s="185"/>
      <c r="K331" s="185" t="s">
        <v>155</v>
      </c>
      <c r="L331" s="185" t="s">
        <v>883</v>
      </c>
      <c r="M331" s="185"/>
      <c r="N331" s="183" t="s">
        <v>135</v>
      </c>
      <c r="O331" s="189" t="s">
        <v>16</v>
      </c>
    </row>
    <row r="332" spans="1:15" s="131" customFormat="1">
      <c r="A332" s="239">
        <v>330</v>
      </c>
      <c r="B332" s="247" t="s">
        <v>881</v>
      </c>
      <c r="C332" s="183" t="s">
        <v>882</v>
      </c>
      <c r="D332" s="183" t="s">
        <v>882</v>
      </c>
      <c r="E332" s="183"/>
      <c r="F332" s="183"/>
      <c r="G332" s="183"/>
      <c r="H332" s="183"/>
      <c r="I332" s="185" t="s">
        <v>162</v>
      </c>
      <c r="J332" s="185" t="s">
        <v>884</v>
      </c>
      <c r="K332" s="185" t="s">
        <v>186</v>
      </c>
      <c r="L332" s="185"/>
      <c r="M332" s="185" t="s">
        <v>883</v>
      </c>
      <c r="N332" s="183" t="s">
        <v>171</v>
      </c>
      <c r="O332" s="189" t="s">
        <v>16</v>
      </c>
    </row>
    <row r="333" spans="1:15" s="131" customFormat="1" ht="21">
      <c r="A333" s="239">
        <v>331</v>
      </c>
      <c r="B333" s="247" t="s">
        <v>885</v>
      </c>
      <c r="C333" s="183" t="s">
        <v>886</v>
      </c>
      <c r="D333" s="197" t="s">
        <v>887</v>
      </c>
      <c r="E333" s="293" t="s">
        <v>2695</v>
      </c>
      <c r="F333" s="293" t="s">
        <v>3402</v>
      </c>
      <c r="G333" s="292" t="s">
        <v>3403</v>
      </c>
      <c r="H333" s="297">
        <v>48</v>
      </c>
      <c r="I333" s="216" t="s">
        <v>139</v>
      </c>
      <c r="J333" s="216"/>
      <c r="K333" s="216" t="s">
        <v>160</v>
      </c>
      <c r="L333" s="216" t="s">
        <v>888</v>
      </c>
      <c r="M333" s="216"/>
      <c r="N333" s="183" t="s">
        <v>870</v>
      </c>
      <c r="O333" s="189" t="s">
        <v>16</v>
      </c>
    </row>
    <row r="334" spans="1:15" s="131" customFormat="1">
      <c r="A334" s="239">
        <v>332</v>
      </c>
      <c r="B334" s="247" t="s">
        <v>889</v>
      </c>
      <c r="C334" s="183" t="s">
        <v>890</v>
      </c>
      <c r="D334" s="197" t="s">
        <v>891</v>
      </c>
      <c r="E334" s="197"/>
      <c r="F334" s="197"/>
      <c r="G334" s="197"/>
      <c r="H334" s="197"/>
      <c r="I334" s="216" t="s">
        <v>136</v>
      </c>
      <c r="J334" s="216"/>
      <c r="K334" s="216"/>
      <c r="L334" s="216"/>
      <c r="M334" s="216"/>
      <c r="N334" s="183"/>
      <c r="O334" s="189"/>
    </row>
    <row r="335" spans="1:15" s="131" customFormat="1">
      <c r="A335" s="239">
        <v>333</v>
      </c>
      <c r="B335" s="256" t="s">
        <v>892</v>
      </c>
      <c r="C335" s="199" t="s">
        <v>893</v>
      </c>
      <c r="D335" s="270" t="s">
        <v>894</v>
      </c>
      <c r="E335" s="270"/>
      <c r="F335" s="270"/>
      <c r="G335" s="270"/>
      <c r="H335" s="270"/>
      <c r="I335" s="271" t="s">
        <v>136</v>
      </c>
      <c r="J335" s="216"/>
      <c r="K335" s="216"/>
      <c r="L335" s="216"/>
      <c r="M335" s="216"/>
      <c r="N335" s="183"/>
      <c r="O335" s="189"/>
    </row>
    <row r="336" spans="1:15" s="134" customFormat="1" ht="21">
      <c r="A336" s="239">
        <v>334</v>
      </c>
      <c r="B336" s="247" t="s">
        <v>895</v>
      </c>
      <c r="C336" s="183" t="s">
        <v>896</v>
      </c>
      <c r="D336" s="183" t="s">
        <v>897</v>
      </c>
      <c r="E336" s="293" t="s">
        <v>2696</v>
      </c>
      <c r="F336" s="293" t="s">
        <v>3404</v>
      </c>
      <c r="G336" s="292" t="s">
        <v>3405</v>
      </c>
      <c r="H336" s="297">
        <v>26</v>
      </c>
      <c r="I336" s="187" t="s">
        <v>132</v>
      </c>
      <c r="J336" s="185"/>
      <c r="K336" s="185" t="s">
        <v>150</v>
      </c>
      <c r="L336" s="185" t="s">
        <v>898</v>
      </c>
      <c r="M336" s="185"/>
      <c r="N336" s="183" t="s">
        <v>135</v>
      </c>
      <c r="O336" s="189" t="s">
        <v>16</v>
      </c>
    </row>
    <row r="337" spans="1:15" s="131" customFormat="1" ht="21">
      <c r="A337" s="239">
        <v>335</v>
      </c>
      <c r="B337" s="247" t="s">
        <v>899</v>
      </c>
      <c r="C337" s="183" t="s">
        <v>900</v>
      </c>
      <c r="D337" s="183" t="s">
        <v>901</v>
      </c>
      <c r="E337" s="293" t="s">
        <v>2697</v>
      </c>
      <c r="F337" s="293" t="s">
        <v>3406</v>
      </c>
      <c r="G337" s="292" t="s">
        <v>3407</v>
      </c>
      <c r="H337" s="297">
        <v>45</v>
      </c>
      <c r="I337" s="185" t="s">
        <v>149</v>
      </c>
      <c r="J337" s="185"/>
      <c r="K337" s="185" t="s">
        <v>150</v>
      </c>
      <c r="L337" s="187" t="s">
        <v>902</v>
      </c>
      <c r="M337" s="187"/>
      <c r="N337" s="183" t="s">
        <v>135</v>
      </c>
      <c r="O337" s="189" t="s">
        <v>16</v>
      </c>
    </row>
    <row r="338" spans="1:15" s="139" customFormat="1">
      <c r="A338" s="239">
        <v>336</v>
      </c>
      <c r="B338" s="247" t="s">
        <v>899</v>
      </c>
      <c r="C338" s="194" t="s">
        <v>900</v>
      </c>
      <c r="D338" s="194" t="s">
        <v>900</v>
      </c>
      <c r="E338" s="194"/>
      <c r="F338" s="194"/>
      <c r="G338" s="194"/>
      <c r="H338" s="194"/>
      <c r="I338" s="196" t="s">
        <v>136</v>
      </c>
      <c r="J338" s="196"/>
      <c r="K338" s="196"/>
      <c r="L338" s="196"/>
      <c r="M338" s="196"/>
      <c r="N338" s="194"/>
      <c r="O338" s="272"/>
    </row>
    <row r="339" spans="1:15" s="131" customFormat="1">
      <c r="A339" s="239">
        <v>337</v>
      </c>
      <c r="B339" s="240" t="s">
        <v>903</v>
      </c>
      <c r="C339" s="183" t="s">
        <v>904</v>
      </c>
      <c r="D339" s="184" t="s">
        <v>905</v>
      </c>
      <c r="E339" s="184"/>
      <c r="F339" s="184"/>
      <c r="G339" s="184"/>
      <c r="H339" s="184"/>
      <c r="I339" s="187" t="s">
        <v>906</v>
      </c>
      <c r="J339" s="187"/>
      <c r="K339" s="185"/>
      <c r="L339" s="185"/>
      <c r="M339" s="185"/>
      <c r="N339" s="183"/>
      <c r="O339" s="189"/>
    </row>
    <row r="340" spans="1:15" s="131" customFormat="1" ht="21">
      <c r="A340" s="239">
        <v>338</v>
      </c>
      <c r="B340" s="247" t="s">
        <v>907</v>
      </c>
      <c r="C340" s="184" t="s">
        <v>908</v>
      </c>
      <c r="D340" s="184" t="s">
        <v>909</v>
      </c>
      <c r="E340" s="293" t="s">
        <v>2698</v>
      </c>
      <c r="F340" s="293" t="s">
        <v>3408</v>
      </c>
      <c r="G340" s="292" t="s">
        <v>3409</v>
      </c>
      <c r="H340" s="297">
        <v>37</v>
      </c>
      <c r="I340" s="187" t="s">
        <v>132</v>
      </c>
      <c r="J340" s="187"/>
      <c r="K340" s="187" t="s">
        <v>194</v>
      </c>
      <c r="L340" s="187" t="s">
        <v>910</v>
      </c>
      <c r="M340" s="187"/>
      <c r="N340" s="183" t="s">
        <v>135</v>
      </c>
      <c r="O340" s="189" t="s">
        <v>16</v>
      </c>
    </row>
    <row r="341" spans="1:15" s="131" customFormat="1">
      <c r="A341" s="239">
        <v>339</v>
      </c>
      <c r="B341" s="247" t="s">
        <v>907</v>
      </c>
      <c r="C341" s="184" t="s">
        <v>908</v>
      </c>
      <c r="D341" s="184" t="s">
        <v>908</v>
      </c>
      <c r="E341" s="184"/>
      <c r="F341" s="184"/>
      <c r="G341" s="184"/>
      <c r="H341" s="184"/>
      <c r="I341" s="185" t="s">
        <v>136</v>
      </c>
      <c r="J341" s="187"/>
      <c r="K341" s="187"/>
      <c r="L341" s="187"/>
      <c r="M341" s="185"/>
      <c r="N341" s="183"/>
      <c r="O341" s="189"/>
    </row>
    <row r="342" spans="1:15" s="131" customFormat="1">
      <c r="A342" s="239">
        <v>340</v>
      </c>
      <c r="B342" s="247" t="s">
        <v>907</v>
      </c>
      <c r="C342" s="184" t="s">
        <v>908</v>
      </c>
      <c r="D342" s="184" t="s">
        <v>908</v>
      </c>
      <c r="E342" s="184"/>
      <c r="F342" s="184"/>
      <c r="G342" s="184"/>
      <c r="H342" s="184"/>
      <c r="I342" s="185" t="s">
        <v>162</v>
      </c>
      <c r="J342" s="187" t="s">
        <v>911</v>
      </c>
      <c r="K342" s="187" t="s">
        <v>164</v>
      </c>
      <c r="L342" s="187"/>
      <c r="M342" s="187" t="s">
        <v>910</v>
      </c>
      <c r="N342" s="183" t="s">
        <v>171</v>
      </c>
      <c r="O342" s="189" t="s">
        <v>16</v>
      </c>
    </row>
    <row r="343" spans="1:15" s="131" customFormat="1" ht="21">
      <c r="A343" s="239">
        <v>341</v>
      </c>
      <c r="B343" s="240" t="s">
        <v>912</v>
      </c>
      <c r="C343" s="183" t="s">
        <v>913</v>
      </c>
      <c r="D343" s="183" t="s">
        <v>914</v>
      </c>
      <c r="E343" s="293" t="s">
        <v>2699</v>
      </c>
      <c r="F343" s="293" t="s">
        <v>3410</v>
      </c>
      <c r="G343" s="292" t="s">
        <v>3411</v>
      </c>
      <c r="H343" s="297">
        <v>26.5</v>
      </c>
      <c r="I343" s="187" t="s">
        <v>132</v>
      </c>
      <c r="J343" s="185"/>
      <c r="K343" s="185" t="s">
        <v>179</v>
      </c>
      <c r="L343" s="185" t="s">
        <v>915</v>
      </c>
      <c r="M343" s="185" t="s">
        <v>915</v>
      </c>
      <c r="N343" s="183" t="s">
        <v>135</v>
      </c>
      <c r="O343" s="189" t="s">
        <v>16</v>
      </c>
    </row>
    <row r="344" spans="1:15" s="131" customFormat="1" ht="21">
      <c r="A344" s="239">
        <v>342</v>
      </c>
      <c r="B344" s="240" t="s">
        <v>916</v>
      </c>
      <c r="C344" s="183" t="s">
        <v>917</v>
      </c>
      <c r="D344" s="199" t="s">
        <v>917</v>
      </c>
      <c r="E344" s="293" t="s">
        <v>2700</v>
      </c>
      <c r="F344" s="293" t="s">
        <v>3412</v>
      </c>
      <c r="G344" s="292"/>
      <c r="H344" s="297"/>
      <c r="I344" s="202" t="s">
        <v>132</v>
      </c>
      <c r="J344" s="200"/>
      <c r="K344" s="200" t="s">
        <v>133</v>
      </c>
      <c r="L344" s="200" t="s">
        <v>918</v>
      </c>
      <c r="M344" s="200"/>
      <c r="N344" s="184" t="s">
        <v>135</v>
      </c>
      <c r="O344" s="215" t="s">
        <v>16</v>
      </c>
    </row>
    <row r="345" spans="1:15" s="131" customFormat="1">
      <c r="A345" s="239">
        <v>343</v>
      </c>
      <c r="B345" s="240" t="s">
        <v>916</v>
      </c>
      <c r="C345" s="183" t="s">
        <v>917</v>
      </c>
      <c r="D345" s="183" t="s">
        <v>917</v>
      </c>
      <c r="E345" s="183"/>
      <c r="F345" s="183"/>
      <c r="G345" s="183"/>
      <c r="H345" s="183"/>
      <c r="I345" s="185" t="s">
        <v>136</v>
      </c>
      <c r="J345" s="185"/>
      <c r="K345" s="185"/>
      <c r="L345" s="185"/>
      <c r="M345" s="185"/>
      <c r="N345" s="183"/>
      <c r="O345" s="189"/>
    </row>
    <row r="346" spans="1:15" s="131" customFormat="1" ht="21">
      <c r="A346" s="239">
        <v>344</v>
      </c>
      <c r="B346" s="247" t="s">
        <v>919</v>
      </c>
      <c r="C346" s="183" t="s">
        <v>920</v>
      </c>
      <c r="D346" s="183" t="s">
        <v>920</v>
      </c>
      <c r="E346" s="293" t="s">
        <v>2701</v>
      </c>
      <c r="F346" s="293" t="s">
        <v>3413</v>
      </c>
      <c r="G346" s="292" t="s">
        <v>3414</v>
      </c>
      <c r="H346" s="297">
        <v>36</v>
      </c>
      <c r="I346" s="185" t="s">
        <v>132</v>
      </c>
      <c r="J346" s="185"/>
      <c r="K346" s="185" t="s">
        <v>168</v>
      </c>
      <c r="L346" s="185" t="s">
        <v>921</v>
      </c>
      <c r="M346" s="185"/>
      <c r="N346" s="183" t="s">
        <v>135</v>
      </c>
      <c r="O346" s="189" t="s">
        <v>16</v>
      </c>
    </row>
    <row r="347" spans="1:15" s="131" customFormat="1">
      <c r="A347" s="239">
        <v>345</v>
      </c>
      <c r="B347" s="247" t="s">
        <v>919</v>
      </c>
      <c r="C347" s="183" t="s">
        <v>920</v>
      </c>
      <c r="D347" s="183" t="s">
        <v>920</v>
      </c>
      <c r="E347" s="183"/>
      <c r="F347" s="183"/>
      <c r="G347" s="183"/>
      <c r="H347" s="183"/>
      <c r="I347" s="185" t="s">
        <v>162</v>
      </c>
      <c r="J347" s="185" t="s">
        <v>922</v>
      </c>
      <c r="K347" s="185" t="s">
        <v>164</v>
      </c>
      <c r="L347" s="185"/>
      <c r="M347" s="185" t="s">
        <v>921</v>
      </c>
      <c r="N347" s="183" t="s">
        <v>171</v>
      </c>
      <c r="O347" s="189" t="s">
        <v>16</v>
      </c>
    </row>
    <row r="348" spans="1:15" s="131" customFormat="1" ht="21">
      <c r="A348" s="239">
        <v>346</v>
      </c>
      <c r="B348" s="240" t="s">
        <v>923</v>
      </c>
      <c r="C348" s="183" t="s">
        <v>924</v>
      </c>
      <c r="D348" s="183" t="s">
        <v>925</v>
      </c>
      <c r="E348" s="293" t="s">
        <v>2702</v>
      </c>
      <c r="F348" s="293" t="s">
        <v>3415</v>
      </c>
      <c r="G348" s="292" t="s">
        <v>3416</v>
      </c>
      <c r="H348" s="297">
        <v>32</v>
      </c>
      <c r="I348" s="185" t="s">
        <v>132</v>
      </c>
      <c r="J348" s="185"/>
      <c r="K348" s="185" t="s">
        <v>175</v>
      </c>
      <c r="L348" s="185" t="s">
        <v>926</v>
      </c>
      <c r="M348" s="185"/>
      <c r="N348" s="183" t="s">
        <v>135</v>
      </c>
      <c r="O348" s="189" t="s">
        <v>16</v>
      </c>
    </row>
    <row r="349" spans="1:15" s="131" customFormat="1" ht="21">
      <c r="A349" s="239">
        <v>347</v>
      </c>
      <c r="B349" s="247" t="s">
        <v>927</v>
      </c>
      <c r="C349" s="183" t="s">
        <v>928</v>
      </c>
      <c r="D349" s="199" t="s">
        <v>2494</v>
      </c>
      <c r="E349" s="293" t="s">
        <v>2703</v>
      </c>
      <c r="F349" s="293" t="s">
        <v>3417</v>
      </c>
      <c r="G349" s="292"/>
      <c r="H349" s="297"/>
      <c r="I349" s="202" t="s">
        <v>132</v>
      </c>
      <c r="J349" s="202"/>
      <c r="K349" s="202" t="s">
        <v>194</v>
      </c>
      <c r="L349" s="202" t="s">
        <v>929</v>
      </c>
      <c r="M349" s="202"/>
      <c r="N349" s="183" t="s">
        <v>135</v>
      </c>
      <c r="O349" s="189" t="s">
        <v>16</v>
      </c>
    </row>
    <row r="350" spans="1:15" s="131" customFormat="1">
      <c r="A350" s="239">
        <v>348</v>
      </c>
      <c r="B350" s="240" t="s">
        <v>927</v>
      </c>
      <c r="C350" s="183" t="s">
        <v>928</v>
      </c>
      <c r="D350" s="183" t="s">
        <v>928</v>
      </c>
      <c r="E350" s="183"/>
      <c r="F350" s="183"/>
      <c r="G350" s="183"/>
      <c r="H350" s="183"/>
      <c r="I350" s="185" t="s">
        <v>136</v>
      </c>
      <c r="J350" s="185"/>
      <c r="K350" s="185"/>
      <c r="L350" s="185"/>
      <c r="M350" s="185"/>
      <c r="N350" s="183"/>
      <c r="O350" s="189"/>
    </row>
    <row r="351" spans="1:15" s="131" customFormat="1" ht="21">
      <c r="A351" s="239">
        <v>349</v>
      </c>
      <c r="B351" s="240" t="s">
        <v>930</v>
      </c>
      <c r="C351" s="183" t="s">
        <v>931</v>
      </c>
      <c r="D351" s="183" t="s">
        <v>931</v>
      </c>
      <c r="E351" s="293" t="s">
        <v>2704</v>
      </c>
      <c r="F351" s="293" t="s">
        <v>3418</v>
      </c>
      <c r="G351" s="292" t="s">
        <v>3419</v>
      </c>
      <c r="H351" s="297">
        <v>38</v>
      </c>
      <c r="I351" s="185" t="s">
        <v>132</v>
      </c>
      <c r="J351" s="185"/>
      <c r="K351" s="185" t="s">
        <v>179</v>
      </c>
      <c r="L351" s="185" t="s">
        <v>932</v>
      </c>
      <c r="M351" s="185"/>
      <c r="N351" s="183" t="s">
        <v>135</v>
      </c>
      <c r="O351" s="189" t="s">
        <v>16</v>
      </c>
    </row>
    <row r="352" spans="1:15" s="131" customFormat="1">
      <c r="A352" s="239">
        <v>350</v>
      </c>
      <c r="B352" s="240" t="s">
        <v>930</v>
      </c>
      <c r="C352" s="183" t="s">
        <v>931</v>
      </c>
      <c r="D352" s="183" t="s">
        <v>931</v>
      </c>
      <c r="E352" s="183"/>
      <c r="F352" s="183"/>
      <c r="G352" s="183"/>
      <c r="H352" s="183"/>
      <c r="I352" s="185" t="s">
        <v>136</v>
      </c>
      <c r="J352" s="185"/>
      <c r="K352" s="185"/>
      <c r="L352" s="185"/>
      <c r="M352" s="185"/>
      <c r="N352" s="183"/>
      <c r="O352" s="189"/>
    </row>
    <row r="353" spans="1:15" s="131" customFormat="1" ht="21">
      <c r="A353" s="239">
        <v>351</v>
      </c>
      <c r="B353" s="240" t="s">
        <v>930</v>
      </c>
      <c r="C353" s="183" t="s">
        <v>931</v>
      </c>
      <c r="D353" s="183" t="s">
        <v>931</v>
      </c>
      <c r="E353" s="183"/>
      <c r="F353" s="183"/>
      <c r="G353" s="183"/>
      <c r="H353" s="183"/>
      <c r="I353" s="185" t="s">
        <v>162</v>
      </c>
      <c r="J353" s="185" t="s">
        <v>933</v>
      </c>
      <c r="K353" s="185" t="s">
        <v>164</v>
      </c>
      <c r="L353" s="185"/>
      <c r="M353" s="185" t="s">
        <v>934</v>
      </c>
      <c r="N353" s="183" t="s">
        <v>171</v>
      </c>
      <c r="O353" s="189" t="s">
        <v>16</v>
      </c>
    </row>
    <row r="354" spans="1:15" s="134" customFormat="1" ht="21">
      <c r="A354" s="239">
        <v>352</v>
      </c>
      <c r="B354" s="247" t="s">
        <v>935</v>
      </c>
      <c r="C354" s="183" t="s">
        <v>936</v>
      </c>
      <c r="D354" s="183" t="s">
        <v>936</v>
      </c>
      <c r="E354" s="293" t="s">
        <v>2705</v>
      </c>
      <c r="F354" s="293" t="s">
        <v>3420</v>
      </c>
      <c r="G354" s="292" t="s">
        <v>3421</v>
      </c>
      <c r="H354" s="297">
        <v>46</v>
      </c>
      <c r="I354" s="185" t="s">
        <v>149</v>
      </c>
      <c r="J354" s="185"/>
      <c r="K354" s="185" t="s">
        <v>937</v>
      </c>
      <c r="L354" s="185" t="s">
        <v>938</v>
      </c>
      <c r="M354" s="185"/>
      <c r="N354" s="183" t="s">
        <v>135</v>
      </c>
      <c r="O354" s="189" t="s">
        <v>16</v>
      </c>
    </row>
    <row r="355" spans="1:15" s="134" customFormat="1">
      <c r="A355" s="239">
        <v>353</v>
      </c>
      <c r="B355" s="247" t="s">
        <v>935</v>
      </c>
      <c r="C355" s="183" t="s">
        <v>936</v>
      </c>
      <c r="D355" s="183" t="s">
        <v>936</v>
      </c>
      <c r="E355" s="183"/>
      <c r="F355" s="183"/>
      <c r="G355" s="183"/>
      <c r="H355" s="183"/>
      <c r="I355" s="185" t="s">
        <v>162</v>
      </c>
      <c r="J355" s="185" t="s">
        <v>939</v>
      </c>
      <c r="K355" s="185" t="s">
        <v>252</v>
      </c>
      <c r="L355" s="204"/>
      <c r="M355" s="185" t="s">
        <v>938</v>
      </c>
      <c r="N355" s="183" t="s">
        <v>171</v>
      </c>
      <c r="O355" s="189" t="s">
        <v>16</v>
      </c>
    </row>
    <row r="356" spans="1:15" s="134" customFormat="1">
      <c r="A356" s="239">
        <v>354</v>
      </c>
      <c r="B356" s="247" t="s">
        <v>935</v>
      </c>
      <c r="C356" s="183" t="s">
        <v>936</v>
      </c>
      <c r="D356" s="183" t="s">
        <v>936</v>
      </c>
      <c r="E356" s="183"/>
      <c r="F356" s="183"/>
      <c r="G356" s="183"/>
      <c r="H356" s="183"/>
      <c r="I356" s="185" t="s">
        <v>136</v>
      </c>
      <c r="J356" s="185"/>
      <c r="K356" s="185"/>
      <c r="L356" s="185"/>
      <c r="M356" s="185"/>
      <c r="N356" s="183"/>
      <c r="O356" s="189"/>
    </row>
    <row r="357" spans="1:15" s="139" customFormat="1" ht="21">
      <c r="A357" s="239">
        <v>355</v>
      </c>
      <c r="B357" s="247" t="s">
        <v>940</v>
      </c>
      <c r="C357" s="194" t="s">
        <v>941</v>
      </c>
      <c r="D357" s="184" t="s">
        <v>942</v>
      </c>
      <c r="E357" s="293" t="s">
        <v>2706</v>
      </c>
      <c r="F357" s="293" t="s">
        <v>3422</v>
      </c>
      <c r="G357" s="292" t="s">
        <v>3423</v>
      </c>
      <c r="H357" s="297">
        <v>58</v>
      </c>
      <c r="I357" s="187" t="s">
        <v>139</v>
      </c>
      <c r="J357" s="187"/>
      <c r="K357" s="187" t="s">
        <v>425</v>
      </c>
      <c r="L357" s="187" t="s">
        <v>943</v>
      </c>
      <c r="M357" s="184"/>
      <c r="N357" s="194" t="s">
        <v>472</v>
      </c>
      <c r="O357" s="272" t="s">
        <v>16</v>
      </c>
    </row>
    <row r="358" spans="1:15" s="139" customFormat="1" ht="21">
      <c r="A358" s="239">
        <v>356</v>
      </c>
      <c r="B358" s="247" t="s">
        <v>940</v>
      </c>
      <c r="C358" s="194" t="s">
        <v>941</v>
      </c>
      <c r="D358" s="184" t="s">
        <v>944</v>
      </c>
      <c r="E358" s="293" t="s">
        <v>2707</v>
      </c>
      <c r="F358" s="293" t="s">
        <v>3424</v>
      </c>
      <c r="G358" s="292" t="s">
        <v>3425</v>
      </c>
      <c r="H358" s="297">
        <v>38</v>
      </c>
      <c r="I358" s="187" t="s">
        <v>295</v>
      </c>
      <c r="J358" s="187"/>
      <c r="K358" s="187" t="s">
        <v>425</v>
      </c>
      <c r="L358" s="187" t="s">
        <v>945</v>
      </c>
      <c r="M358" s="273"/>
      <c r="N358" s="194" t="s">
        <v>472</v>
      </c>
      <c r="O358" s="272" t="s">
        <v>16</v>
      </c>
    </row>
    <row r="359" spans="1:15" s="131" customFormat="1">
      <c r="A359" s="239">
        <v>357</v>
      </c>
      <c r="B359" s="247" t="s">
        <v>940</v>
      </c>
      <c r="C359" s="184" t="s">
        <v>941</v>
      </c>
      <c r="D359" s="184" t="s">
        <v>941</v>
      </c>
      <c r="E359" s="184"/>
      <c r="F359" s="184"/>
      <c r="G359" s="184"/>
      <c r="H359" s="184"/>
      <c r="I359" s="187" t="s">
        <v>162</v>
      </c>
      <c r="J359" s="187" t="s">
        <v>946</v>
      </c>
      <c r="K359" s="187" t="s">
        <v>164</v>
      </c>
      <c r="L359" s="187"/>
      <c r="M359" s="187" t="s">
        <v>947</v>
      </c>
      <c r="N359" s="183" t="s">
        <v>171</v>
      </c>
      <c r="O359" s="189" t="s">
        <v>16</v>
      </c>
    </row>
    <row r="360" spans="1:15" s="139" customFormat="1">
      <c r="A360" s="239">
        <v>358</v>
      </c>
      <c r="B360" s="247" t="s">
        <v>940</v>
      </c>
      <c r="C360" s="194" t="s">
        <v>941</v>
      </c>
      <c r="D360" s="194" t="s">
        <v>941</v>
      </c>
      <c r="E360" s="194"/>
      <c r="F360" s="194"/>
      <c r="G360" s="194"/>
      <c r="H360" s="194"/>
      <c r="I360" s="196" t="s">
        <v>136</v>
      </c>
      <c r="J360" s="196"/>
      <c r="K360" s="196"/>
      <c r="L360" s="196"/>
      <c r="M360" s="196"/>
      <c r="N360" s="194"/>
      <c r="O360" s="272"/>
    </row>
    <row r="361" spans="1:15" s="131" customFormat="1" ht="21">
      <c r="A361" s="239">
        <v>359</v>
      </c>
      <c r="B361" s="247" t="s">
        <v>948</v>
      </c>
      <c r="C361" s="183" t="s">
        <v>949</v>
      </c>
      <c r="D361" s="183" t="s">
        <v>950</v>
      </c>
      <c r="E361" s="293" t="s">
        <v>2708</v>
      </c>
      <c r="F361" s="293" t="s">
        <v>3426</v>
      </c>
      <c r="G361" s="292" t="s">
        <v>3427</v>
      </c>
      <c r="H361" s="297">
        <v>33</v>
      </c>
      <c r="I361" s="185" t="s">
        <v>132</v>
      </c>
      <c r="J361" s="185"/>
      <c r="K361" s="185" t="s">
        <v>175</v>
      </c>
      <c r="L361" s="185" t="s">
        <v>951</v>
      </c>
      <c r="M361" s="185"/>
      <c r="N361" s="183" t="s">
        <v>135</v>
      </c>
      <c r="O361" s="189" t="s">
        <v>16</v>
      </c>
    </row>
    <row r="362" spans="1:15" s="131" customFormat="1">
      <c r="A362" s="239">
        <v>360</v>
      </c>
      <c r="B362" s="247" t="s">
        <v>948</v>
      </c>
      <c r="C362" s="183" t="s">
        <v>949</v>
      </c>
      <c r="D362" s="183" t="s">
        <v>949</v>
      </c>
      <c r="E362" s="183"/>
      <c r="F362" s="183"/>
      <c r="G362" s="183"/>
      <c r="H362" s="183"/>
      <c r="I362" s="185" t="s">
        <v>162</v>
      </c>
      <c r="J362" s="185" t="s">
        <v>952</v>
      </c>
      <c r="K362" s="185" t="s">
        <v>186</v>
      </c>
      <c r="L362" s="185"/>
      <c r="M362" s="185" t="s">
        <v>951</v>
      </c>
      <c r="N362" s="183" t="s">
        <v>171</v>
      </c>
      <c r="O362" s="189" t="s">
        <v>16</v>
      </c>
    </row>
    <row r="363" spans="1:15" s="131" customFormat="1">
      <c r="A363" s="239">
        <v>361</v>
      </c>
      <c r="B363" s="247" t="s">
        <v>948</v>
      </c>
      <c r="C363" s="183" t="s">
        <v>949</v>
      </c>
      <c r="D363" s="183" t="s">
        <v>949</v>
      </c>
      <c r="E363" s="183"/>
      <c r="F363" s="183"/>
      <c r="G363" s="183"/>
      <c r="H363" s="183"/>
      <c r="I363" s="185" t="s">
        <v>136</v>
      </c>
      <c r="J363" s="185"/>
      <c r="K363" s="185"/>
      <c r="L363" s="185"/>
      <c r="M363" s="185"/>
      <c r="N363" s="183"/>
      <c r="O363" s="205"/>
    </row>
    <row r="364" spans="1:15" s="131" customFormat="1">
      <c r="A364" s="239">
        <v>362</v>
      </c>
      <c r="B364" s="240" t="s">
        <v>953</v>
      </c>
      <c r="C364" s="183" t="s">
        <v>954</v>
      </c>
      <c r="D364" s="183" t="s">
        <v>954</v>
      </c>
      <c r="E364" s="183"/>
      <c r="F364" s="183"/>
      <c r="G364" s="183"/>
      <c r="H364" s="183"/>
      <c r="I364" s="185" t="s">
        <v>136</v>
      </c>
      <c r="J364" s="185"/>
      <c r="K364" s="185"/>
      <c r="L364" s="185"/>
      <c r="M364" s="185"/>
      <c r="N364" s="183"/>
      <c r="O364" s="189"/>
    </row>
    <row r="365" spans="1:15" s="131" customFormat="1" ht="21">
      <c r="A365" s="239">
        <v>363</v>
      </c>
      <c r="B365" s="247" t="s">
        <v>955</v>
      </c>
      <c r="C365" s="184" t="s">
        <v>956</v>
      </c>
      <c r="D365" s="184" t="s">
        <v>957</v>
      </c>
      <c r="E365" s="293" t="s">
        <v>2709</v>
      </c>
      <c r="F365" s="293" t="s">
        <v>3428</v>
      </c>
      <c r="G365" s="292" t="s">
        <v>3429</v>
      </c>
      <c r="H365" s="297">
        <v>49</v>
      </c>
      <c r="I365" s="185" t="s">
        <v>132</v>
      </c>
      <c r="J365" s="185"/>
      <c r="K365" s="185" t="s">
        <v>393</v>
      </c>
      <c r="L365" s="185" t="s">
        <v>458</v>
      </c>
      <c r="M365" s="185"/>
      <c r="N365" s="183" t="s">
        <v>135</v>
      </c>
      <c r="O365" s="189" t="s">
        <v>16</v>
      </c>
    </row>
    <row r="366" spans="1:15" s="131" customFormat="1">
      <c r="A366" s="239">
        <v>364</v>
      </c>
      <c r="B366" s="247" t="s">
        <v>955</v>
      </c>
      <c r="C366" s="184" t="s">
        <v>956</v>
      </c>
      <c r="D366" s="184" t="s">
        <v>956</v>
      </c>
      <c r="E366" s="184"/>
      <c r="F366" s="184"/>
      <c r="G366" s="184"/>
      <c r="H366" s="184"/>
      <c r="I366" s="185" t="s">
        <v>136</v>
      </c>
      <c r="J366" s="185"/>
      <c r="K366" s="185"/>
      <c r="L366" s="185"/>
      <c r="M366" s="185"/>
      <c r="N366" s="183"/>
      <c r="O366" s="189"/>
    </row>
    <row r="367" spans="1:15" s="131" customFormat="1" ht="21">
      <c r="A367" s="239">
        <v>365</v>
      </c>
      <c r="B367" s="240" t="s">
        <v>958</v>
      </c>
      <c r="C367" s="183" t="s">
        <v>959</v>
      </c>
      <c r="D367" s="183" t="s">
        <v>960</v>
      </c>
      <c r="E367" s="293" t="s">
        <v>2710</v>
      </c>
      <c r="F367" s="293" t="s">
        <v>3430</v>
      </c>
      <c r="G367" s="292" t="s">
        <v>3431</v>
      </c>
      <c r="H367" s="297">
        <v>25</v>
      </c>
      <c r="I367" s="185" t="s">
        <v>132</v>
      </c>
      <c r="J367" s="185"/>
      <c r="K367" s="187" t="s">
        <v>961</v>
      </c>
      <c r="L367" s="185" t="s">
        <v>962</v>
      </c>
      <c r="M367" s="185"/>
      <c r="N367" s="184" t="s">
        <v>135</v>
      </c>
      <c r="O367" s="215" t="s">
        <v>16</v>
      </c>
    </row>
    <row r="368" spans="1:15" s="131" customFormat="1">
      <c r="A368" s="239">
        <v>366</v>
      </c>
      <c r="B368" s="240" t="s">
        <v>958</v>
      </c>
      <c r="C368" s="183" t="s">
        <v>959</v>
      </c>
      <c r="D368" s="183" t="s">
        <v>959</v>
      </c>
      <c r="E368" s="183"/>
      <c r="F368" s="183"/>
      <c r="G368" s="183"/>
      <c r="H368" s="183"/>
      <c r="I368" s="185" t="s">
        <v>136</v>
      </c>
      <c r="J368" s="185"/>
      <c r="K368" s="185"/>
      <c r="L368" s="185"/>
      <c r="M368" s="185"/>
      <c r="N368" s="183"/>
      <c r="O368" s="189"/>
    </row>
    <row r="369" spans="1:15" s="131" customFormat="1" ht="21">
      <c r="A369" s="239">
        <v>367</v>
      </c>
      <c r="B369" s="247" t="s">
        <v>963</v>
      </c>
      <c r="C369" s="183" t="s">
        <v>964</v>
      </c>
      <c r="D369" s="183" t="s">
        <v>960</v>
      </c>
      <c r="E369" s="293" t="s">
        <v>2710</v>
      </c>
      <c r="F369" s="293" t="s">
        <v>3430</v>
      </c>
      <c r="G369" s="292" t="s">
        <v>3431</v>
      </c>
      <c r="H369" s="297">
        <v>25</v>
      </c>
      <c r="I369" s="185" t="s">
        <v>132</v>
      </c>
      <c r="J369" s="185"/>
      <c r="K369" s="187" t="s">
        <v>961</v>
      </c>
      <c r="L369" s="185" t="s">
        <v>962</v>
      </c>
      <c r="M369" s="185"/>
      <c r="N369" s="184" t="s">
        <v>135</v>
      </c>
      <c r="O369" s="215" t="s">
        <v>16</v>
      </c>
    </row>
    <row r="370" spans="1:15" s="131" customFormat="1" ht="21">
      <c r="A370" s="239">
        <v>368</v>
      </c>
      <c r="B370" s="247" t="s">
        <v>963</v>
      </c>
      <c r="C370" s="183" t="s">
        <v>964</v>
      </c>
      <c r="D370" s="183" t="s">
        <v>965</v>
      </c>
      <c r="E370" s="293" t="s">
        <v>2711</v>
      </c>
      <c r="F370" s="293" t="s">
        <v>3432</v>
      </c>
      <c r="G370" s="292" t="s">
        <v>3433</v>
      </c>
      <c r="H370" s="297">
        <v>24</v>
      </c>
      <c r="I370" s="185" t="s">
        <v>132</v>
      </c>
      <c r="J370" s="185"/>
      <c r="K370" s="187" t="s">
        <v>961</v>
      </c>
      <c r="L370" s="185" t="s">
        <v>962</v>
      </c>
      <c r="M370" s="185"/>
      <c r="N370" s="184" t="s">
        <v>135</v>
      </c>
      <c r="O370" s="215" t="s">
        <v>16</v>
      </c>
    </row>
    <row r="371" spans="1:15" s="131" customFormat="1">
      <c r="A371" s="239">
        <v>369</v>
      </c>
      <c r="B371" s="247" t="s">
        <v>963</v>
      </c>
      <c r="C371" s="183" t="s">
        <v>964</v>
      </c>
      <c r="D371" s="183" t="s">
        <v>964</v>
      </c>
      <c r="E371" s="183"/>
      <c r="F371" s="183"/>
      <c r="G371" s="183"/>
      <c r="H371" s="183"/>
      <c r="I371" s="185" t="s">
        <v>136</v>
      </c>
      <c r="J371" s="185"/>
      <c r="K371" s="187"/>
      <c r="L371" s="185"/>
      <c r="M371" s="185"/>
      <c r="N371" s="184"/>
      <c r="O371" s="215"/>
    </row>
    <row r="372" spans="1:15" s="131" customFormat="1" ht="21">
      <c r="A372" s="239">
        <v>370</v>
      </c>
      <c r="B372" s="258" t="s">
        <v>966</v>
      </c>
      <c r="C372" s="183" t="s">
        <v>967</v>
      </c>
      <c r="D372" s="183" t="s">
        <v>967</v>
      </c>
      <c r="E372" s="293" t="s">
        <v>2712</v>
      </c>
      <c r="F372" s="293" t="s">
        <v>3434</v>
      </c>
      <c r="G372" s="292" t="s">
        <v>3435</v>
      </c>
      <c r="H372" s="297">
        <v>38</v>
      </c>
      <c r="I372" s="185" t="s">
        <v>132</v>
      </c>
      <c r="J372" s="185"/>
      <c r="K372" s="185" t="s">
        <v>179</v>
      </c>
      <c r="L372" s="185" t="s">
        <v>968</v>
      </c>
      <c r="M372" s="183"/>
      <c r="N372" s="183" t="s">
        <v>135</v>
      </c>
      <c r="O372" s="189" t="s">
        <v>16</v>
      </c>
    </row>
    <row r="373" spans="1:15" s="131" customFormat="1">
      <c r="A373" s="239">
        <v>371</v>
      </c>
      <c r="B373" s="258" t="s">
        <v>966</v>
      </c>
      <c r="C373" s="183" t="s">
        <v>967</v>
      </c>
      <c r="D373" s="199" t="s">
        <v>967</v>
      </c>
      <c r="E373" s="199"/>
      <c r="F373" s="199"/>
      <c r="G373" s="199"/>
      <c r="H373" s="199"/>
      <c r="I373" s="202" t="s">
        <v>136</v>
      </c>
      <c r="J373" s="185"/>
      <c r="K373" s="187"/>
      <c r="L373" s="185"/>
      <c r="M373" s="185" t="s">
        <v>2427</v>
      </c>
      <c r="N373" s="184"/>
      <c r="O373" s="215"/>
    </row>
    <row r="374" spans="1:15" s="131" customFormat="1" ht="21">
      <c r="A374" s="239">
        <v>372</v>
      </c>
      <c r="B374" s="240" t="s">
        <v>969</v>
      </c>
      <c r="C374" s="183" t="s">
        <v>970</v>
      </c>
      <c r="D374" s="183" t="s">
        <v>970</v>
      </c>
      <c r="E374" s="293" t="s">
        <v>2713</v>
      </c>
      <c r="F374" s="293" t="s">
        <v>3436</v>
      </c>
      <c r="G374" s="292" t="s">
        <v>3437</v>
      </c>
      <c r="H374" s="297">
        <v>33.5</v>
      </c>
      <c r="I374" s="185" t="s">
        <v>132</v>
      </c>
      <c r="J374" s="185"/>
      <c r="K374" s="185" t="s">
        <v>155</v>
      </c>
      <c r="L374" s="185" t="s">
        <v>971</v>
      </c>
      <c r="M374" s="185"/>
      <c r="N374" s="183" t="s">
        <v>135</v>
      </c>
      <c r="O374" s="189" t="s">
        <v>16</v>
      </c>
    </row>
    <row r="375" spans="1:15" s="131" customFormat="1">
      <c r="A375" s="239">
        <v>373</v>
      </c>
      <c r="B375" s="240" t="s">
        <v>969</v>
      </c>
      <c r="C375" s="183" t="s">
        <v>970</v>
      </c>
      <c r="D375" s="183" t="s">
        <v>970</v>
      </c>
      <c r="E375" s="183"/>
      <c r="F375" s="183"/>
      <c r="G375" s="183"/>
      <c r="H375" s="183"/>
      <c r="I375" s="185" t="s">
        <v>136</v>
      </c>
      <c r="J375" s="185"/>
      <c r="K375" s="185"/>
      <c r="L375" s="185"/>
      <c r="M375" s="185"/>
      <c r="N375" s="183"/>
      <c r="O375" s="189"/>
    </row>
    <row r="376" spans="1:15" s="131" customFormat="1" ht="21">
      <c r="A376" s="239">
        <v>374</v>
      </c>
      <c r="B376" s="240" t="s">
        <v>969</v>
      </c>
      <c r="C376" s="183" t="s">
        <v>970</v>
      </c>
      <c r="D376" s="183" t="s">
        <v>970</v>
      </c>
      <c r="E376" s="183"/>
      <c r="F376" s="183"/>
      <c r="G376" s="183"/>
      <c r="H376" s="183"/>
      <c r="I376" s="185" t="s">
        <v>162</v>
      </c>
      <c r="J376" s="185" t="s">
        <v>972</v>
      </c>
      <c r="K376" s="185" t="s">
        <v>164</v>
      </c>
      <c r="L376" s="185"/>
      <c r="M376" s="185" t="s">
        <v>973</v>
      </c>
      <c r="N376" s="183" t="s">
        <v>171</v>
      </c>
      <c r="O376" s="189" t="s">
        <v>16</v>
      </c>
    </row>
    <row r="377" spans="1:15" s="134" customFormat="1" ht="21">
      <c r="A377" s="239">
        <v>375</v>
      </c>
      <c r="B377" s="247" t="s">
        <v>974</v>
      </c>
      <c r="C377" s="183" t="s">
        <v>975</v>
      </c>
      <c r="D377" s="183" t="s">
        <v>976</v>
      </c>
      <c r="E377" s="293" t="s">
        <v>2714</v>
      </c>
      <c r="F377" s="293" t="s">
        <v>3438</v>
      </c>
      <c r="G377" s="292" t="s">
        <v>3439</v>
      </c>
      <c r="H377" s="297">
        <v>36</v>
      </c>
      <c r="I377" s="185" t="s">
        <v>149</v>
      </c>
      <c r="J377" s="185"/>
      <c r="K377" s="185" t="s">
        <v>425</v>
      </c>
      <c r="L377" s="185" t="s">
        <v>977</v>
      </c>
      <c r="M377" s="185"/>
      <c r="N377" s="183" t="s">
        <v>135</v>
      </c>
      <c r="O377" s="189" t="s">
        <v>16</v>
      </c>
    </row>
    <row r="378" spans="1:15" s="131" customFormat="1" ht="21">
      <c r="A378" s="239">
        <v>376</v>
      </c>
      <c r="B378" s="247" t="s">
        <v>974</v>
      </c>
      <c r="C378" s="183" t="s">
        <v>975</v>
      </c>
      <c r="D378" s="183" t="s">
        <v>975</v>
      </c>
      <c r="E378" s="183"/>
      <c r="F378" s="183"/>
      <c r="G378" s="183"/>
      <c r="H378" s="183"/>
      <c r="I378" s="185" t="s">
        <v>224</v>
      </c>
      <c r="J378" s="185" t="s">
        <v>978</v>
      </c>
      <c r="K378" s="185" t="s">
        <v>186</v>
      </c>
      <c r="L378" s="185" t="s">
        <v>979</v>
      </c>
      <c r="M378" s="185" t="s">
        <v>980</v>
      </c>
      <c r="N378" s="183" t="s">
        <v>171</v>
      </c>
      <c r="O378" s="189" t="s">
        <v>16</v>
      </c>
    </row>
    <row r="379" spans="1:15" s="131" customFormat="1">
      <c r="A379" s="239">
        <v>377</v>
      </c>
      <c r="B379" s="247" t="s">
        <v>974</v>
      </c>
      <c r="C379" s="183" t="s">
        <v>975</v>
      </c>
      <c r="D379" s="183" t="s">
        <v>975</v>
      </c>
      <c r="E379" s="183"/>
      <c r="F379" s="183"/>
      <c r="G379" s="183"/>
      <c r="H379" s="183"/>
      <c r="I379" s="185" t="s">
        <v>136</v>
      </c>
      <c r="J379" s="185"/>
      <c r="K379" s="185"/>
      <c r="L379" s="185"/>
      <c r="M379" s="185"/>
      <c r="N379" s="183"/>
      <c r="O379" s="189"/>
    </row>
    <row r="380" spans="1:15" s="131" customFormat="1" ht="21">
      <c r="A380" s="239">
        <v>378</v>
      </c>
      <c r="B380" s="247" t="s">
        <v>981</v>
      </c>
      <c r="C380" s="183" t="s">
        <v>982</v>
      </c>
      <c r="D380" s="183" t="s">
        <v>983</v>
      </c>
      <c r="E380" s="293" t="s">
        <v>2715</v>
      </c>
      <c r="F380" s="293" t="s">
        <v>3440</v>
      </c>
      <c r="G380" s="292" t="s">
        <v>3441</v>
      </c>
      <c r="H380" s="297">
        <v>39</v>
      </c>
      <c r="I380" s="185" t="s">
        <v>149</v>
      </c>
      <c r="J380" s="185"/>
      <c r="K380" s="185" t="s">
        <v>194</v>
      </c>
      <c r="L380" s="185" t="s">
        <v>984</v>
      </c>
      <c r="M380" s="185"/>
      <c r="N380" s="183" t="s">
        <v>135</v>
      </c>
      <c r="O380" s="189" t="s">
        <v>16</v>
      </c>
    </row>
    <row r="381" spans="1:15" s="131" customFormat="1">
      <c r="A381" s="239">
        <v>379</v>
      </c>
      <c r="B381" s="247" t="s">
        <v>985</v>
      </c>
      <c r="C381" s="183" t="s">
        <v>982</v>
      </c>
      <c r="D381" s="183" t="s">
        <v>982</v>
      </c>
      <c r="E381" s="183"/>
      <c r="F381" s="183"/>
      <c r="G381" s="183"/>
      <c r="H381" s="183"/>
      <c r="I381" s="185" t="s">
        <v>136</v>
      </c>
      <c r="J381" s="185"/>
      <c r="K381" s="185"/>
      <c r="L381" s="185"/>
      <c r="M381" s="185"/>
      <c r="N381" s="183"/>
      <c r="O381" s="189"/>
    </row>
    <row r="382" spans="1:15" s="131" customFormat="1" ht="21">
      <c r="A382" s="239">
        <v>380</v>
      </c>
      <c r="B382" s="252" t="s">
        <v>986</v>
      </c>
      <c r="C382" s="183" t="s">
        <v>987</v>
      </c>
      <c r="D382" s="183" t="s">
        <v>988</v>
      </c>
      <c r="E382" s="293" t="s">
        <v>2716</v>
      </c>
      <c r="F382" s="293" t="s">
        <v>3442</v>
      </c>
      <c r="G382" s="292" t="s">
        <v>3443</v>
      </c>
      <c r="H382" s="297">
        <v>31.9</v>
      </c>
      <c r="I382" s="185" t="s">
        <v>132</v>
      </c>
      <c r="J382" s="185"/>
      <c r="K382" s="185" t="s">
        <v>160</v>
      </c>
      <c r="L382" s="185" t="s">
        <v>989</v>
      </c>
      <c r="M382" s="185"/>
      <c r="N382" s="183" t="s">
        <v>135</v>
      </c>
      <c r="O382" s="189" t="s">
        <v>16</v>
      </c>
    </row>
    <row r="383" spans="1:15" s="131" customFormat="1">
      <c r="A383" s="239">
        <v>381</v>
      </c>
      <c r="B383" s="240" t="s">
        <v>986</v>
      </c>
      <c r="C383" s="183" t="s">
        <v>987</v>
      </c>
      <c r="D383" s="183" t="s">
        <v>987</v>
      </c>
      <c r="E383" s="183"/>
      <c r="F383" s="183"/>
      <c r="G383" s="183"/>
      <c r="H383" s="183"/>
      <c r="I383" s="185" t="s">
        <v>136</v>
      </c>
      <c r="J383" s="185"/>
      <c r="K383" s="185"/>
      <c r="L383" s="185"/>
      <c r="M383" s="185"/>
      <c r="N383" s="183"/>
      <c r="O383" s="189"/>
    </row>
    <row r="384" spans="1:15" s="131" customFormat="1" ht="21">
      <c r="A384" s="239">
        <v>382</v>
      </c>
      <c r="B384" s="247" t="s">
        <v>990</v>
      </c>
      <c r="C384" s="183" t="s">
        <v>991</v>
      </c>
      <c r="D384" s="183" t="s">
        <v>992</v>
      </c>
      <c r="E384" s="293" t="s">
        <v>2717</v>
      </c>
      <c r="F384" s="293" t="s">
        <v>3444</v>
      </c>
      <c r="G384" s="292" t="s">
        <v>3445</v>
      </c>
      <c r="H384" s="297">
        <v>35</v>
      </c>
      <c r="I384" s="185" t="s">
        <v>132</v>
      </c>
      <c r="J384" s="185"/>
      <c r="K384" s="185" t="s">
        <v>150</v>
      </c>
      <c r="L384" s="185" t="s">
        <v>993</v>
      </c>
      <c r="M384" s="185"/>
      <c r="N384" s="183" t="s">
        <v>135</v>
      </c>
      <c r="O384" s="189" t="s">
        <v>16</v>
      </c>
    </row>
    <row r="385" spans="1:15" s="131" customFormat="1">
      <c r="A385" s="239">
        <v>383</v>
      </c>
      <c r="B385" s="247" t="s">
        <v>990</v>
      </c>
      <c r="C385" s="183" t="s">
        <v>991</v>
      </c>
      <c r="D385" s="183" t="s">
        <v>991</v>
      </c>
      <c r="E385" s="183"/>
      <c r="F385" s="183"/>
      <c r="G385" s="183"/>
      <c r="H385" s="183"/>
      <c r="I385" s="185" t="s">
        <v>136</v>
      </c>
      <c r="J385" s="185"/>
      <c r="K385" s="185"/>
      <c r="L385" s="185"/>
      <c r="M385" s="185"/>
      <c r="N385" s="183"/>
      <c r="O385" s="189"/>
    </row>
    <row r="386" spans="1:15" s="131" customFormat="1" ht="21">
      <c r="A386" s="239">
        <v>384</v>
      </c>
      <c r="B386" s="240" t="s">
        <v>994</v>
      </c>
      <c r="C386" s="183" t="s">
        <v>995</v>
      </c>
      <c r="D386" s="183" t="s">
        <v>996</v>
      </c>
      <c r="E386" s="293" t="s">
        <v>2718</v>
      </c>
      <c r="F386" s="293" t="s">
        <v>3446</v>
      </c>
      <c r="G386" s="292" t="s">
        <v>3447</v>
      </c>
      <c r="H386" s="297">
        <v>19</v>
      </c>
      <c r="I386" s="185" t="s">
        <v>132</v>
      </c>
      <c r="J386" s="185"/>
      <c r="K386" s="185" t="s">
        <v>997</v>
      </c>
      <c r="L386" s="185" t="s">
        <v>998</v>
      </c>
      <c r="M386" s="185"/>
      <c r="N386" s="183" t="s">
        <v>135</v>
      </c>
      <c r="O386" s="189" t="s">
        <v>16</v>
      </c>
    </row>
    <row r="387" spans="1:15" s="131" customFormat="1">
      <c r="A387" s="239">
        <v>385</v>
      </c>
      <c r="B387" s="240" t="s">
        <v>994</v>
      </c>
      <c r="C387" s="183" t="s">
        <v>995</v>
      </c>
      <c r="D387" s="183" t="s">
        <v>995</v>
      </c>
      <c r="E387" s="183"/>
      <c r="F387" s="183"/>
      <c r="G387" s="183"/>
      <c r="H387" s="183"/>
      <c r="I387" s="185" t="s">
        <v>136</v>
      </c>
      <c r="J387" s="185"/>
      <c r="K387" s="185"/>
      <c r="L387" s="185"/>
      <c r="M387" s="185"/>
      <c r="N387" s="183"/>
      <c r="O387" s="189"/>
    </row>
    <row r="388" spans="1:15" s="131" customFormat="1" ht="21">
      <c r="A388" s="239">
        <v>386</v>
      </c>
      <c r="B388" s="247" t="s">
        <v>999</v>
      </c>
      <c r="C388" s="183" t="s">
        <v>1000</v>
      </c>
      <c r="D388" s="183" t="s">
        <v>1000</v>
      </c>
      <c r="E388" s="293" t="s">
        <v>2719</v>
      </c>
      <c r="F388" s="293" t="s">
        <v>3448</v>
      </c>
      <c r="G388" s="292" t="s">
        <v>3449</v>
      </c>
      <c r="H388" s="297">
        <v>31</v>
      </c>
      <c r="I388" s="185" t="s">
        <v>132</v>
      </c>
      <c r="J388" s="185"/>
      <c r="K388" s="185" t="s">
        <v>345</v>
      </c>
      <c r="L388" s="185" t="s">
        <v>1001</v>
      </c>
      <c r="M388" s="185"/>
      <c r="N388" s="183" t="s">
        <v>135</v>
      </c>
      <c r="O388" s="189" t="s">
        <v>16</v>
      </c>
    </row>
    <row r="389" spans="1:15" s="131" customFormat="1">
      <c r="A389" s="239">
        <v>387</v>
      </c>
      <c r="B389" s="247" t="s">
        <v>999</v>
      </c>
      <c r="C389" s="183" t="s">
        <v>1000</v>
      </c>
      <c r="D389" s="183" t="s">
        <v>1000</v>
      </c>
      <c r="E389" s="183"/>
      <c r="F389" s="183"/>
      <c r="G389" s="183"/>
      <c r="H389" s="183"/>
      <c r="I389" s="185" t="s">
        <v>136</v>
      </c>
      <c r="J389" s="185"/>
      <c r="K389" s="185"/>
      <c r="L389" s="185"/>
      <c r="M389" s="185"/>
      <c r="N389" s="183"/>
      <c r="O389" s="189"/>
    </row>
    <row r="390" spans="1:15" s="131" customFormat="1" ht="31.5">
      <c r="A390" s="239">
        <v>388</v>
      </c>
      <c r="B390" s="247" t="s">
        <v>1002</v>
      </c>
      <c r="C390" s="183" t="s">
        <v>1003</v>
      </c>
      <c r="D390" s="183" t="s">
        <v>1003</v>
      </c>
      <c r="E390" s="293" t="s">
        <v>2720</v>
      </c>
      <c r="F390" s="293" t="s">
        <v>3450</v>
      </c>
      <c r="G390" s="292" t="s">
        <v>3451</v>
      </c>
      <c r="H390" s="297">
        <v>43</v>
      </c>
      <c r="I390" s="185" t="s">
        <v>132</v>
      </c>
      <c r="J390" s="185"/>
      <c r="K390" s="185" t="s">
        <v>155</v>
      </c>
      <c r="L390" s="185" t="s">
        <v>1004</v>
      </c>
      <c r="M390" s="185"/>
      <c r="N390" s="183" t="s">
        <v>135</v>
      </c>
      <c r="O390" s="189" t="s">
        <v>16</v>
      </c>
    </row>
    <row r="391" spans="1:15" s="131" customFormat="1" ht="21">
      <c r="A391" s="239">
        <v>389</v>
      </c>
      <c r="B391" s="247" t="s">
        <v>1005</v>
      </c>
      <c r="C391" s="183" t="s">
        <v>1006</v>
      </c>
      <c r="D391" s="183" t="s">
        <v>1007</v>
      </c>
      <c r="E391" s="293" t="s">
        <v>2721</v>
      </c>
      <c r="F391" s="293" t="s">
        <v>3452</v>
      </c>
      <c r="G391" s="292" t="s">
        <v>3453</v>
      </c>
      <c r="H391" s="297">
        <v>16</v>
      </c>
      <c r="I391" s="185" t="s">
        <v>132</v>
      </c>
      <c r="J391" s="185"/>
      <c r="K391" s="185" t="s">
        <v>175</v>
      </c>
      <c r="L391" s="185" t="s">
        <v>1008</v>
      </c>
      <c r="M391" s="185"/>
      <c r="N391" s="183" t="s">
        <v>135</v>
      </c>
      <c r="O391" s="189" t="s">
        <v>16</v>
      </c>
    </row>
    <row r="392" spans="1:15" s="131" customFormat="1" ht="21">
      <c r="A392" s="239">
        <v>390</v>
      </c>
      <c r="B392" s="247" t="s">
        <v>1005</v>
      </c>
      <c r="C392" s="183" t="s">
        <v>1006</v>
      </c>
      <c r="D392" s="183" t="s">
        <v>1009</v>
      </c>
      <c r="E392" s="183"/>
      <c r="F392" s="183"/>
      <c r="G392" s="183"/>
      <c r="H392" s="183"/>
      <c r="I392" s="185" t="s">
        <v>162</v>
      </c>
      <c r="J392" s="185" t="s">
        <v>1010</v>
      </c>
      <c r="K392" s="185" t="s">
        <v>193</v>
      </c>
      <c r="L392" s="185"/>
      <c r="M392" s="185" t="s">
        <v>1011</v>
      </c>
      <c r="N392" s="183" t="s">
        <v>165</v>
      </c>
      <c r="O392" s="189" t="s">
        <v>16</v>
      </c>
    </row>
    <row r="393" spans="1:15" s="131" customFormat="1">
      <c r="A393" s="239">
        <v>391</v>
      </c>
      <c r="B393" s="247" t="s">
        <v>1005</v>
      </c>
      <c r="C393" s="183" t="s">
        <v>1006</v>
      </c>
      <c r="D393" s="183" t="s">
        <v>1006</v>
      </c>
      <c r="E393" s="183"/>
      <c r="F393" s="183"/>
      <c r="G393" s="183"/>
      <c r="H393" s="183"/>
      <c r="I393" s="185" t="s">
        <v>136</v>
      </c>
      <c r="J393" s="185"/>
      <c r="K393" s="185"/>
      <c r="L393" s="185"/>
      <c r="M393" s="185"/>
      <c r="N393" s="183"/>
      <c r="O393" s="189"/>
    </row>
    <row r="394" spans="1:15" s="131" customFormat="1" ht="21">
      <c r="A394" s="239">
        <v>392</v>
      </c>
      <c r="B394" s="247" t="s">
        <v>1012</v>
      </c>
      <c r="C394" s="183" t="s">
        <v>1013</v>
      </c>
      <c r="D394" s="183" t="s">
        <v>1013</v>
      </c>
      <c r="E394" s="293" t="s">
        <v>2722</v>
      </c>
      <c r="F394" s="293" t="s">
        <v>3454</v>
      </c>
      <c r="G394" s="292" t="s">
        <v>3455</v>
      </c>
      <c r="H394" s="297">
        <v>17</v>
      </c>
      <c r="I394" s="185" t="s">
        <v>263</v>
      </c>
      <c r="J394" s="185"/>
      <c r="K394" s="185" t="s">
        <v>264</v>
      </c>
      <c r="L394" s="185" t="s">
        <v>1014</v>
      </c>
      <c r="M394" s="185"/>
      <c r="N394" s="183" t="s">
        <v>135</v>
      </c>
      <c r="O394" s="189" t="s">
        <v>16</v>
      </c>
    </row>
    <row r="395" spans="1:15" s="131" customFormat="1" ht="21">
      <c r="A395" s="239">
        <v>393</v>
      </c>
      <c r="B395" s="247" t="s">
        <v>1015</v>
      </c>
      <c r="C395" s="183" t="s">
        <v>1016</v>
      </c>
      <c r="D395" s="183" t="s">
        <v>1017</v>
      </c>
      <c r="E395" s="293" t="s">
        <v>2723</v>
      </c>
      <c r="F395" s="293" t="s">
        <v>3456</v>
      </c>
      <c r="G395" s="292" t="s">
        <v>3457</v>
      </c>
      <c r="H395" s="297">
        <v>19</v>
      </c>
      <c r="I395" s="185" t="s">
        <v>263</v>
      </c>
      <c r="J395" s="185"/>
      <c r="K395" s="185" t="s">
        <v>264</v>
      </c>
      <c r="L395" s="185" t="s">
        <v>1018</v>
      </c>
      <c r="M395" s="185"/>
      <c r="N395" s="183" t="s">
        <v>135</v>
      </c>
      <c r="O395" s="189" t="s">
        <v>16</v>
      </c>
    </row>
    <row r="396" spans="1:15" s="131" customFormat="1" ht="21">
      <c r="A396" s="239">
        <v>394</v>
      </c>
      <c r="B396" s="252" t="s">
        <v>1019</v>
      </c>
      <c r="C396" s="183" t="s">
        <v>1020</v>
      </c>
      <c r="D396" s="183" t="s">
        <v>1021</v>
      </c>
      <c r="E396" s="293" t="s">
        <v>2724</v>
      </c>
      <c r="F396" s="293" t="s">
        <v>3458</v>
      </c>
      <c r="G396" s="292" t="s">
        <v>3459</v>
      </c>
      <c r="H396" s="297">
        <v>33</v>
      </c>
      <c r="I396" s="185" t="s">
        <v>132</v>
      </c>
      <c r="J396" s="185"/>
      <c r="K396" s="185" t="s">
        <v>1022</v>
      </c>
      <c r="L396" s="185" t="s">
        <v>1023</v>
      </c>
      <c r="M396" s="185"/>
      <c r="N396" s="183" t="s">
        <v>135</v>
      </c>
      <c r="O396" s="189" t="s">
        <v>16</v>
      </c>
    </row>
    <row r="397" spans="1:15" s="131" customFormat="1">
      <c r="A397" s="239">
        <v>395</v>
      </c>
      <c r="B397" s="252" t="s">
        <v>1019</v>
      </c>
      <c r="C397" s="183" t="s">
        <v>1020</v>
      </c>
      <c r="D397" s="183" t="s">
        <v>1020</v>
      </c>
      <c r="E397" s="183"/>
      <c r="F397" s="183"/>
      <c r="G397" s="183"/>
      <c r="H397" s="183"/>
      <c r="I397" s="185" t="s">
        <v>136</v>
      </c>
      <c r="J397" s="185"/>
      <c r="K397" s="185"/>
      <c r="L397" s="185"/>
      <c r="M397" s="185"/>
      <c r="N397" s="183"/>
      <c r="O397" s="205"/>
    </row>
    <row r="398" spans="1:15" s="131" customFormat="1" ht="21">
      <c r="A398" s="239">
        <v>396</v>
      </c>
      <c r="B398" s="240" t="s">
        <v>1024</v>
      </c>
      <c r="C398" s="183" t="s">
        <v>1025</v>
      </c>
      <c r="D398" s="183" t="s">
        <v>1025</v>
      </c>
      <c r="E398" s="293" t="s">
        <v>2725</v>
      </c>
      <c r="F398" s="293" t="s">
        <v>3460</v>
      </c>
      <c r="G398" s="292" t="s">
        <v>3461</v>
      </c>
      <c r="H398" s="297">
        <v>27</v>
      </c>
      <c r="I398" s="185" t="s">
        <v>132</v>
      </c>
      <c r="J398" s="185"/>
      <c r="K398" s="185" t="s">
        <v>155</v>
      </c>
      <c r="L398" s="185" t="s">
        <v>1026</v>
      </c>
      <c r="M398" s="185"/>
      <c r="N398" s="183" t="s">
        <v>356</v>
      </c>
      <c r="O398" s="189" t="s">
        <v>16</v>
      </c>
    </row>
    <row r="399" spans="1:15" s="131" customFormat="1" ht="21">
      <c r="A399" s="239">
        <v>397</v>
      </c>
      <c r="B399" s="247" t="s">
        <v>1027</v>
      </c>
      <c r="C399" s="183" t="s">
        <v>1028</v>
      </c>
      <c r="D399" s="183" t="s">
        <v>1028</v>
      </c>
      <c r="E399" s="293" t="s">
        <v>2726</v>
      </c>
      <c r="F399" s="293" t="s">
        <v>3462</v>
      </c>
      <c r="G399" s="292" t="s">
        <v>3463</v>
      </c>
      <c r="H399" s="297">
        <v>32</v>
      </c>
      <c r="I399" s="185" t="s">
        <v>263</v>
      </c>
      <c r="J399" s="229"/>
      <c r="K399" s="185" t="s">
        <v>235</v>
      </c>
      <c r="L399" s="185" t="s">
        <v>1029</v>
      </c>
      <c r="M399" s="229"/>
      <c r="N399" s="183" t="s">
        <v>135</v>
      </c>
      <c r="O399" s="189" t="s">
        <v>16</v>
      </c>
    </row>
    <row r="400" spans="1:15" s="131" customFormat="1" ht="21">
      <c r="A400" s="239">
        <v>398</v>
      </c>
      <c r="B400" s="240" t="s">
        <v>1030</v>
      </c>
      <c r="C400" s="183" t="s">
        <v>1031</v>
      </c>
      <c r="D400" s="183" t="s">
        <v>1031</v>
      </c>
      <c r="E400" s="293" t="s">
        <v>2727</v>
      </c>
      <c r="F400" s="293" t="s">
        <v>3464</v>
      </c>
      <c r="G400" s="292" t="s">
        <v>3465</v>
      </c>
      <c r="H400" s="297">
        <v>28</v>
      </c>
      <c r="I400" s="185" t="s">
        <v>263</v>
      </c>
      <c r="J400" s="229"/>
      <c r="K400" s="185" t="s">
        <v>235</v>
      </c>
      <c r="L400" s="185" t="s">
        <v>1032</v>
      </c>
      <c r="M400" s="229"/>
      <c r="N400" s="183" t="s">
        <v>135</v>
      </c>
      <c r="O400" s="189" t="s">
        <v>16</v>
      </c>
    </row>
    <row r="401" spans="1:15" s="131" customFormat="1" ht="31.5">
      <c r="A401" s="239">
        <v>399</v>
      </c>
      <c r="B401" s="247" t="s">
        <v>1033</v>
      </c>
      <c r="C401" s="183" t="s">
        <v>1034</v>
      </c>
      <c r="D401" s="191" t="s">
        <v>1035</v>
      </c>
      <c r="E401" s="293" t="s">
        <v>2728</v>
      </c>
      <c r="F401" s="293" t="s">
        <v>3466</v>
      </c>
      <c r="G401" s="292" t="s">
        <v>3467</v>
      </c>
      <c r="H401" s="297">
        <v>39</v>
      </c>
      <c r="I401" s="187" t="s">
        <v>149</v>
      </c>
      <c r="J401" s="187"/>
      <c r="K401" s="187" t="s">
        <v>1036</v>
      </c>
      <c r="L401" s="187" t="s">
        <v>1037</v>
      </c>
      <c r="M401" s="187"/>
      <c r="N401" s="184" t="s">
        <v>135</v>
      </c>
      <c r="O401" s="215" t="s">
        <v>16</v>
      </c>
    </row>
    <row r="402" spans="1:15" s="131" customFormat="1" ht="21">
      <c r="A402" s="239">
        <v>400</v>
      </c>
      <c r="B402" s="247" t="s">
        <v>1033</v>
      </c>
      <c r="C402" s="183" t="s">
        <v>1034</v>
      </c>
      <c r="D402" s="184" t="s">
        <v>1038</v>
      </c>
      <c r="E402" s="293" t="s">
        <v>2729</v>
      </c>
      <c r="F402" s="293" t="s">
        <v>3468</v>
      </c>
      <c r="G402" s="292" t="s">
        <v>3469</v>
      </c>
      <c r="H402" s="297">
        <v>21</v>
      </c>
      <c r="I402" s="187" t="s">
        <v>295</v>
      </c>
      <c r="J402" s="187"/>
      <c r="K402" s="185" t="s">
        <v>1039</v>
      </c>
      <c r="L402" s="187" t="s">
        <v>1040</v>
      </c>
      <c r="M402" s="274"/>
      <c r="N402" s="184" t="s">
        <v>135</v>
      </c>
      <c r="O402" s="215" t="s">
        <v>16</v>
      </c>
    </row>
    <row r="403" spans="1:15" s="131" customFormat="1">
      <c r="A403" s="239">
        <v>401</v>
      </c>
      <c r="B403" s="247" t="s">
        <v>1033</v>
      </c>
      <c r="C403" s="183" t="s">
        <v>1034</v>
      </c>
      <c r="D403" s="183" t="s">
        <v>1034</v>
      </c>
      <c r="E403" s="183"/>
      <c r="F403" s="183"/>
      <c r="G403" s="183"/>
      <c r="H403" s="183"/>
      <c r="I403" s="187" t="s">
        <v>136</v>
      </c>
      <c r="J403" s="187"/>
      <c r="K403" s="187"/>
      <c r="L403" s="274"/>
      <c r="M403" s="185"/>
      <c r="N403" s="184"/>
      <c r="O403" s="215"/>
    </row>
    <row r="404" spans="1:15" s="131" customFormat="1" ht="21">
      <c r="A404" s="239">
        <v>402</v>
      </c>
      <c r="B404" s="240" t="s">
        <v>1041</v>
      </c>
      <c r="C404" s="183" t="s">
        <v>1042</v>
      </c>
      <c r="D404" s="183" t="s">
        <v>1042</v>
      </c>
      <c r="E404" s="293" t="s">
        <v>2730</v>
      </c>
      <c r="F404" s="293" t="s">
        <v>3470</v>
      </c>
      <c r="G404" s="292" t="s">
        <v>3471</v>
      </c>
      <c r="H404" s="297">
        <v>22</v>
      </c>
      <c r="I404" s="185" t="s">
        <v>263</v>
      </c>
      <c r="J404" s="185"/>
      <c r="K404" s="185" t="s">
        <v>264</v>
      </c>
      <c r="L404" s="185" t="s">
        <v>1043</v>
      </c>
      <c r="M404" s="185"/>
      <c r="N404" s="183" t="s">
        <v>135</v>
      </c>
      <c r="O404" s="189" t="s">
        <v>16</v>
      </c>
    </row>
    <row r="405" spans="1:15" s="131" customFormat="1" ht="21">
      <c r="A405" s="239">
        <v>403</v>
      </c>
      <c r="B405" s="247" t="s">
        <v>1044</v>
      </c>
      <c r="C405" s="183" t="s">
        <v>1045</v>
      </c>
      <c r="D405" s="199" t="s">
        <v>1046</v>
      </c>
      <c r="E405" s="293" t="s">
        <v>2731</v>
      </c>
      <c r="F405" s="293" t="s">
        <v>3472</v>
      </c>
      <c r="G405" s="292"/>
      <c r="H405" s="297"/>
      <c r="I405" s="202" t="s">
        <v>132</v>
      </c>
      <c r="J405" s="202"/>
      <c r="K405" s="202" t="s">
        <v>194</v>
      </c>
      <c r="L405" s="202" t="s">
        <v>1047</v>
      </c>
      <c r="M405" s="202"/>
      <c r="N405" s="183" t="s">
        <v>135</v>
      </c>
      <c r="O405" s="189" t="s">
        <v>16</v>
      </c>
    </row>
    <row r="406" spans="1:15" s="131" customFormat="1" ht="21">
      <c r="A406" s="239">
        <v>404</v>
      </c>
      <c r="B406" s="247" t="s">
        <v>1044</v>
      </c>
      <c r="C406" s="183" t="s">
        <v>1045</v>
      </c>
      <c r="D406" s="183" t="s">
        <v>1045</v>
      </c>
      <c r="E406" s="183"/>
      <c r="F406" s="183"/>
      <c r="G406" s="183"/>
      <c r="H406" s="183"/>
      <c r="I406" s="185" t="s">
        <v>224</v>
      </c>
      <c r="J406" s="185" t="s">
        <v>1048</v>
      </c>
      <c r="K406" s="185" t="s">
        <v>252</v>
      </c>
      <c r="L406" s="185"/>
      <c r="M406" s="185" t="s">
        <v>1049</v>
      </c>
      <c r="N406" s="183" t="s">
        <v>171</v>
      </c>
      <c r="O406" s="189" t="s">
        <v>16</v>
      </c>
    </row>
    <row r="407" spans="1:15" s="131" customFormat="1">
      <c r="A407" s="239">
        <v>405</v>
      </c>
      <c r="B407" s="247" t="s">
        <v>1044</v>
      </c>
      <c r="C407" s="183" t="s">
        <v>1045</v>
      </c>
      <c r="D407" s="183" t="s">
        <v>1045</v>
      </c>
      <c r="E407" s="183"/>
      <c r="F407" s="183"/>
      <c r="G407" s="183"/>
      <c r="H407" s="183"/>
      <c r="I407" s="185" t="s">
        <v>136</v>
      </c>
      <c r="J407" s="185"/>
      <c r="K407" s="185"/>
      <c r="L407" s="185"/>
      <c r="M407" s="185"/>
      <c r="N407" s="183"/>
      <c r="O407" s="189"/>
    </row>
    <row r="408" spans="1:15" s="131" customFormat="1" ht="21">
      <c r="A408" s="239">
        <v>406</v>
      </c>
      <c r="B408" s="240" t="s">
        <v>1050</v>
      </c>
      <c r="C408" s="183" t="s">
        <v>1051</v>
      </c>
      <c r="D408" s="183" t="s">
        <v>1052</v>
      </c>
      <c r="E408" s="293" t="s">
        <v>2732</v>
      </c>
      <c r="F408" s="293" t="s">
        <v>3473</v>
      </c>
      <c r="G408" s="292" t="s">
        <v>3474</v>
      </c>
      <c r="H408" s="297">
        <v>35</v>
      </c>
      <c r="I408" s="185" t="s">
        <v>132</v>
      </c>
      <c r="J408" s="185"/>
      <c r="K408" s="185" t="s">
        <v>194</v>
      </c>
      <c r="L408" s="185" t="s">
        <v>657</v>
      </c>
      <c r="M408" s="185"/>
      <c r="N408" s="183" t="s">
        <v>135</v>
      </c>
      <c r="O408" s="189" t="s">
        <v>16</v>
      </c>
    </row>
    <row r="409" spans="1:15" s="131" customFormat="1" ht="21">
      <c r="A409" s="239">
        <v>407</v>
      </c>
      <c r="B409" s="240" t="s">
        <v>1050</v>
      </c>
      <c r="C409" s="183" t="s">
        <v>1051</v>
      </c>
      <c r="D409" s="183" t="s">
        <v>1051</v>
      </c>
      <c r="E409" s="183"/>
      <c r="F409" s="183"/>
      <c r="G409" s="183"/>
      <c r="H409" s="183"/>
      <c r="I409" s="185" t="s">
        <v>162</v>
      </c>
      <c r="J409" s="185" t="s">
        <v>1053</v>
      </c>
      <c r="K409" s="185" t="s">
        <v>164</v>
      </c>
      <c r="L409" s="185"/>
      <c r="M409" s="185" t="s">
        <v>1054</v>
      </c>
      <c r="N409" s="183" t="s">
        <v>171</v>
      </c>
      <c r="O409" s="189" t="s">
        <v>16</v>
      </c>
    </row>
    <row r="410" spans="1:15" s="131" customFormat="1">
      <c r="A410" s="239">
        <v>408</v>
      </c>
      <c r="B410" s="240" t="s">
        <v>1050</v>
      </c>
      <c r="C410" s="183" t="s">
        <v>1051</v>
      </c>
      <c r="D410" s="183" t="s">
        <v>1051</v>
      </c>
      <c r="E410" s="183"/>
      <c r="F410" s="183"/>
      <c r="G410" s="183"/>
      <c r="H410" s="183"/>
      <c r="I410" s="185" t="s">
        <v>136</v>
      </c>
      <c r="J410" s="185"/>
      <c r="K410" s="185"/>
      <c r="L410" s="185"/>
      <c r="M410" s="183"/>
      <c r="N410" s="183"/>
      <c r="O410" s="205"/>
    </row>
    <row r="411" spans="1:15" s="131" customFormat="1" ht="21">
      <c r="A411" s="239">
        <v>409</v>
      </c>
      <c r="B411" s="240" t="s">
        <v>1055</v>
      </c>
      <c r="C411" s="183" t="s">
        <v>1056</v>
      </c>
      <c r="D411" s="183" t="s">
        <v>1056</v>
      </c>
      <c r="E411" s="293" t="s">
        <v>2733</v>
      </c>
      <c r="F411" s="293" t="s">
        <v>1056</v>
      </c>
      <c r="G411" s="292" t="s">
        <v>3475</v>
      </c>
      <c r="H411" s="297">
        <v>31</v>
      </c>
      <c r="I411" s="185" t="s">
        <v>132</v>
      </c>
      <c r="J411" s="185"/>
      <c r="K411" s="185" t="s">
        <v>155</v>
      </c>
      <c r="L411" s="185" t="s">
        <v>1057</v>
      </c>
      <c r="M411" s="185"/>
      <c r="N411" s="183" t="s">
        <v>135</v>
      </c>
      <c r="O411" s="189" t="s">
        <v>16</v>
      </c>
    </row>
    <row r="412" spans="1:15" s="131" customFormat="1" ht="21">
      <c r="A412" s="239">
        <v>410</v>
      </c>
      <c r="B412" s="247" t="s">
        <v>1058</v>
      </c>
      <c r="C412" s="183" t="s">
        <v>1059</v>
      </c>
      <c r="D412" s="183" t="s">
        <v>1060</v>
      </c>
      <c r="E412" s="293" t="s">
        <v>2734</v>
      </c>
      <c r="F412" s="293" t="s">
        <v>3476</v>
      </c>
      <c r="G412" s="292" t="s">
        <v>3477</v>
      </c>
      <c r="H412" s="297">
        <v>29</v>
      </c>
      <c r="I412" s="185" t="s">
        <v>132</v>
      </c>
      <c r="J412" s="185"/>
      <c r="K412" s="185" t="s">
        <v>175</v>
      </c>
      <c r="L412" s="185" t="s">
        <v>1061</v>
      </c>
      <c r="M412" s="185"/>
      <c r="N412" s="183" t="s">
        <v>135</v>
      </c>
      <c r="O412" s="189" t="s">
        <v>16</v>
      </c>
    </row>
    <row r="413" spans="1:15" s="131" customFormat="1" ht="31.5">
      <c r="A413" s="239">
        <v>411</v>
      </c>
      <c r="B413" s="247" t="s">
        <v>1058</v>
      </c>
      <c r="C413" s="183" t="s">
        <v>1059</v>
      </c>
      <c r="D413" s="183" t="s">
        <v>1059</v>
      </c>
      <c r="E413" s="183"/>
      <c r="F413" s="183"/>
      <c r="G413" s="183"/>
      <c r="H413" s="183"/>
      <c r="I413" s="185" t="s">
        <v>162</v>
      </c>
      <c r="J413" s="185" t="s">
        <v>1062</v>
      </c>
      <c r="K413" s="185" t="s">
        <v>186</v>
      </c>
      <c r="L413" s="185"/>
      <c r="M413" s="185" t="s">
        <v>1063</v>
      </c>
      <c r="N413" s="183" t="s">
        <v>171</v>
      </c>
      <c r="O413" s="189" t="s">
        <v>16</v>
      </c>
    </row>
    <row r="414" spans="1:15" s="131" customFormat="1" ht="21">
      <c r="A414" s="239">
        <v>412</v>
      </c>
      <c r="B414" s="240" t="s">
        <v>1064</v>
      </c>
      <c r="C414" s="183" t="s">
        <v>1065</v>
      </c>
      <c r="D414" s="183" t="s">
        <v>1066</v>
      </c>
      <c r="E414" s="293" t="s">
        <v>2735</v>
      </c>
      <c r="F414" s="293" t="s">
        <v>3478</v>
      </c>
      <c r="G414" s="292" t="s">
        <v>3479</v>
      </c>
      <c r="H414" s="297">
        <v>25</v>
      </c>
      <c r="I414" s="185" t="s">
        <v>132</v>
      </c>
      <c r="J414" s="185"/>
      <c r="K414" s="185" t="s">
        <v>133</v>
      </c>
      <c r="L414" s="185" t="s">
        <v>1067</v>
      </c>
      <c r="M414" s="185"/>
      <c r="N414" s="183" t="s">
        <v>135</v>
      </c>
      <c r="O414" s="189" t="s">
        <v>16</v>
      </c>
    </row>
    <row r="415" spans="1:15" s="131" customFormat="1">
      <c r="A415" s="239">
        <v>413</v>
      </c>
      <c r="B415" s="240" t="s">
        <v>1064</v>
      </c>
      <c r="C415" s="183" t="s">
        <v>1065</v>
      </c>
      <c r="D415" s="183" t="s">
        <v>1066</v>
      </c>
      <c r="E415" s="183"/>
      <c r="F415" s="183"/>
      <c r="G415" s="183"/>
      <c r="H415" s="183"/>
      <c r="I415" s="185" t="s">
        <v>136</v>
      </c>
      <c r="J415" s="185"/>
      <c r="K415" s="185"/>
      <c r="L415" s="185"/>
      <c r="M415" s="183"/>
      <c r="N415" s="183"/>
      <c r="O415" s="205"/>
    </row>
    <row r="416" spans="1:15" s="131" customFormat="1" ht="21">
      <c r="A416" s="239">
        <v>414</v>
      </c>
      <c r="B416" s="247" t="s">
        <v>1068</v>
      </c>
      <c r="C416" s="183" t="s">
        <v>1069</v>
      </c>
      <c r="D416" s="183" t="s">
        <v>1070</v>
      </c>
      <c r="E416" s="293" t="s">
        <v>2736</v>
      </c>
      <c r="F416" s="293" t="s">
        <v>3480</v>
      </c>
      <c r="G416" s="292" t="s">
        <v>3481</v>
      </c>
      <c r="H416" s="297">
        <v>35</v>
      </c>
      <c r="I416" s="185" t="s">
        <v>132</v>
      </c>
      <c r="J416" s="185"/>
      <c r="K416" s="185" t="s">
        <v>194</v>
      </c>
      <c r="L416" s="185" t="s">
        <v>1071</v>
      </c>
      <c r="M416" s="185"/>
      <c r="N416" s="183" t="s">
        <v>135</v>
      </c>
      <c r="O416" s="189" t="s">
        <v>16</v>
      </c>
    </row>
    <row r="417" spans="1:15" s="131" customFormat="1" ht="31.5">
      <c r="A417" s="239">
        <v>415</v>
      </c>
      <c r="B417" s="247" t="s">
        <v>1068</v>
      </c>
      <c r="C417" s="183" t="s">
        <v>1069</v>
      </c>
      <c r="D417" s="183" t="s">
        <v>1069</v>
      </c>
      <c r="E417" s="183"/>
      <c r="F417" s="183"/>
      <c r="G417" s="183"/>
      <c r="H417" s="183"/>
      <c r="I417" s="185" t="s">
        <v>224</v>
      </c>
      <c r="J417" s="185" t="s">
        <v>1072</v>
      </c>
      <c r="K417" s="185" t="s">
        <v>186</v>
      </c>
      <c r="L417" s="185"/>
      <c r="M417" s="185" t="s">
        <v>1073</v>
      </c>
      <c r="N417" s="183" t="s">
        <v>171</v>
      </c>
      <c r="O417" s="189" t="s">
        <v>16</v>
      </c>
    </row>
    <row r="418" spans="1:15" s="131" customFormat="1">
      <c r="A418" s="239">
        <v>416</v>
      </c>
      <c r="B418" s="247" t="s">
        <v>1068</v>
      </c>
      <c r="C418" s="183" t="s">
        <v>1069</v>
      </c>
      <c r="D418" s="183" t="s">
        <v>1069</v>
      </c>
      <c r="E418" s="183"/>
      <c r="F418" s="183"/>
      <c r="G418" s="183"/>
      <c r="H418" s="183"/>
      <c r="I418" s="185" t="s">
        <v>136</v>
      </c>
      <c r="J418" s="185"/>
      <c r="K418" s="185"/>
      <c r="L418" s="185"/>
      <c r="M418" s="183"/>
      <c r="N418" s="183"/>
      <c r="O418" s="205"/>
    </row>
    <row r="419" spans="1:15" s="131" customFormat="1">
      <c r="A419" s="239">
        <v>417</v>
      </c>
      <c r="B419" s="240" t="s">
        <v>1074</v>
      </c>
      <c r="C419" s="183" t="s">
        <v>1075</v>
      </c>
      <c r="D419" s="183" t="s">
        <v>1075</v>
      </c>
      <c r="E419" s="183"/>
      <c r="F419" s="183"/>
      <c r="G419" s="183"/>
      <c r="H419" s="183"/>
      <c r="I419" s="185" t="s">
        <v>224</v>
      </c>
      <c r="J419" s="185" t="s">
        <v>1076</v>
      </c>
      <c r="K419" s="185" t="s">
        <v>252</v>
      </c>
      <c r="L419" s="204"/>
      <c r="M419" s="185" t="s">
        <v>1077</v>
      </c>
      <c r="N419" s="183" t="s">
        <v>171</v>
      </c>
      <c r="O419" s="189" t="s">
        <v>16</v>
      </c>
    </row>
    <row r="420" spans="1:15" s="131" customFormat="1">
      <c r="A420" s="239">
        <v>418</v>
      </c>
      <c r="B420" s="240" t="s">
        <v>1074</v>
      </c>
      <c r="C420" s="183" t="s">
        <v>1075</v>
      </c>
      <c r="D420" s="183" t="s">
        <v>1075</v>
      </c>
      <c r="E420" s="183"/>
      <c r="F420" s="183"/>
      <c r="G420" s="183"/>
      <c r="H420" s="183"/>
      <c r="I420" s="185" t="s">
        <v>136</v>
      </c>
      <c r="J420" s="185"/>
      <c r="K420" s="185"/>
      <c r="L420" s="185"/>
      <c r="M420" s="183"/>
      <c r="N420" s="183"/>
      <c r="O420" s="205"/>
    </row>
    <row r="421" spans="1:15" s="131" customFormat="1" ht="21">
      <c r="A421" s="239">
        <v>419</v>
      </c>
      <c r="B421" s="240" t="s">
        <v>1078</v>
      </c>
      <c r="C421" s="183" t="s">
        <v>1079</v>
      </c>
      <c r="D421" s="183" t="s">
        <v>1079</v>
      </c>
      <c r="E421" s="183"/>
      <c r="F421" s="183"/>
      <c r="G421" s="183"/>
      <c r="H421" s="183"/>
      <c r="I421" s="185" t="s">
        <v>136</v>
      </c>
      <c r="J421" s="185"/>
      <c r="K421" s="185"/>
      <c r="L421" s="185"/>
      <c r="M421" s="185"/>
      <c r="N421" s="183"/>
      <c r="O421" s="189"/>
    </row>
    <row r="422" spans="1:15" s="131" customFormat="1" ht="21">
      <c r="A422" s="239">
        <v>420</v>
      </c>
      <c r="B422" s="240" t="s">
        <v>1078</v>
      </c>
      <c r="C422" s="183" t="s">
        <v>1079</v>
      </c>
      <c r="D422" s="183" t="s">
        <v>1079</v>
      </c>
      <c r="E422" s="183"/>
      <c r="F422" s="183"/>
      <c r="G422" s="183"/>
      <c r="H422" s="183"/>
      <c r="I422" s="185" t="s">
        <v>162</v>
      </c>
      <c r="J422" s="185" t="s">
        <v>185</v>
      </c>
      <c r="K422" s="185" t="s">
        <v>164</v>
      </c>
      <c r="L422" s="185"/>
      <c r="M422" s="185" t="s">
        <v>1080</v>
      </c>
      <c r="N422" s="183" t="s">
        <v>171</v>
      </c>
      <c r="O422" s="189" t="s">
        <v>16</v>
      </c>
    </row>
    <row r="423" spans="1:15" s="131" customFormat="1" ht="21">
      <c r="A423" s="239">
        <v>421</v>
      </c>
      <c r="B423" s="240" t="s">
        <v>1081</v>
      </c>
      <c r="C423" s="183" t="s">
        <v>1082</v>
      </c>
      <c r="D423" s="183" t="s">
        <v>1082</v>
      </c>
      <c r="E423" s="293" t="s">
        <v>2737</v>
      </c>
      <c r="F423" s="293" t="s">
        <v>1082</v>
      </c>
      <c r="G423" s="292" t="s">
        <v>3482</v>
      </c>
      <c r="H423" s="297">
        <v>32</v>
      </c>
      <c r="I423" s="185" t="s">
        <v>132</v>
      </c>
      <c r="J423" s="185"/>
      <c r="K423" s="185" t="s">
        <v>155</v>
      </c>
      <c r="L423" s="185" t="s">
        <v>1083</v>
      </c>
      <c r="M423" s="185"/>
      <c r="N423" s="183" t="s">
        <v>135</v>
      </c>
      <c r="O423" s="189" t="s">
        <v>16</v>
      </c>
    </row>
    <row r="424" spans="1:15" s="131" customFormat="1" ht="21">
      <c r="A424" s="239">
        <v>422</v>
      </c>
      <c r="B424" s="240" t="s">
        <v>1081</v>
      </c>
      <c r="C424" s="183" t="s">
        <v>1082</v>
      </c>
      <c r="D424" s="183" t="s">
        <v>1082</v>
      </c>
      <c r="E424" s="183"/>
      <c r="F424" s="183"/>
      <c r="G424" s="183"/>
      <c r="H424" s="183"/>
      <c r="I424" s="185" t="s">
        <v>162</v>
      </c>
      <c r="J424" s="185" t="s">
        <v>1076</v>
      </c>
      <c r="K424" s="185" t="s">
        <v>186</v>
      </c>
      <c r="L424" s="263"/>
      <c r="M424" s="185" t="s">
        <v>1084</v>
      </c>
      <c r="N424" s="183" t="s">
        <v>171</v>
      </c>
      <c r="O424" s="189" t="s">
        <v>16</v>
      </c>
    </row>
    <row r="425" spans="1:15" s="131" customFormat="1">
      <c r="A425" s="239">
        <v>423</v>
      </c>
      <c r="B425" s="248" t="s">
        <v>1085</v>
      </c>
      <c r="C425" s="183" t="s">
        <v>1086</v>
      </c>
      <c r="D425" s="183" t="s">
        <v>1086</v>
      </c>
      <c r="E425" s="183"/>
      <c r="F425" s="183"/>
      <c r="G425" s="183"/>
      <c r="H425" s="183"/>
      <c r="I425" s="185" t="s">
        <v>162</v>
      </c>
      <c r="J425" s="185" t="s">
        <v>1087</v>
      </c>
      <c r="K425" s="185" t="s">
        <v>186</v>
      </c>
      <c r="L425" s="263"/>
      <c r="M425" s="185" t="s">
        <v>1088</v>
      </c>
      <c r="N425" s="183" t="s">
        <v>171</v>
      </c>
      <c r="O425" s="189" t="s">
        <v>16</v>
      </c>
    </row>
    <row r="426" spans="1:15" s="131" customFormat="1">
      <c r="A426" s="239">
        <v>424</v>
      </c>
      <c r="B426" s="248" t="s">
        <v>1085</v>
      </c>
      <c r="C426" s="183" t="s">
        <v>1086</v>
      </c>
      <c r="D426" s="183" t="s">
        <v>1086</v>
      </c>
      <c r="E426" s="183"/>
      <c r="F426" s="183"/>
      <c r="G426" s="183"/>
      <c r="H426" s="183"/>
      <c r="I426" s="185" t="s">
        <v>136</v>
      </c>
      <c r="J426" s="185"/>
      <c r="K426" s="185"/>
      <c r="L426" s="185"/>
      <c r="M426" s="183"/>
      <c r="N426" s="183"/>
      <c r="O426" s="205"/>
    </row>
    <row r="427" spans="1:15" s="131" customFormat="1">
      <c r="A427" s="239">
        <v>425</v>
      </c>
      <c r="B427" s="247" t="s">
        <v>1089</v>
      </c>
      <c r="C427" s="183" t="s">
        <v>1090</v>
      </c>
      <c r="D427" s="183" t="s">
        <v>1090</v>
      </c>
      <c r="E427" s="183"/>
      <c r="F427" s="183"/>
      <c r="G427" s="183"/>
      <c r="H427" s="183"/>
      <c r="I427" s="185" t="s">
        <v>136</v>
      </c>
      <c r="J427" s="185"/>
      <c r="K427" s="185"/>
      <c r="L427" s="185"/>
      <c r="M427" s="183"/>
      <c r="N427" s="183"/>
      <c r="O427" s="205"/>
    </row>
    <row r="428" spans="1:15" s="131" customFormat="1">
      <c r="A428" s="239">
        <v>426</v>
      </c>
      <c r="B428" s="247" t="s">
        <v>1089</v>
      </c>
      <c r="C428" s="183" t="s">
        <v>1090</v>
      </c>
      <c r="D428" s="183" t="s">
        <v>1090</v>
      </c>
      <c r="E428" s="183"/>
      <c r="F428" s="183"/>
      <c r="G428" s="183"/>
      <c r="H428" s="183"/>
      <c r="I428" s="185" t="s">
        <v>162</v>
      </c>
      <c r="J428" s="185" t="s">
        <v>1091</v>
      </c>
      <c r="K428" s="185" t="s">
        <v>164</v>
      </c>
      <c r="L428" s="185"/>
      <c r="M428" s="185" t="s">
        <v>1092</v>
      </c>
      <c r="N428" s="183" t="s">
        <v>171</v>
      </c>
      <c r="O428" s="189" t="s">
        <v>16</v>
      </c>
    </row>
    <row r="429" spans="1:15" s="131" customFormat="1" ht="21">
      <c r="A429" s="239">
        <v>427</v>
      </c>
      <c r="B429" s="240" t="s">
        <v>1093</v>
      </c>
      <c r="C429" s="183" t="s">
        <v>1094</v>
      </c>
      <c r="D429" s="183" t="s">
        <v>1094</v>
      </c>
      <c r="E429" s="293" t="s">
        <v>2738</v>
      </c>
      <c r="F429" s="293" t="s">
        <v>3483</v>
      </c>
      <c r="G429" s="292" t="s">
        <v>3484</v>
      </c>
      <c r="H429" s="297">
        <v>28</v>
      </c>
      <c r="I429" s="185" t="s">
        <v>132</v>
      </c>
      <c r="J429" s="185"/>
      <c r="K429" s="185" t="s">
        <v>1095</v>
      </c>
      <c r="L429" s="185" t="s">
        <v>1096</v>
      </c>
      <c r="M429" s="185"/>
      <c r="N429" s="183" t="s">
        <v>135</v>
      </c>
      <c r="O429" s="189" t="s">
        <v>16</v>
      </c>
    </row>
    <row r="430" spans="1:15" s="131" customFormat="1">
      <c r="A430" s="239">
        <v>428</v>
      </c>
      <c r="B430" s="240" t="s">
        <v>1093</v>
      </c>
      <c r="C430" s="183" t="s">
        <v>1094</v>
      </c>
      <c r="D430" s="183" t="s">
        <v>1094</v>
      </c>
      <c r="E430" s="183"/>
      <c r="F430" s="183"/>
      <c r="G430" s="183"/>
      <c r="H430" s="183"/>
      <c r="I430" s="185" t="s">
        <v>136</v>
      </c>
      <c r="J430" s="185"/>
      <c r="K430" s="185"/>
      <c r="L430" s="185"/>
      <c r="M430" s="185"/>
      <c r="N430" s="183"/>
      <c r="O430" s="189"/>
    </row>
    <row r="431" spans="1:15" s="131" customFormat="1" ht="21">
      <c r="A431" s="239">
        <v>429</v>
      </c>
      <c r="B431" s="247" t="s">
        <v>1097</v>
      </c>
      <c r="C431" s="183" t="s">
        <v>1098</v>
      </c>
      <c r="D431" s="183" t="s">
        <v>1099</v>
      </c>
      <c r="E431" s="293" t="s">
        <v>2739</v>
      </c>
      <c r="F431" s="293" t="s">
        <v>3485</v>
      </c>
      <c r="G431" s="292" t="s">
        <v>3486</v>
      </c>
      <c r="H431" s="297">
        <v>25</v>
      </c>
      <c r="I431" s="185" t="s">
        <v>132</v>
      </c>
      <c r="J431" s="185"/>
      <c r="K431" s="185" t="s">
        <v>194</v>
      </c>
      <c r="L431" s="185" t="s">
        <v>1100</v>
      </c>
      <c r="M431" s="185"/>
      <c r="N431" s="183" t="s">
        <v>135</v>
      </c>
      <c r="O431" s="189" t="s">
        <v>16</v>
      </c>
    </row>
    <row r="432" spans="1:15" s="131" customFormat="1" ht="21">
      <c r="A432" s="239">
        <v>430</v>
      </c>
      <c r="B432" s="240" t="s">
        <v>1101</v>
      </c>
      <c r="C432" s="183" t="s">
        <v>1102</v>
      </c>
      <c r="D432" s="183" t="s">
        <v>1102</v>
      </c>
      <c r="E432" s="293" t="s">
        <v>2740</v>
      </c>
      <c r="F432" s="293" t="s">
        <v>3487</v>
      </c>
      <c r="G432" s="292" t="s">
        <v>3488</v>
      </c>
      <c r="H432" s="297">
        <v>38.9</v>
      </c>
      <c r="I432" s="187" t="s">
        <v>132</v>
      </c>
      <c r="J432" s="185"/>
      <c r="K432" s="185" t="s">
        <v>1103</v>
      </c>
      <c r="L432" s="185" t="s">
        <v>1104</v>
      </c>
      <c r="M432" s="185"/>
      <c r="N432" s="183" t="s">
        <v>135</v>
      </c>
      <c r="O432" s="189" t="s">
        <v>16</v>
      </c>
    </row>
    <row r="433" spans="1:15" s="131" customFormat="1">
      <c r="A433" s="239">
        <v>431</v>
      </c>
      <c r="B433" s="240" t="s">
        <v>1101</v>
      </c>
      <c r="C433" s="183" t="s">
        <v>1102</v>
      </c>
      <c r="D433" s="183" t="s">
        <v>1102</v>
      </c>
      <c r="E433" s="183"/>
      <c r="F433" s="183"/>
      <c r="G433" s="183"/>
      <c r="H433" s="183"/>
      <c r="I433" s="187" t="s">
        <v>224</v>
      </c>
      <c r="J433" s="185" t="s">
        <v>1105</v>
      </c>
      <c r="K433" s="185" t="s">
        <v>252</v>
      </c>
      <c r="L433" s="204"/>
      <c r="M433" s="185" t="s">
        <v>1106</v>
      </c>
      <c r="N433" s="183" t="s">
        <v>171</v>
      </c>
      <c r="O433" s="189" t="s">
        <v>16</v>
      </c>
    </row>
    <row r="434" spans="1:15" s="131" customFormat="1">
      <c r="A434" s="239">
        <v>432</v>
      </c>
      <c r="B434" s="240" t="s">
        <v>1101</v>
      </c>
      <c r="C434" s="183" t="s">
        <v>1102</v>
      </c>
      <c r="D434" s="183" t="s">
        <v>1102</v>
      </c>
      <c r="E434" s="183"/>
      <c r="F434" s="183"/>
      <c r="G434" s="183"/>
      <c r="H434" s="183"/>
      <c r="I434" s="185" t="s">
        <v>136</v>
      </c>
      <c r="J434" s="185"/>
      <c r="K434" s="185"/>
      <c r="L434" s="204"/>
      <c r="M434" s="185"/>
      <c r="N434" s="183"/>
      <c r="O434" s="189"/>
    </row>
    <row r="435" spans="1:15" s="131" customFormat="1" ht="21">
      <c r="A435" s="239">
        <v>433</v>
      </c>
      <c r="B435" s="240" t="s">
        <v>1107</v>
      </c>
      <c r="C435" s="184" t="s">
        <v>1108</v>
      </c>
      <c r="D435" s="183" t="s">
        <v>1108</v>
      </c>
      <c r="E435" s="293" t="s">
        <v>2741</v>
      </c>
      <c r="F435" s="293" t="s">
        <v>3489</v>
      </c>
      <c r="G435" s="292" t="s">
        <v>3490</v>
      </c>
      <c r="H435" s="297">
        <v>37.9</v>
      </c>
      <c r="I435" s="187" t="s">
        <v>132</v>
      </c>
      <c r="J435" s="185"/>
      <c r="K435" s="185" t="s">
        <v>476</v>
      </c>
      <c r="L435" s="185" t="s">
        <v>1109</v>
      </c>
      <c r="M435" s="185"/>
      <c r="N435" s="184" t="s">
        <v>135</v>
      </c>
      <c r="O435" s="215" t="s">
        <v>16</v>
      </c>
    </row>
    <row r="436" spans="1:15" s="131" customFormat="1">
      <c r="A436" s="239">
        <v>434</v>
      </c>
      <c r="B436" s="240" t="s">
        <v>1107</v>
      </c>
      <c r="C436" s="184" t="s">
        <v>1108</v>
      </c>
      <c r="D436" s="184" t="s">
        <v>1108</v>
      </c>
      <c r="E436" s="184"/>
      <c r="F436" s="184"/>
      <c r="G436" s="184"/>
      <c r="H436" s="184"/>
      <c r="I436" s="187" t="s">
        <v>162</v>
      </c>
      <c r="J436" s="187" t="s">
        <v>1110</v>
      </c>
      <c r="K436" s="187" t="s">
        <v>186</v>
      </c>
      <c r="L436" s="187"/>
      <c r="M436" s="187" t="s">
        <v>1111</v>
      </c>
      <c r="N436" s="183" t="s">
        <v>171</v>
      </c>
      <c r="O436" s="189" t="s">
        <v>16</v>
      </c>
    </row>
    <row r="437" spans="1:15" s="131" customFormat="1">
      <c r="A437" s="239">
        <v>435</v>
      </c>
      <c r="B437" s="240" t="s">
        <v>1107</v>
      </c>
      <c r="C437" s="184" t="s">
        <v>1108</v>
      </c>
      <c r="D437" s="184" t="s">
        <v>1108</v>
      </c>
      <c r="E437" s="184"/>
      <c r="F437" s="184"/>
      <c r="G437" s="184"/>
      <c r="H437" s="184"/>
      <c r="I437" s="185" t="s">
        <v>136</v>
      </c>
      <c r="J437" s="185"/>
      <c r="K437" s="185"/>
      <c r="L437" s="204"/>
      <c r="M437" s="185"/>
      <c r="N437" s="183"/>
      <c r="O437" s="275"/>
    </row>
    <row r="438" spans="1:15" s="131" customFormat="1" ht="21">
      <c r="A438" s="239">
        <v>436</v>
      </c>
      <c r="B438" s="240" t="s">
        <v>1112</v>
      </c>
      <c r="C438" s="184" t="s">
        <v>1113</v>
      </c>
      <c r="D438" s="183" t="s">
        <v>1113</v>
      </c>
      <c r="E438" s="293" t="s">
        <v>2742</v>
      </c>
      <c r="F438" s="293" t="s">
        <v>3491</v>
      </c>
      <c r="G438" s="292" t="s">
        <v>3492</v>
      </c>
      <c r="H438" s="297">
        <v>39.9</v>
      </c>
      <c r="I438" s="187" t="s">
        <v>132</v>
      </c>
      <c r="J438" s="185"/>
      <c r="K438" s="185" t="s">
        <v>1103</v>
      </c>
      <c r="L438" s="185" t="s">
        <v>1114</v>
      </c>
      <c r="M438" s="185"/>
      <c r="N438" s="184" t="s">
        <v>135</v>
      </c>
      <c r="O438" s="215" t="s">
        <v>16</v>
      </c>
    </row>
    <row r="439" spans="1:15" s="131" customFormat="1">
      <c r="A439" s="239">
        <v>437</v>
      </c>
      <c r="B439" s="240" t="s">
        <v>1112</v>
      </c>
      <c r="C439" s="184" t="s">
        <v>1113</v>
      </c>
      <c r="D439" s="184" t="s">
        <v>1113</v>
      </c>
      <c r="E439" s="184"/>
      <c r="F439" s="184"/>
      <c r="G439" s="184"/>
      <c r="H439" s="184"/>
      <c r="I439" s="187" t="s">
        <v>224</v>
      </c>
      <c r="J439" s="187" t="s">
        <v>1115</v>
      </c>
      <c r="K439" s="187" t="s">
        <v>252</v>
      </c>
      <c r="L439" s="187"/>
      <c r="M439" s="187" t="s">
        <v>1111</v>
      </c>
      <c r="N439" s="183" t="s">
        <v>171</v>
      </c>
      <c r="O439" s="189" t="s">
        <v>16</v>
      </c>
    </row>
    <row r="440" spans="1:15" s="131" customFormat="1">
      <c r="A440" s="239">
        <v>438</v>
      </c>
      <c r="B440" s="240" t="s">
        <v>1112</v>
      </c>
      <c r="C440" s="183" t="s">
        <v>1113</v>
      </c>
      <c r="D440" s="184" t="s">
        <v>1113</v>
      </c>
      <c r="E440" s="184"/>
      <c r="F440" s="184"/>
      <c r="G440" s="184"/>
      <c r="H440" s="184"/>
      <c r="I440" s="185" t="s">
        <v>136</v>
      </c>
      <c r="J440" s="187"/>
      <c r="K440" s="187"/>
      <c r="L440" s="187"/>
      <c r="M440" s="187"/>
      <c r="N440" s="183"/>
      <c r="O440" s="220"/>
    </row>
    <row r="441" spans="1:15" s="131" customFormat="1" ht="31.5">
      <c r="A441" s="239">
        <v>439</v>
      </c>
      <c r="B441" s="240" t="s">
        <v>1116</v>
      </c>
      <c r="C441" s="183" t="s">
        <v>1117</v>
      </c>
      <c r="D441" s="183" t="s">
        <v>1118</v>
      </c>
      <c r="E441" s="293" t="s">
        <v>2743</v>
      </c>
      <c r="F441" s="293" t="s">
        <v>3493</v>
      </c>
      <c r="G441" s="292" t="s">
        <v>3494</v>
      </c>
      <c r="H441" s="297">
        <v>59</v>
      </c>
      <c r="I441" s="185" t="s">
        <v>149</v>
      </c>
      <c r="J441" s="185"/>
      <c r="K441" s="185" t="s">
        <v>702</v>
      </c>
      <c r="L441" s="185" t="s">
        <v>1119</v>
      </c>
      <c r="M441" s="185"/>
      <c r="N441" s="183" t="s">
        <v>135</v>
      </c>
      <c r="O441" s="189" t="s">
        <v>16</v>
      </c>
    </row>
    <row r="442" spans="1:15" s="131" customFormat="1">
      <c r="A442" s="239">
        <v>440</v>
      </c>
      <c r="B442" s="240" t="s">
        <v>1116</v>
      </c>
      <c r="C442" s="183" t="s">
        <v>1117</v>
      </c>
      <c r="D442" s="183" t="s">
        <v>1117</v>
      </c>
      <c r="E442" s="183"/>
      <c r="F442" s="183"/>
      <c r="G442" s="183"/>
      <c r="H442" s="183"/>
      <c r="I442" s="185" t="s">
        <v>136</v>
      </c>
      <c r="J442" s="185"/>
      <c r="K442" s="185"/>
      <c r="L442" s="185"/>
      <c r="M442" s="185"/>
      <c r="N442" s="183"/>
      <c r="O442" s="205"/>
    </row>
    <row r="443" spans="1:15" s="131" customFormat="1" ht="21">
      <c r="A443" s="239">
        <v>441</v>
      </c>
      <c r="B443" s="240" t="s">
        <v>1120</v>
      </c>
      <c r="C443" s="183" t="s">
        <v>1121</v>
      </c>
      <c r="D443" s="183" t="s">
        <v>1122</v>
      </c>
      <c r="E443" s="293" t="s">
        <v>2744</v>
      </c>
      <c r="F443" s="293" t="s">
        <v>3495</v>
      </c>
      <c r="G443" s="292" t="s">
        <v>3496</v>
      </c>
      <c r="H443" s="297">
        <v>33</v>
      </c>
      <c r="I443" s="185" t="s">
        <v>257</v>
      </c>
      <c r="J443" s="185"/>
      <c r="K443" s="185" t="s">
        <v>175</v>
      </c>
      <c r="L443" s="185" t="s">
        <v>1123</v>
      </c>
      <c r="M443" s="185"/>
      <c r="N443" s="183" t="s">
        <v>135</v>
      </c>
      <c r="O443" s="189" t="s">
        <v>16</v>
      </c>
    </row>
    <row r="444" spans="1:15" s="131" customFormat="1" ht="21">
      <c r="A444" s="239">
        <v>442</v>
      </c>
      <c r="B444" s="240" t="s">
        <v>1120</v>
      </c>
      <c r="C444" s="183" t="s">
        <v>1121</v>
      </c>
      <c r="D444" s="183" t="s">
        <v>1124</v>
      </c>
      <c r="E444" s="183"/>
      <c r="F444" s="183"/>
      <c r="G444" s="183"/>
      <c r="H444" s="183"/>
      <c r="I444" s="185" t="s">
        <v>224</v>
      </c>
      <c r="J444" s="185" t="s">
        <v>1125</v>
      </c>
      <c r="K444" s="185" t="s">
        <v>252</v>
      </c>
      <c r="L444" s="185"/>
      <c r="M444" s="185" t="s">
        <v>1126</v>
      </c>
      <c r="N444" s="183" t="s">
        <v>1127</v>
      </c>
      <c r="O444" s="189" t="s">
        <v>16</v>
      </c>
    </row>
    <row r="445" spans="1:15" s="131" customFormat="1">
      <c r="A445" s="239">
        <v>443</v>
      </c>
      <c r="B445" s="240" t="s">
        <v>1120</v>
      </c>
      <c r="C445" s="183" t="s">
        <v>1121</v>
      </c>
      <c r="D445" s="183" t="s">
        <v>1121</v>
      </c>
      <c r="E445" s="183"/>
      <c r="F445" s="183"/>
      <c r="G445" s="183"/>
      <c r="H445" s="183"/>
      <c r="I445" s="187" t="s">
        <v>136</v>
      </c>
      <c r="J445" s="187"/>
      <c r="K445" s="187"/>
      <c r="L445" s="187"/>
      <c r="M445" s="187"/>
      <c r="N445" s="184"/>
      <c r="O445" s="215"/>
    </row>
    <row r="446" spans="1:15" s="131" customFormat="1" ht="21">
      <c r="A446" s="239">
        <v>444</v>
      </c>
      <c r="B446" s="240" t="s">
        <v>1128</v>
      </c>
      <c r="C446" s="183" t="s">
        <v>1129</v>
      </c>
      <c r="D446" s="183" t="s">
        <v>1129</v>
      </c>
      <c r="E446" s="293" t="s">
        <v>2745</v>
      </c>
      <c r="F446" s="293" t="s">
        <v>1129</v>
      </c>
      <c r="G446" s="292" t="s">
        <v>3497</v>
      </c>
      <c r="H446" s="297">
        <v>27</v>
      </c>
      <c r="I446" s="185" t="s">
        <v>132</v>
      </c>
      <c r="J446" s="185"/>
      <c r="K446" s="185" t="s">
        <v>155</v>
      </c>
      <c r="L446" s="185" t="s">
        <v>1130</v>
      </c>
      <c r="M446" s="185"/>
      <c r="N446" s="183" t="s">
        <v>135</v>
      </c>
      <c r="O446" s="189" t="s">
        <v>16</v>
      </c>
    </row>
    <row r="447" spans="1:15" s="131" customFormat="1" ht="21">
      <c r="A447" s="239">
        <v>445</v>
      </c>
      <c r="B447" s="240" t="s">
        <v>1128</v>
      </c>
      <c r="C447" s="183" t="s">
        <v>1129</v>
      </c>
      <c r="D447" s="183" t="s">
        <v>1129</v>
      </c>
      <c r="E447" s="183"/>
      <c r="F447" s="183"/>
      <c r="G447" s="183"/>
      <c r="H447" s="183"/>
      <c r="I447" s="185" t="s">
        <v>224</v>
      </c>
      <c r="J447" s="185" t="s">
        <v>1131</v>
      </c>
      <c r="K447" s="185" t="s">
        <v>252</v>
      </c>
      <c r="L447" s="185"/>
      <c r="M447" s="185" t="s">
        <v>1132</v>
      </c>
      <c r="N447" s="183" t="s">
        <v>171</v>
      </c>
      <c r="O447" s="189" t="s">
        <v>16</v>
      </c>
    </row>
    <row r="448" spans="1:15" s="131" customFormat="1" ht="31.5">
      <c r="A448" s="239">
        <v>446</v>
      </c>
      <c r="B448" s="240" t="s">
        <v>1133</v>
      </c>
      <c r="C448" s="183" t="s">
        <v>1134</v>
      </c>
      <c r="D448" s="183" t="s">
        <v>1134</v>
      </c>
      <c r="E448" s="293" t="s">
        <v>2746</v>
      </c>
      <c r="F448" s="293" t="s">
        <v>3498</v>
      </c>
      <c r="G448" s="292" t="s">
        <v>3499</v>
      </c>
      <c r="H448" s="297">
        <v>34</v>
      </c>
      <c r="I448" s="185" t="s">
        <v>132</v>
      </c>
      <c r="J448" s="185"/>
      <c r="K448" s="185" t="s">
        <v>155</v>
      </c>
      <c r="L448" s="185" t="s">
        <v>1135</v>
      </c>
      <c r="M448" s="185"/>
      <c r="N448" s="183" t="s">
        <v>135</v>
      </c>
      <c r="O448" s="189" t="s">
        <v>16</v>
      </c>
    </row>
    <row r="449" spans="1:15" s="131" customFormat="1" ht="21">
      <c r="A449" s="239">
        <v>447</v>
      </c>
      <c r="B449" s="240" t="s">
        <v>1133</v>
      </c>
      <c r="C449" s="183" t="s">
        <v>1134</v>
      </c>
      <c r="D449" s="183" t="s">
        <v>1134</v>
      </c>
      <c r="E449" s="183"/>
      <c r="F449" s="183"/>
      <c r="G449" s="183"/>
      <c r="H449" s="183"/>
      <c r="I449" s="185" t="s">
        <v>224</v>
      </c>
      <c r="J449" s="185" t="s">
        <v>1136</v>
      </c>
      <c r="K449" s="185" t="s">
        <v>252</v>
      </c>
      <c r="L449" s="185"/>
      <c r="M449" s="185" t="s">
        <v>1137</v>
      </c>
      <c r="N449" s="183" t="s">
        <v>171</v>
      </c>
      <c r="O449" s="189" t="s">
        <v>16</v>
      </c>
    </row>
    <row r="450" spans="1:15" s="131" customFormat="1" ht="21">
      <c r="A450" s="239">
        <v>448</v>
      </c>
      <c r="B450" s="247" t="s">
        <v>1138</v>
      </c>
      <c r="C450" s="183" t="s">
        <v>1139</v>
      </c>
      <c r="D450" s="183" t="s">
        <v>1140</v>
      </c>
      <c r="E450" s="293" t="s">
        <v>2747</v>
      </c>
      <c r="F450" s="293" t="s">
        <v>3500</v>
      </c>
      <c r="G450" s="292" t="s">
        <v>3501</v>
      </c>
      <c r="H450" s="297">
        <v>59</v>
      </c>
      <c r="I450" s="185" t="s">
        <v>139</v>
      </c>
      <c r="J450" s="185"/>
      <c r="K450" s="185" t="s">
        <v>179</v>
      </c>
      <c r="L450" s="185" t="s">
        <v>1141</v>
      </c>
      <c r="M450" s="185"/>
      <c r="N450" s="183" t="s">
        <v>427</v>
      </c>
      <c r="O450" s="189" t="s">
        <v>16</v>
      </c>
    </row>
    <row r="451" spans="1:15" s="131" customFormat="1">
      <c r="A451" s="239">
        <v>449</v>
      </c>
      <c r="B451" s="247" t="s">
        <v>1138</v>
      </c>
      <c r="C451" s="183" t="s">
        <v>1139</v>
      </c>
      <c r="D451" s="183" t="s">
        <v>1139</v>
      </c>
      <c r="E451" s="183"/>
      <c r="F451" s="183"/>
      <c r="G451" s="183"/>
      <c r="H451" s="183"/>
      <c r="I451" s="185" t="s">
        <v>136</v>
      </c>
      <c r="J451" s="185"/>
      <c r="K451" s="185"/>
      <c r="L451" s="185"/>
      <c r="M451" s="185"/>
      <c r="N451" s="183"/>
      <c r="O451" s="205"/>
    </row>
    <row r="452" spans="1:15" s="131" customFormat="1" ht="21">
      <c r="A452" s="239">
        <v>450</v>
      </c>
      <c r="B452" s="247" t="s">
        <v>1142</v>
      </c>
      <c r="C452" s="183" t="s">
        <v>1143</v>
      </c>
      <c r="D452" s="183" t="s">
        <v>1144</v>
      </c>
      <c r="E452" s="293" t="s">
        <v>2748</v>
      </c>
      <c r="F452" s="293" t="s">
        <v>3502</v>
      </c>
      <c r="G452" s="292" t="s">
        <v>3503</v>
      </c>
      <c r="H452" s="297">
        <v>42</v>
      </c>
      <c r="I452" s="185" t="s">
        <v>132</v>
      </c>
      <c r="J452" s="263"/>
      <c r="K452" s="187" t="s">
        <v>133</v>
      </c>
      <c r="L452" s="187" t="s">
        <v>1145</v>
      </c>
      <c r="M452" s="187"/>
      <c r="N452" s="183" t="s">
        <v>135</v>
      </c>
      <c r="O452" s="189" t="s">
        <v>16</v>
      </c>
    </row>
    <row r="453" spans="1:15" s="131" customFormat="1">
      <c r="A453" s="239">
        <v>451</v>
      </c>
      <c r="B453" s="247" t="s">
        <v>1142</v>
      </c>
      <c r="C453" s="183" t="s">
        <v>1143</v>
      </c>
      <c r="D453" s="183" t="s">
        <v>1143</v>
      </c>
      <c r="E453" s="183"/>
      <c r="F453" s="183"/>
      <c r="G453" s="183"/>
      <c r="H453" s="183"/>
      <c r="I453" s="187" t="s">
        <v>136</v>
      </c>
      <c r="J453" s="187"/>
      <c r="K453" s="187"/>
      <c r="L453" s="187"/>
      <c r="M453" s="187"/>
      <c r="N453" s="184"/>
      <c r="O453" s="215"/>
    </row>
    <row r="454" spans="1:15" s="131" customFormat="1" ht="21">
      <c r="A454" s="239">
        <v>452</v>
      </c>
      <c r="B454" s="240" t="s">
        <v>1146</v>
      </c>
      <c r="C454" s="183" t="s">
        <v>1147</v>
      </c>
      <c r="D454" s="183" t="s">
        <v>1148</v>
      </c>
      <c r="E454" s="293" t="s">
        <v>2749</v>
      </c>
      <c r="F454" s="293" t="s">
        <v>3504</v>
      </c>
      <c r="G454" s="292" t="s">
        <v>3505</v>
      </c>
      <c r="H454" s="297">
        <v>39.799999999999997</v>
      </c>
      <c r="I454" s="185" t="s">
        <v>139</v>
      </c>
      <c r="J454" s="185"/>
      <c r="K454" s="185" t="s">
        <v>150</v>
      </c>
      <c r="L454" s="185" t="s">
        <v>1149</v>
      </c>
      <c r="M454" s="185"/>
      <c r="N454" s="183" t="s">
        <v>1150</v>
      </c>
      <c r="O454" s="189" t="s">
        <v>16</v>
      </c>
    </row>
    <row r="455" spans="1:15" s="131" customFormat="1">
      <c r="A455" s="239">
        <v>453</v>
      </c>
      <c r="B455" s="240" t="s">
        <v>1146</v>
      </c>
      <c r="C455" s="183" t="s">
        <v>1147</v>
      </c>
      <c r="D455" s="183" t="s">
        <v>1147</v>
      </c>
      <c r="E455" s="183"/>
      <c r="F455" s="183"/>
      <c r="G455" s="183"/>
      <c r="H455" s="183"/>
      <c r="I455" s="187" t="s">
        <v>136</v>
      </c>
      <c r="J455" s="187"/>
      <c r="K455" s="187"/>
      <c r="L455" s="187"/>
      <c r="M455" s="185"/>
      <c r="N455" s="184"/>
      <c r="O455" s="215"/>
    </row>
    <row r="456" spans="1:15" s="131" customFormat="1" ht="21">
      <c r="A456" s="239">
        <v>454</v>
      </c>
      <c r="B456" s="247" t="s">
        <v>1151</v>
      </c>
      <c r="C456" s="183" t="s">
        <v>1152</v>
      </c>
      <c r="D456" s="183" t="s">
        <v>1153</v>
      </c>
      <c r="E456" s="293" t="s">
        <v>2750</v>
      </c>
      <c r="F456" s="293" t="s">
        <v>3506</v>
      </c>
      <c r="G456" s="292" t="s">
        <v>3507</v>
      </c>
      <c r="H456" s="297">
        <v>26</v>
      </c>
      <c r="I456" s="185" t="s">
        <v>149</v>
      </c>
      <c r="J456" s="185"/>
      <c r="K456" s="185" t="s">
        <v>425</v>
      </c>
      <c r="L456" s="185" t="s">
        <v>1154</v>
      </c>
      <c r="M456" s="185"/>
      <c r="N456" s="183" t="s">
        <v>135</v>
      </c>
      <c r="O456" s="189" t="s">
        <v>16</v>
      </c>
    </row>
    <row r="457" spans="1:15" s="131" customFormat="1">
      <c r="A457" s="239">
        <v>455</v>
      </c>
      <c r="B457" s="247" t="s">
        <v>1151</v>
      </c>
      <c r="C457" s="183" t="s">
        <v>1152</v>
      </c>
      <c r="D457" s="183" t="s">
        <v>1152</v>
      </c>
      <c r="E457" s="183"/>
      <c r="F457" s="183"/>
      <c r="G457" s="183"/>
      <c r="H457" s="183"/>
      <c r="I457" s="187" t="s">
        <v>136</v>
      </c>
      <c r="J457" s="187"/>
      <c r="K457" s="187"/>
      <c r="L457" s="187"/>
      <c r="M457" s="185"/>
      <c r="N457" s="184"/>
      <c r="O457" s="215"/>
    </row>
    <row r="458" spans="1:15" s="131" customFormat="1" ht="42">
      <c r="A458" s="239">
        <v>456</v>
      </c>
      <c r="B458" s="240" t="s">
        <v>1155</v>
      </c>
      <c r="C458" s="183" t="s">
        <v>1156</v>
      </c>
      <c r="D458" s="183" t="s">
        <v>1157</v>
      </c>
      <c r="E458" s="293" t="s">
        <v>2751</v>
      </c>
      <c r="F458" s="293" t="s">
        <v>3508</v>
      </c>
      <c r="G458" s="292" t="s">
        <v>3509</v>
      </c>
      <c r="H458" s="297">
        <v>39.6</v>
      </c>
      <c r="I458" s="185" t="s">
        <v>257</v>
      </c>
      <c r="J458" s="185"/>
      <c r="K458" s="185" t="s">
        <v>350</v>
      </c>
      <c r="L458" s="185" t="s">
        <v>1158</v>
      </c>
      <c r="M458" s="185"/>
      <c r="N458" s="183" t="s">
        <v>135</v>
      </c>
      <c r="O458" s="189" t="s">
        <v>16</v>
      </c>
    </row>
    <row r="459" spans="1:15" s="131" customFormat="1">
      <c r="A459" s="239">
        <v>457</v>
      </c>
      <c r="B459" s="240" t="s">
        <v>1155</v>
      </c>
      <c r="C459" s="183" t="s">
        <v>1156</v>
      </c>
      <c r="D459" s="183" t="s">
        <v>1156</v>
      </c>
      <c r="E459" s="183"/>
      <c r="F459" s="183"/>
      <c r="G459" s="183"/>
      <c r="H459" s="183"/>
      <c r="I459" s="185" t="s">
        <v>162</v>
      </c>
      <c r="J459" s="185" t="s">
        <v>1159</v>
      </c>
      <c r="K459" s="185" t="s">
        <v>1160</v>
      </c>
      <c r="L459" s="185"/>
      <c r="M459" s="185" t="s">
        <v>1158</v>
      </c>
      <c r="N459" s="183" t="s">
        <v>171</v>
      </c>
      <c r="O459" s="189" t="s">
        <v>16</v>
      </c>
    </row>
    <row r="460" spans="1:15" s="131" customFormat="1">
      <c r="A460" s="239">
        <v>458</v>
      </c>
      <c r="B460" s="240" t="s">
        <v>1155</v>
      </c>
      <c r="C460" s="183" t="s">
        <v>1156</v>
      </c>
      <c r="D460" s="183" t="s">
        <v>1156</v>
      </c>
      <c r="E460" s="183"/>
      <c r="F460" s="183"/>
      <c r="G460" s="183"/>
      <c r="H460" s="183"/>
      <c r="I460" s="185" t="s">
        <v>136</v>
      </c>
      <c r="J460" s="185"/>
      <c r="K460" s="185"/>
      <c r="L460" s="185"/>
      <c r="M460" s="185"/>
      <c r="N460" s="183"/>
      <c r="O460" s="189"/>
    </row>
    <row r="461" spans="1:15" s="131" customFormat="1" ht="21">
      <c r="A461" s="239">
        <v>459</v>
      </c>
      <c r="B461" s="247" t="s">
        <v>1161</v>
      </c>
      <c r="C461" s="183" t="s">
        <v>1162</v>
      </c>
      <c r="D461" s="183" t="s">
        <v>1163</v>
      </c>
      <c r="E461" s="293" t="s">
        <v>2752</v>
      </c>
      <c r="F461" s="293" t="s">
        <v>3510</v>
      </c>
      <c r="G461" s="292" t="s">
        <v>3511</v>
      </c>
      <c r="H461" s="297">
        <v>41.9</v>
      </c>
      <c r="I461" s="185" t="s">
        <v>149</v>
      </c>
      <c r="J461" s="185"/>
      <c r="K461" s="185" t="s">
        <v>160</v>
      </c>
      <c r="L461" s="185" t="s">
        <v>1164</v>
      </c>
      <c r="M461" s="185"/>
      <c r="N461" s="183" t="s">
        <v>135</v>
      </c>
      <c r="O461" s="189" t="s">
        <v>16</v>
      </c>
    </row>
    <row r="462" spans="1:15" s="131" customFormat="1">
      <c r="A462" s="239">
        <v>460</v>
      </c>
      <c r="B462" s="247" t="s">
        <v>1161</v>
      </c>
      <c r="C462" s="183" t="s">
        <v>1162</v>
      </c>
      <c r="D462" s="183" t="s">
        <v>1162</v>
      </c>
      <c r="E462" s="183"/>
      <c r="F462" s="183"/>
      <c r="G462" s="183"/>
      <c r="H462" s="183"/>
      <c r="I462" s="185" t="s">
        <v>162</v>
      </c>
      <c r="J462" s="185" t="s">
        <v>1165</v>
      </c>
      <c r="K462" s="185" t="s">
        <v>164</v>
      </c>
      <c r="L462" s="185"/>
      <c r="M462" s="185" t="s">
        <v>1164</v>
      </c>
      <c r="N462" s="183" t="s">
        <v>171</v>
      </c>
      <c r="O462" s="189" t="s">
        <v>16</v>
      </c>
    </row>
    <row r="463" spans="1:15" s="131" customFormat="1">
      <c r="A463" s="239">
        <v>461</v>
      </c>
      <c r="B463" s="247" t="s">
        <v>1161</v>
      </c>
      <c r="C463" s="183" t="s">
        <v>1162</v>
      </c>
      <c r="D463" s="183" t="s">
        <v>1162</v>
      </c>
      <c r="E463" s="183"/>
      <c r="F463" s="183"/>
      <c r="G463" s="183"/>
      <c r="H463" s="183"/>
      <c r="I463" s="187" t="s">
        <v>136</v>
      </c>
      <c r="J463" s="187"/>
      <c r="K463" s="187"/>
      <c r="L463" s="187"/>
      <c r="M463" s="187"/>
      <c r="N463" s="184"/>
      <c r="O463" s="215"/>
    </row>
    <row r="464" spans="1:15" s="131" customFormat="1" ht="21">
      <c r="A464" s="239">
        <v>462</v>
      </c>
      <c r="B464" s="240" t="s">
        <v>1166</v>
      </c>
      <c r="C464" s="183" t="s">
        <v>1167</v>
      </c>
      <c r="D464" s="183" t="s">
        <v>1163</v>
      </c>
      <c r="E464" s="293" t="s">
        <v>2752</v>
      </c>
      <c r="F464" s="293" t="s">
        <v>3510</v>
      </c>
      <c r="G464" s="292" t="s">
        <v>3511</v>
      </c>
      <c r="H464" s="297">
        <v>41.9</v>
      </c>
      <c r="I464" s="185" t="s">
        <v>149</v>
      </c>
      <c r="J464" s="185"/>
      <c r="K464" s="185" t="s">
        <v>160</v>
      </c>
      <c r="L464" s="185" t="s">
        <v>1164</v>
      </c>
      <c r="M464" s="185"/>
      <c r="N464" s="183" t="s">
        <v>135</v>
      </c>
      <c r="O464" s="189" t="s">
        <v>16</v>
      </c>
    </row>
    <row r="465" spans="1:15" s="131" customFormat="1" ht="21">
      <c r="A465" s="239">
        <v>463</v>
      </c>
      <c r="B465" s="248" t="s">
        <v>1168</v>
      </c>
      <c r="C465" s="183" t="s">
        <v>1169</v>
      </c>
      <c r="D465" s="183" t="s">
        <v>1170</v>
      </c>
      <c r="E465" s="293" t="s">
        <v>2753</v>
      </c>
      <c r="F465" s="293" t="s">
        <v>3512</v>
      </c>
      <c r="G465" s="292" t="s">
        <v>3513</v>
      </c>
      <c r="H465" s="297">
        <v>27</v>
      </c>
      <c r="I465" s="185" t="s">
        <v>132</v>
      </c>
      <c r="J465" s="185"/>
      <c r="K465" s="185" t="s">
        <v>194</v>
      </c>
      <c r="L465" s="185" t="s">
        <v>1171</v>
      </c>
      <c r="M465" s="185"/>
      <c r="N465" s="183" t="s">
        <v>135</v>
      </c>
      <c r="O465" s="189" t="s">
        <v>16</v>
      </c>
    </row>
    <row r="466" spans="1:15" s="131" customFormat="1">
      <c r="A466" s="239">
        <v>464</v>
      </c>
      <c r="B466" s="248" t="s">
        <v>1168</v>
      </c>
      <c r="C466" s="183" t="s">
        <v>1169</v>
      </c>
      <c r="D466" s="183" t="s">
        <v>1169</v>
      </c>
      <c r="E466" s="183"/>
      <c r="F466" s="183"/>
      <c r="G466" s="183"/>
      <c r="H466" s="183"/>
      <c r="I466" s="185" t="s">
        <v>162</v>
      </c>
      <c r="J466" s="185" t="s">
        <v>978</v>
      </c>
      <c r="K466" s="185" t="s">
        <v>164</v>
      </c>
      <c r="L466" s="185"/>
      <c r="M466" s="185" t="s">
        <v>1172</v>
      </c>
      <c r="N466" s="183" t="s">
        <v>171</v>
      </c>
      <c r="O466" s="189" t="s">
        <v>16</v>
      </c>
    </row>
    <row r="467" spans="1:15" s="131" customFormat="1">
      <c r="A467" s="239">
        <v>465</v>
      </c>
      <c r="B467" s="248" t="s">
        <v>1168</v>
      </c>
      <c r="C467" s="183" t="s">
        <v>1169</v>
      </c>
      <c r="D467" s="183" t="s">
        <v>1169</v>
      </c>
      <c r="E467" s="183"/>
      <c r="F467" s="183"/>
      <c r="G467" s="183"/>
      <c r="H467" s="183"/>
      <c r="I467" s="187" t="s">
        <v>136</v>
      </c>
      <c r="J467" s="187"/>
      <c r="K467" s="187"/>
      <c r="L467" s="187"/>
      <c r="M467" s="185"/>
      <c r="N467" s="184"/>
      <c r="O467" s="215"/>
    </row>
    <row r="468" spans="1:15" s="130" customFormat="1" ht="31.5">
      <c r="A468" s="239">
        <v>466</v>
      </c>
      <c r="B468" s="247" t="s">
        <v>1173</v>
      </c>
      <c r="C468" s="191" t="s">
        <v>1174</v>
      </c>
      <c r="D468" s="183" t="s">
        <v>1175</v>
      </c>
      <c r="E468" s="293" t="s">
        <v>2754</v>
      </c>
      <c r="F468" s="293" t="s">
        <v>3514</v>
      </c>
      <c r="G468" s="292" t="s">
        <v>3515</v>
      </c>
      <c r="H468" s="297">
        <v>25</v>
      </c>
      <c r="I468" s="187" t="s">
        <v>139</v>
      </c>
      <c r="J468" s="185"/>
      <c r="K468" s="187" t="s">
        <v>1176</v>
      </c>
      <c r="L468" s="185" t="s">
        <v>1177</v>
      </c>
      <c r="M468" s="185"/>
      <c r="N468" s="184" t="s">
        <v>537</v>
      </c>
      <c r="O468" s="215" t="s">
        <v>16</v>
      </c>
    </row>
    <row r="469" spans="1:15" s="130" customFormat="1" ht="31.5">
      <c r="A469" s="239">
        <v>467</v>
      </c>
      <c r="B469" s="247" t="s">
        <v>1173</v>
      </c>
      <c r="C469" s="191" t="s">
        <v>1174</v>
      </c>
      <c r="D469" s="191" t="s">
        <v>1178</v>
      </c>
      <c r="E469" s="293" t="s">
        <v>2755</v>
      </c>
      <c r="F469" s="293" t="s">
        <v>3516</v>
      </c>
      <c r="G469" s="292" t="s">
        <v>3517</v>
      </c>
      <c r="H469" s="297">
        <v>22</v>
      </c>
      <c r="I469" s="187" t="s">
        <v>149</v>
      </c>
      <c r="J469" s="190"/>
      <c r="K469" s="187" t="s">
        <v>1179</v>
      </c>
      <c r="L469" s="190" t="s">
        <v>232</v>
      </c>
      <c r="M469" s="190"/>
      <c r="N469" s="184" t="s">
        <v>135</v>
      </c>
      <c r="O469" s="215" t="s">
        <v>16</v>
      </c>
    </row>
    <row r="470" spans="1:15" s="131" customFormat="1" ht="21">
      <c r="A470" s="239">
        <v>468</v>
      </c>
      <c r="B470" s="240" t="s">
        <v>1180</v>
      </c>
      <c r="C470" s="183" t="s">
        <v>1181</v>
      </c>
      <c r="D470" s="183" t="s">
        <v>1181</v>
      </c>
      <c r="E470" s="293" t="s">
        <v>2756</v>
      </c>
      <c r="F470" s="293" t="s">
        <v>3518</v>
      </c>
      <c r="G470" s="292" t="s">
        <v>3519</v>
      </c>
      <c r="H470" s="297">
        <v>26</v>
      </c>
      <c r="I470" s="185" t="s">
        <v>132</v>
      </c>
      <c r="J470" s="185"/>
      <c r="K470" s="185" t="s">
        <v>345</v>
      </c>
      <c r="L470" s="185" t="s">
        <v>1182</v>
      </c>
      <c r="M470" s="185"/>
      <c r="N470" s="184" t="s">
        <v>135</v>
      </c>
      <c r="O470" s="215" t="s">
        <v>16</v>
      </c>
    </row>
    <row r="471" spans="1:15" s="131" customFormat="1" ht="21">
      <c r="A471" s="239">
        <v>469</v>
      </c>
      <c r="B471" s="247" t="s">
        <v>1183</v>
      </c>
      <c r="C471" s="183" t="s">
        <v>1184</v>
      </c>
      <c r="D471" s="184" t="s">
        <v>1185</v>
      </c>
      <c r="E471" s="293" t="s">
        <v>2757</v>
      </c>
      <c r="F471" s="293" t="s">
        <v>3520</v>
      </c>
      <c r="G471" s="292" t="s">
        <v>3521</v>
      </c>
      <c r="H471" s="297">
        <v>34</v>
      </c>
      <c r="I471" s="187" t="s">
        <v>149</v>
      </c>
      <c r="J471" s="187"/>
      <c r="K471" s="185" t="s">
        <v>150</v>
      </c>
      <c r="L471" s="185" t="s">
        <v>1186</v>
      </c>
      <c r="M471" s="185"/>
      <c r="N471" s="183" t="s">
        <v>135</v>
      </c>
      <c r="O471" s="189" t="s">
        <v>16</v>
      </c>
    </row>
    <row r="472" spans="1:15" s="132" customFormat="1" ht="13.5">
      <c r="A472" s="239">
        <v>470</v>
      </c>
      <c r="B472" s="247" t="s">
        <v>1183</v>
      </c>
      <c r="C472" s="184" t="s">
        <v>1184</v>
      </c>
      <c r="D472" s="184" t="s">
        <v>1184</v>
      </c>
      <c r="E472" s="184"/>
      <c r="F472" s="184"/>
      <c r="G472" s="184"/>
      <c r="H472" s="184"/>
      <c r="I472" s="187" t="s">
        <v>136</v>
      </c>
      <c r="J472" s="187"/>
      <c r="K472" s="187"/>
      <c r="L472" s="187"/>
      <c r="M472" s="187"/>
      <c r="N472" s="184"/>
      <c r="O472" s="215"/>
    </row>
    <row r="473" spans="1:15" s="132" customFormat="1" ht="21">
      <c r="A473" s="239">
        <v>471</v>
      </c>
      <c r="B473" s="240" t="s">
        <v>1187</v>
      </c>
      <c r="C473" s="183" t="s">
        <v>1188</v>
      </c>
      <c r="D473" s="184" t="s">
        <v>1189</v>
      </c>
      <c r="E473" s="293" t="s">
        <v>2758</v>
      </c>
      <c r="F473" s="293" t="s">
        <v>3522</v>
      </c>
      <c r="G473" s="292" t="s">
        <v>3523</v>
      </c>
      <c r="H473" s="297">
        <v>29</v>
      </c>
      <c r="I473" s="185" t="s">
        <v>139</v>
      </c>
      <c r="J473" s="185"/>
      <c r="K473" s="185" t="s">
        <v>150</v>
      </c>
      <c r="L473" s="185" t="s">
        <v>1190</v>
      </c>
      <c r="M473" s="185"/>
      <c r="N473" s="183" t="s">
        <v>135</v>
      </c>
      <c r="O473" s="189" t="s">
        <v>16</v>
      </c>
    </row>
    <row r="474" spans="1:15" s="132" customFormat="1" ht="21">
      <c r="A474" s="239">
        <v>472</v>
      </c>
      <c r="B474" s="240" t="s">
        <v>1187</v>
      </c>
      <c r="C474" s="183" t="s">
        <v>1188</v>
      </c>
      <c r="D474" s="183" t="s">
        <v>1191</v>
      </c>
      <c r="E474" s="293" t="s">
        <v>2759</v>
      </c>
      <c r="F474" s="293" t="s">
        <v>3524</v>
      </c>
      <c r="G474" s="292" t="s">
        <v>3525</v>
      </c>
      <c r="H474" s="297">
        <v>13</v>
      </c>
      <c r="I474" s="185" t="s">
        <v>295</v>
      </c>
      <c r="J474" s="185"/>
      <c r="K474" s="185" t="s">
        <v>1192</v>
      </c>
      <c r="L474" s="185" t="s">
        <v>1193</v>
      </c>
      <c r="M474" s="185"/>
      <c r="N474" s="183" t="s">
        <v>135</v>
      </c>
      <c r="O474" s="189" t="s">
        <v>16</v>
      </c>
    </row>
    <row r="475" spans="1:15" s="131" customFormat="1">
      <c r="A475" s="239">
        <v>473</v>
      </c>
      <c r="B475" s="252" t="s">
        <v>1187</v>
      </c>
      <c r="C475" s="183" t="s">
        <v>1188</v>
      </c>
      <c r="D475" s="183" t="s">
        <v>1188</v>
      </c>
      <c r="E475" s="183"/>
      <c r="F475" s="183"/>
      <c r="G475" s="183"/>
      <c r="H475" s="183"/>
      <c r="I475" s="185" t="s">
        <v>136</v>
      </c>
      <c r="J475" s="185"/>
      <c r="K475" s="185"/>
      <c r="L475" s="185"/>
      <c r="M475" s="185"/>
      <c r="N475" s="183"/>
      <c r="O475" s="189"/>
    </row>
    <row r="476" spans="1:15" s="132" customFormat="1" ht="13.5">
      <c r="A476" s="239">
        <v>474</v>
      </c>
      <c r="B476" s="247" t="s">
        <v>1194</v>
      </c>
      <c r="C476" s="183" t="s">
        <v>1195</v>
      </c>
      <c r="D476" s="183" t="s">
        <v>1195</v>
      </c>
      <c r="E476" s="183"/>
      <c r="F476" s="183"/>
      <c r="G476" s="183"/>
      <c r="H476" s="183"/>
      <c r="I476" s="185" t="s">
        <v>136</v>
      </c>
      <c r="J476" s="187"/>
      <c r="K476" s="185"/>
      <c r="L476" s="185"/>
      <c r="M476" s="185"/>
      <c r="N476" s="183"/>
      <c r="O476" s="189"/>
    </row>
    <row r="477" spans="1:15" s="132" customFormat="1" ht="13.5">
      <c r="A477" s="239">
        <v>475</v>
      </c>
      <c r="B477" s="247" t="s">
        <v>1196</v>
      </c>
      <c r="C477" s="183" t="s">
        <v>1197</v>
      </c>
      <c r="D477" s="183" t="s">
        <v>1197</v>
      </c>
      <c r="E477" s="183"/>
      <c r="F477" s="183"/>
      <c r="G477" s="183"/>
      <c r="H477" s="183"/>
      <c r="I477" s="185" t="s">
        <v>136</v>
      </c>
      <c r="J477" s="187"/>
      <c r="K477" s="185"/>
      <c r="L477" s="185"/>
      <c r="M477" s="187"/>
      <c r="N477" s="183"/>
      <c r="O477" s="215"/>
    </row>
    <row r="478" spans="1:15" s="131" customFormat="1" ht="21">
      <c r="A478" s="239">
        <v>476</v>
      </c>
      <c r="B478" s="247" t="s">
        <v>1198</v>
      </c>
      <c r="C478" s="183" t="s">
        <v>1199</v>
      </c>
      <c r="D478" s="183" t="s">
        <v>1200</v>
      </c>
      <c r="E478" s="293" t="s">
        <v>2760</v>
      </c>
      <c r="F478" s="293" t="s">
        <v>3526</v>
      </c>
      <c r="G478" s="292"/>
      <c r="H478" s="297"/>
      <c r="I478" s="185" t="s">
        <v>149</v>
      </c>
      <c r="J478" s="185"/>
      <c r="K478" s="202" t="s">
        <v>2460</v>
      </c>
      <c r="L478" s="185" t="s">
        <v>1201</v>
      </c>
      <c r="M478" s="185"/>
      <c r="N478" s="183" t="s">
        <v>135</v>
      </c>
      <c r="O478" s="189" t="s">
        <v>16</v>
      </c>
    </row>
    <row r="479" spans="1:15" s="131" customFormat="1">
      <c r="A479" s="239">
        <v>477</v>
      </c>
      <c r="B479" s="247" t="s">
        <v>1198</v>
      </c>
      <c r="C479" s="184" t="s">
        <v>1199</v>
      </c>
      <c r="D479" s="184" t="s">
        <v>1199</v>
      </c>
      <c r="E479" s="184"/>
      <c r="F479" s="184"/>
      <c r="G479" s="184"/>
      <c r="H479" s="184"/>
      <c r="I479" s="187" t="s">
        <v>136</v>
      </c>
      <c r="J479" s="187"/>
      <c r="K479" s="187"/>
      <c r="L479" s="234"/>
      <c r="M479" s="187"/>
      <c r="N479" s="184"/>
      <c r="O479" s="215"/>
    </row>
    <row r="480" spans="1:15" s="131" customFormat="1" ht="21">
      <c r="A480" s="239">
        <v>478</v>
      </c>
      <c r="B480" s="247" t="s">
        <v>1202</v>
      </c>
      <c r="C480" s="183" t="s">
        <v>1203</v>
      </c>
      <c r="D480" s="183" t="s">
        <v>1204</v>
      </c>
      <c r="E480" s="293" t="s">
        <v>2761</v>
      </c>
      <c r="F480" s="293" t="s">
        <v>3527</v>
      </c>
      <c r="G480" s="292" t="s">
        <v>3528</v>
      </c>
      <c r="H480" s="297">
        <v>48</v>
      </c>
      <c r="I480" s="185" t="s">
        <v>139</v>
      </c>
      <c r="J480" s="185"/>
      <c r="K480" s="185" t="s">
        <v>160</v>
      </c>
      <c r="L480" s="185" t="s">
        <v>1205</v>
      </c>
      <c r="M480" s="185"/>
      <c r="N480" s="183" t="s">
        <v>389</v>
      </c>
      <c r="O480" s="189" t="s">
        <v>16</v>
      </c>
    </row>
    <row r="481" spans="1:15" s="138" customFormat="1" ht="13.5">
      <c r="A481" s="239">
        <v>479</v>
      </c>
      <c r="B481" s="247" t="s">
        <v>1202</v>
      </c>
      <c r="C481" s="183" t="s">
        <v>1203</v>
      </c>
      <c r="D481" s="183" t="s">
        <v>1203</v>
      </c>
      <c r="E481" s="183"/>
      <c r="F481" s="183"/>
      <c r="G481" s="183"/>
      <c r="H481" s="183"/>
      <c r="I481" s="185" t="s">
        <v>136</v>
      </c>
      <c r="J481" s="185"/>
      <c r="K481" s="185"/>
      <c r="L481" s="185"/>
      <c r="M481" s="185"/>
      <c r="N481" s="183"/>
      <c r="O481" s="189"/>
    </row>
    <row r="482" spans="1:15" s="132" customFormat="1" ht="21">
      <c r="A482" s="239">
        <v>480</v>
      </c>
      <c r="B482" s="247" t="s">
        <v>1206</v>
      </c>
      <c r="C482" s="183" t="s">
        <v>1207</v>
      </c>
      <c r="D482" s="183" t="s">
        <v>1208</v>
      </c>
      <c r="E482" s="293" t="s">
        <v>2762</v>
      </c>
      <c r="F482" s="293" t="s">
        <v>3529</v>
      </c>
      <c r="G482" s="292" t="s">
        <v>3530</v>
      </c>
      <c r="H482" s="297">
        <v>49</v>
      </c>
      <c r="I482" s="185" t="s">
        <v>139</v>
      </c>
      <c r="J482" s="185"/>
      <c r="K482" s="185" t="s">
        <v>179</v>
      </c>
      <c r="L482" s="185" t="s">
        <v>1209</v>
      </c>
      <c r="M482" s="185"/>
      <c r="N482" s="183" t="s">
        <v>537</v>
      </c>
      <c r="O482" s="189" t="s">
        <v>16</v>
      </c>
    </row>
    <row r="483" spans="1:15" s="132" customFormat="1" ht="13.5">
      <c r="A483" s="239">
        <v>481</v>
      </c>
      <c r="B483" s="247" t="s">
        <v>1206</v>
      </c>
      <c r="C483" s="183" t="s">
        <v>1207</v>
      </c>
      <c r="D483" s="183" t="s">
        <v>1207</v>
      </c>
      <c r="E483" s="183"/>
      <c r="F483" s="183"/>
      <c r="G483" s="183"/>
      <c r="H483" s="183"/>
      <c r="I483" s="185" t="s">
        <v>136</v>
      </c>
      <c r="J483" s="185"/>
      <c r="K483" s="229"/>
      <c r="L483" s="204"/>
      <c r="M483" s="185"/>
      <c r="N483" s="183"/>
      <c r="O483" s="189"/>
    </row>
    <row r="484" spans="1:15" s="132" customFormat="1" ht="21">
      <c r="A484" s="239">
        <v>482</v>
      </c>
      <c r="B484" s="247" t="s">
        <v>1210</v>
      </c>
      <c r="C484" s="184" t="s">
        <v>1211</v>
      </c>
      <c r="D484" s="184" t="s">
        <v>1211</v>
      </c>
      <c r="E484" s="293" t="s">
        <v>2763</v>
      </c>
      <c r="F484" s="293" t="s">
        <v>3531</v>
      </c>
      <c r="G484" s="292" t="s">
        <v>3532</v>
      </c>
      <c r="H484" s="297">
        <v>49</v>
      </c>
      <c r="I484" s="187" t="s">
        <v>132</v>
      </c>
      <c r="J484" s="187"/>
      <c r="K484" s="187" t="s">
        <v>133</v>
      </c>
      <c r="L484" s="187" t="s">
        <v>1212</v>
      </c>
      <c r="M484" s="187"/>
      <c r="N484" s="184" t="s">
        <v>135</v>
      </c>
      <c r="O484" s="215" t="s">
        <v>16</v>
      </c>
    </row>
    <row r="485" spans="1:15" s="132" customFormat="1" ht="21">
      <c r="A485" s="239">
        <v>483</v>
      </c>
      <c r="B485" s="247" t="s">
        <v>1213</v>
      </c>
      <c r="C485" s="183" t="s">
        <v>1214</v>
      </c>
      <c r="D485" s="183" t="s">
        <v>1214</v>
      </c>
      <c r="E485" s="293" t="s">
        <v>2764</v>
      </c>
      <c r="F485" s="293" t="s">
        <v>3533</v>
      </c>
      <c r="G485" s="292" t="s">
        <v>3534</v>
      </c>
      <c r="H485" s="297">
        <v>49</v>
      </c>
      <c r="I485" s="185" t="s">
        <v>132</v>
      </c>
      <c r="J485" s="185"/>
      <c r="K485" s="185" t="s">
        <v>168</v>
      </c>
      <c r="L485" s="185" t="s">
        <v>1215</v>
      </c>
      <c r="M485" s="185"/>
      <c r="N485" s="183" t="s">
        <v>135</v>
      </c>
      <c r="O485" s="189" t="s">
        <v>16</v>
      </c>
    </row>
    <row r="486" spans="1:15" s="132" customFormat="1" ht="13.5">
      <c r="A486" s="239">
        <v>484</v>
      </c>
      <c r="B486" s="247" t="s">
        <v>1213</v>
      </c>
      <c r="C486" s="183" t="s">
        <v>1214</v>
      </c>
      <c r="D486" s="183" t="s">
        <v>1214</v>
      </c>
      <c r="E486" s="183"/>
      <c r="F486" s="183"/>
      <c r="G486" s="183"/>
      <c r="H486" s="183"/>
      <c r="I486" s="185" t="s">
        <v>162</v>
      </c>
      <c r="J486" s="185" t="s">
        <v>1216</v>
      </c>
      <c r="K486" s="185" t="s">
        <v>193</v>
      </c>
      <c r="L486" s="185"/>
      <c r="M486" s="185" t="s">
        <v>1217</v>
      </c>
      <c r="N486" s="183" t="s">
        <v>171</v>
      </c>
      <c r="O486" s="189" t="s">
        <v>16</v>
      </c>
    </row>
    <row r="487" spans="1:15" s="132" customFormat="1" ht="13.5">
      <c r="A487" s="239">
        <v>485</v>
      </c>
      <c r="B487" s="247" t="s">
        <v>1213</v>
      </c>
      <c r="C487" s="183" t="s">
        <v>1214</v>
      </c>
      <c r="D487" s="183" t="s">
        <v>1214</v>
      </c>
      <c r="E487" s="183"/>
      <c r="F487" s="183"/>
      <c r="G487" s="183"/>
      <c r="H487" s="183"/>
      <c r="I487" s="185" t="s">
        <v>136</v>
      </c>
      <c r="J487" s="185"/>
      <c r="K487" s="185"/>
      <c r="L487" s="185"/>
      <c r="M487" s="185"/>
      <c r="N487" s="183"/>
      <c r="O487" s="189"/>
    </row>
    <row r="488" spans="1:15" s="131" customFormat="1" ht="21">
      <c r="A488" s="239">
        <v>486</v>
      </c>
      <c r="B488" s="276" t="s">
        <v>1218</v>
      </c>
      <c r="C488" s="183" t="s">
        <v>1219</v>
      </c>
      <c r="D488" s="183" t="s">
        <v>1220</v>
      </c>
      <c r="E488" s="293" t="s">
        <v>2765</v>
      </c>
      <c r="F488" s="293" t="s">
        <v>1220</v>
      </c>
      <c r="G488" s="292" t="s">
        <v>3535</v>
      </c>
      <c r="H488" s="297">
        <v>29</v>
      </c>
      <c r="I488" s="185" t="s">
        <v>139</v>
      </c>
      <c r="J488" s="185"/>
      <c r="K488" s="185" t="s">
        <v>168</v>
      </c>
      <c r="L488" s="185" t="s">
        <v>1221</v>
      </c>
      <c r="M488" s="185"/>
      <c r="N488" s="231" t="s">
        <v>135</v>
      </c>
      <c r="O488" s="233" t="s">
        <v>16</v>
      </c>
    </row>
    <row r="489" spans="1:15" s="131" customFormat="1">
      <c r="A489" s="239">
        <v>487</v>
      </c>
      <c r="B489" s="276" t="s">
        <v>1218</v>
      </c>
      <c r="C489" s="183" t="s">
        <v>1219</v>
      </c>
      <c r="D489" s="183" t="s">
        <v>1219</v>
      </c>
      <c r="E489" s="183"/>
      <c r="F489" s="183"/>
      <c r="G489" s="183"/>
      <c r="H489" s="183"/>
      <c r="I489" s="185" t="s">
        <v>224</v>
      </c>
      <c r="J489" s="185" t="s">
        <v>1222</v>
      </c>
      <c r="K489" s="185" t="s">
        <v>252</v>
      </c>
      <c r="L489" s="185"/>
      <c r="M489" s="185" t="s">
        <v>1221</v>
      </c>
      <c r="N489" s="231" t="s">
        <v>1223</v>
      </c>
      <c r="O489" s="189" t="s">
        <v>16</v>
      </c>
    </row>
    <row r="490" spans="1:15" s="131" customFormat="1" ht="21">
      <c r="A490" s="239">
        <v>488</v>
      </c>
      <c r="B490" s="276" t="s">
        <v>1224</v>
      </c>
      <c r="C490" s="183" t="s">
        <v>1225</v>
      </c>
      <c r="D490" s="183" t="s">
        <v>1226</v>
      </c>
      <c r="E490" s="293" t="s">
        <v>2766</v>
      </c>
      <c r="F490" s="293" t="s">
        <v>3536</v>
      </c>
      <c r="G490" s="292" t="s">
        <v>3537</v>
      </c>
      <c r="H490" s="297">
        <v>58</v>
      </c>
      <c r="I490" s="185" t="s">
        <v>139</v>
      </c>
      <c r="J490" s="185"/>
      <c r="K490" s="185" t="s">
        <v>398</v>
      </c>
      <c r="L490" s="185" t="s">
        <v>1227</v>
      </c>
      <c r="M490" s="185"/>
      <c r="N490" s="231" t="s">
        <v>427</v>
      </c>
      <c r="O490" s="189" t="s">
        <v>16</v>
      </c>
    </row>
    <row r="491" spans="1:15" s="131" customFormat="1">
      <c r="A491" s="239">
        <v>489</v>
      </c>
      <c r="B491" s="276" t="s">
        <v>1224</v>
      </c>
      <c r="C491" s="183" t="s">
        <v>1225</v>
      </c>
      <c r="D491" s="183" t="s">
        <v>1228</v>
      </c>
      <c r="E491" s="183"/>
      <c r="F491" s="183"/>
      <c r="G491" s="183"/>
      <c r="H491" s="183"/>
      <c r="I491" s="185" t="s">
        <v>224</v>
      </c>
      <c r="J491" s="185" t="s">
        <v>1229</v>
      </c>
      <c r="K491" s="185" t="s">
        <v>252</v>
      </c>
      <c r="L491" s="185"/>
      <c r="M491" s="185" t="s">
        <v>1230</v>
      </c>
      <c r="N491" s="231" t="s">
        <v>1223</v>
      </c>
      <c r="O491" s="189" t="s">
        <v>16</v>
      </c>
    </row>
    <row r="492" spans="1:15" s="131" customFormat="1" ht="31.5">
      <c r="A492" s="239">
        <v>490</v>
      </c>
      <c r="B492" s="276" t="s">
        <v>1231</v>
      </c>
      <c r="C492" s="183" t="s">
        <v>1232</v>
      </c>
      <c r="D492" s="183" t="s">
        <v>1233</v>
      </c>
      <c r="E492" s="293" t="s">
        <v>2767</v>
      </c>
      <c r="F492" s="293" t="s">
        <v>3538</v>
      </c>
      <c r="G492" s="292" t="s">
        <v>3539</v>
      </c>
      <c r="H492" s="297">
        <v>32.5</v>
      </c>
      <c r="I492" s="185" t="s">
        <v>132</v>
      </c>
      <c r="J492" s="185"/>
      <c r="K492" s="185" t="s">
        <v>175</v>
      </c>
      <c r="L492" s="185" t="s">
        <v>1234</v>
      </c>
      <c r="M492" s="185"/>
      <c r="N492" s="231" t="s">
        <v>135</v>
      </c>
      <c r="O492" s="233" t="s">
        <v>16</v>
      </c>
    </row>
    <row r="493" spans="1:15" s="131" customFormat="1" ht="31.5">
      <c r="A493" s="239">
        <v>491</v>
      </c>
      <c r="B493" s="248" t="s">
        <v>1235</v>
      </c>
      <c r="C493" s="183" t="s">
        <v>1236</v>
      </c>
      <c r="D493" s="183" t="s">
        <v>1237</v>
      </c>
      <c r="E493" s="293" t="s">
        <v>2768</v>
      </c>
      <c r="F493" s="293" t="s">
        <v>3540</v>
      </c>
      <c r="G493" s="292" t="s">
        <v>3541</v>
      </c>
      <c r="H493" s="297">
        <v>43.4</v>
      </c>
      <c r="I493" s="185" t="s">
        <v>132</v>
      </c>
      <c r="J493" s="185"/>
      <c r="K493" s="185" t="s">
        <v>1238</v>
      </c>
      <c r="L493" s="185" t="s">
        <v>1239</v>
      </c>
      <c r="M493" s="185"/>
      <c r="N493" s="183" t="s">
        <v>135</v>
      </c>
      <c r="O493" s="189" t="s">
        <v>16</v>
      </c>
    </row>
    <row r="494" spans="1:15" s="131" customFormat="1">
      <c r="A494" s="239">
        <v>492</v>
      </c>
      <c r="B494" s="247" t="s">
        <v>1235</v>
      </c>
      <c r="C494" s="183" t="s">
        <v>1236</v>
      </c>
      <c r="D494" s="183" t="s">
        <v>1240</v>
      </c>
      <c r="E494" s="183"/>
      <c r="F494" s="183"/>
      <c r="G494" s="183"/>
      <c r="H494" s="183"/>
      <c r="I494" s="185" t="s">
        <v>224</v>
      </c>
      <c r="J494" s="185" t="s">
        <v>547</v>
      </c>
      <c r="K494" s="185" t="s">
        <v>252</v>
      </c>
      <c r="L494" s="185"/>
      <c r="M494" s="185" t="s">
        <v>1239</v>
      </c>
      <c r="N494" s="183" t="s">
        <v>171</v>
      </c>
      <c r="O494" s="189" t="s">
        <v>16</v>
      </c>
    </row>
    <row r="495" spans="1:15" s="131" customFormat="1" ht="21">
      <c r="A495" s="239">
        <v>493</v>
      </c>
      <c r="B495" s="276" t="s">
        <v>1241</v>
      </c>
      <c r="C495" s="183" t="s">
        <v>1242</v>
      </c>
      <c r="D495" s="183" t="s">
        <v>1243</v>
      </c>
      <c r="E495" s="293" t="s">
        <v>2584</v>
      </c>
      <c r="F495" s="293" t="s">
        <v>3192</v>
      </c>
      <c r="G495" s="292" t="s">
        <v>3193</v>
      </c>
      <c r="H495" s="297">
        <v>38.9</v>
      </c>
      <c r="I495" s="185" t="s">
        <v>257</v>
      </c>
      <c r="J495" s="185"/>
      <c r="K495" s="185" t="s">
        <v>408</v>
      </c>
      <c r="L495" s="185" t="s">
        <v>409</v>
      </c>
      <c r="M495" s="185"/>
      <c r="N495" s="183" t="s">
        <v>135</v>
      </c>
      <c r="O495" s="189" t="s">
        <v>16</v>
      </c>
    </row>
    <row r="496" spans="1:15" s="131" customFormat="1">
      <c r="A496" s="239">
        <v>494</v>
      </c>
      <c r="B496" s="276" t="s">
        <v>1241</v>
      </c>
      <c r="C496" s="183" t="s">
        <v>1242</v>
      </c>
      <c r="D496" s="183" t="s">
        <v>406</v>
      </c>
      <c r="E496" s="183"/>
      <c r="F496" s="183"/>
      <c r="G496" s="183"/>
      <c r="H496" s="183"/>
      <c r="I496" s="185" t="s">
        <v>224</v>
      </c>
      <c r="J496" s="185" t="s">
        <v>1229</v>
      </c>
      <c r="K496" s="185" t="s">
        <v>252</v>
      </c>
      <c r="L496" s="185"/>
      <c r="M496" s="185" t="s">
        <v>1244</v>
      </c>
      <c r="N496" s="231" t="s">
        <v>1223</v>
      </c>
      <c r="O496" s="189" t="s">
        <v>16</v>
      </c>
    </row>
    <row r="497" spans="1:15" s="131" customFormat="1" ht="31.5">
      <c r="A497" s="239">
        <v>495</v>
      </c>
      <c r="B497" s="247" t="s">
        <v>1245</v>
      </c>
      <c r="C497" s="183" t="s">
        <v>1246</v>
      </c>
      <c r="D497" s="231" t="s">
        <v>1247</v>
      </c>
      <c r="E497" s="293" t="s">
        <v>2769</v>
      </c>
      <c r="F497" s="293" t="s">
        <v>3542</v>
      </c>
      <c r="G497" s="292" t="s">
        <v>3543</v>
      </c>
      <c r="H497" s="297">
        <v>36</v>
      </c>
      <c r="I497" s="185" t="s">
        <v>257</v>
      </c>
      <c r="J497" s="185"/>
      <c r="K497" s="185" t="s">
        <v>175</v>
      </c>
      <c r="L497" s="185" t="s">
        <v>1248</v>
      </c>
      <c r="M497" s="185"/>
      <c r="N497" s="183" t="s">
        <v>135</v>
      </c>
      <c r="O497" s="189" t="s">
        <v>16</v>
      </c>
    </row>
    <row r="498" spans="1:15" s="131" customFormat="1" ht="31.5">
      <c r="A498" s="239">
        <v>496</v>
      </c>
      <c r="B498" s="247" t="s">
        <v>1249</v>
      </c>
      <c r="C498" s="183" t="s">
        <v>1250</v>
      </c>
      <c r="D498" s="231" t="s">
        <v>1247</v>
      </c>
      <c r="E498" s="293" t="s">
        <v>2769</v>
      </c>
      <c r="F498" s="293" t="s">
        <v>3542</v>
      </c>
      <c r="G498" s="292" t="s">
        <v>3543</v>
      </c>
      <c r="H498" s="297">
        <v>36</v>
      </c>
      <c r="I498" s="185" t="s">
        <v>257</v>
      </c>
      <c r="J498" s="185"/>
      <c r="K498" s="185" t="s">
        <v>175</v>
      </c>
      <c r="L498" s="185" t="s">
        <v>1248</v>
      </c>
      <c r="M498" s="185"/>
      <c r="N498" s="183" t="s">
        <v>135</v>
      </c>
      <c r="O498" s="189" t="s">
        <v>16</v>
      </c>
    </row>
    <row r="499" spans="1:15" s="131" customFormat="1" ht="21">
      <c r="A499" s="239">
        <v>497</v>
      </c>
      <c r="B499" s="240" t="s">
        <v>1251</v>
      </c>
      <c r="C499" s="183" t="s">
        <v>1252</v>
      </c>
      <c r="D499" s="184" t="s">
        <v>1253</v>
      </c>
      <c r="E499" s="293" t="s">
        <v>2770</v>
      </c>
      <c r="F499" s="293" t="s">
        <v>3544</v>
      </c>
      <c r="G499" s="292" t="s">
        <v>3545</v>
      </c>
      <c r="H499" s="297">
        <v>35</v>
      </c>
      <c r="I499" s="185" t="s">
        <v>132</v>
      </c>
      <c r="J499" s="187"/>
      <c r="K499" s="187" t="s">
        <v>795</v>
      </c>
      <c r="L499" s="187" t="s">
        <v>1254</v>
      </c>
      <c r="M499" s="187"/>
      <c r="N499" s="183" t="s">
        <v>135</v>
      </c>
      <c r="O499" s="189" t="s">
        <v>16</v>
      </c>
    </row>
    <row r="500" spans="1:15" s="131" customFormat="1">
      <c r="A500" s="239">
        <v>498</v>
      </c>
      <c r="B500" s="240" t="s">
        <v>1251</v>
      </c>
      <c r="C500" s="184" t="s">
        <v>1252</v>
      </c>
      <c r="D500" s="184" t="s">
        <v>1252</v>
      </c>
      <c r="E500" s="184"/>
      <c r="F500" s="184"/>
      <c r="G500" s="184"/>
      <c r="H500" s="184"/>
      <c r="I500" s="185" t="s">
        <v>224</v>
      </c>
      <c r="J500" s="187" t="s">
        <v>1053</v>
      </c>
      <c r="K500" s="187" t="s">
        <v>252</v>
      </c>
      <c r="L500" s="187"/>
      <c r="M500" s="187" t="s">
        <v>1254</v>
      </c>
      <c r="N500" s="184" t="s">
        <v>171</v>
      </c>
      <c r="O500" s="215" t="s">
        <v>16</v>
      </c>
    </row>
    <row r="501" spans="1:15" s="131" customFormat="1">
      <c r="A501" s="239">
        <v>499</v>
      </c>
      <c r="B501" s="240" t="s">
        <v>1251</v>
      </c>
      <c r="C501" s="184" t="s">
        <v>1252</v>
      </c>
      <c r="D501" s="184" t="s">
        <v>1252</v>
      </c>
      <c r="E501" s="184"/>
      <c r="F501" s="184"/>
      <c r="G501" s="184"/>
      <c r="H501" s="184"/>
      <c r="I501" s="185" t="s">
        <v>136</v>
      </c>
      <c r="J501" s="185"/>
      <c r="K501" s="185"/>
      <c r="L501" s="185"/>
      <c r="M501" s="185"/>
      <c r="N501" s="183"/>
      <c r="O501" s="189"/>
    </row>
    <row r="502" spans="1:15" s="131" customFormat="1" ht="21">
      <c r="A502" s="239">
        <v>500</v>
      </c>
      <c r="B502" s="240" t="s">
        <v>1255</v>
      </c>
      <c r="C502" s="183" t="s">
        <v>1256</v>
      </c>
      <c r="D502" s="183" t="s">
        <v>1256</v>
      </c>
      <c r="E502" s="293" t="s">
        <v>2771</v>
      </c>
      <c r="F502" s="293" t="s">
        <v>3546</v>
      </c>
      <c r="G502" s="292" t="s">
        <v>3547</v>
      </c>
      <c r="H502" s="297">
        <v>33</v>
      </c>
      <c r="I502" s="185" t="s">
        <v>132</v>
      </c>
      <c r="J502" s="185"/>
      <c r="K502" s="185" t="s">
        <v>476</v>
      </c>
      <c r="L502" s="185" t="s">
        <v>1257</v>
      </c>
      <c r="M502" s="185"/>
      <c r="N502" s="183" t="s">
        <v>135</v>
      </c>
      <c r="O502" s="189" t="s">
        <v>16</v>
      </c>
    </row>
    <row r="503" spans="1:15" s="131" customFormat="1">
      <c r="A503" s="239">
        <v>501</v>
      </c>
      <c r="B503" s="240" t="s">
        <v>1255</v>
      </c>
      <c r="C503" s="183" t="s">
        <v>1256</v>
      </c>
      <c r="D503" s="183" t="s">
        <v>1256</v>
      </c>
      <c r="E503" s="183"/>
      <c r="F503" s="183"/>
      <c r="G503" s="183"/>
      <c r="H503" s="183"/>
      <c r="I503" s="185" t="s">
        <v>224</v>
      </c>
      <c r="J503" s="185" t="s">
        <v>1258</v>
      </c>
      <c r="K503" s="185" t="s">
        <v>252</v>
      </c>
      <c r="L503" s="185"/>
      <c r="M503" s="185" t="s">
        <v>1257</v>
      </c>
      <c r="N503" s="183" t="s">
        <v>171</v>
      </c>
      <c r="O503" s="189" t="s">
        <v>16</v>
      </c>
    </row>
    <row r="504" spans="1:15" s="131" customFormat="1" ht="31.5">
      <c r="A504" s="239">
        <v>502</v>
      </c>
      <c r="B504" s="247" t="s">
        <v>1259</v>
      </c>
      <c r="C504" s="183" t="s">
        <v>1260</v>
      </c>
      <c r="D504" s="183" t="s">
        <v>1261</v>
      </c>
      <c r="E504" s="293" t="s">
        <v>2772</v>
      </c>
      <c r="F504" s="293" t="s">
        <v>3548</v>
      </c>
      <c r="G504" s="292" t="s">
        <v>3549</v>
      </c>
      <c r="H504" s="297">
        <v>38</v>
      </c>
      <c r="I504" s="185" t="s">
        <v>149</v>
      </c>
      <c r="J504" s="185"/>
      <c r="K504" s="185" t="s">
        <v>194</v>
      </c>
      <c r="L504" s="185" t="s">
        <v>1262</v>
      </c>
      <c r="M504" s="185"/>
      <c r="N504" s="183" t="s">
        <v>135</v>
      </c>
      <c r="O504" s="189" t="s">
        <v>16</v>
      </c>
    </row>
    <row r="505" spans="1:15" s="131" customFormat="1">
      <c r="A505" s="239">
        <v>503</v>
      </c>
      <c r="B505" s="247" t="s">
        <v>1263</v>
      </c>
      <c r="C505" s="183" t="s">
        <v>1264</v>
      </c>
      <c r="D505" s="183" t="s">
        <v>1264</v>
      </c>
      <c r="E505" s="183"/>
      <c r="F505" s="183"/>
      <c r="G505" s="183"/>
      <c r="H505" s="183"/>
      <c r="I505" s="185" t="s">
        <v>136</v>
      </c>
      <c r="J505" s="185"/>
      <c r="K505" s="185"/>
      <c r="L505" s="185"/>
      <c r="M505" s="185"/>
      <c r="N505" s="183"/>
      <c r="O505" s="189"/>
    </row>
    <row r="506" spans="1:15" s="131" customFormat="1">
      <c r="A506" s="239">
        <v>504</v>
      </c>
      <c r="B506" s="247" t="s">
        <v>1265</v>
      </c>
      <c r="C506" s="183" t="s">
        <v>1266</v>
      </c>
      <c r="D506" s="183" t="s">
        <v>1266</v>
      </c>
      <c r="E506" s="183"/>
      <c r="F506" s="183"/>
      <c r="G506" s="183"/>
      <c r="H506" s="183"/>
      <c r="I506" s="185" t="s">
        <v>136</v>
      </c>
      <c r="J506" s="185"/>
      <c r="K506" s="185"/>
      <c r="L506" s="185"/>
      <c r="M506" s="185"/>
      <c r="N506" s="183"/>
      <c r="O506" s="189"/>
    </row>
    <row r="507" spans="1:15" s="131" customFormat="1" ht="21">
      <c r="A507" s="239">
        <v>505</v>
      </c>
      <c r="B507" s="247" t="s">
        <v>1265</v>
      </c>
      <c r="C507" s="183" t="s">
        <v>1266</v>
      </c>
      <c r="D507" s="183" t="s">
        <v>1266</v>
      </c>
      <c r="E507" s="183"/>
      <c r="F507" s="183"/>
      <c r="G507" s="183"/>
      <c r="H507" s="183"/>
      <c r="I507" s="185" t="s">
        <v>162</v>
      </c>
      <c r="J507" s="185" t="s">
        <v>1267</v>
      </c>
      <c r="K507" s="185" t="s">
        <v>164</v>
      </c>
      <c r="L507" s="185"/>
      <c r="M507" s="185" t="s">
        <v>1268</v>
      </c>
      <c r="N507" s="183" t="s">
        <v>17</v>
      </c>
      <c r="O507" s="189" t="s">
        <v>16</v>
      </c>
    </row>
    <row r="508" spans="1:15" s="131" customFormat="1" ht="21">
      <c r="A508" s="239">
        <v>506</v>
      </c>
      <c r="B508" s="247" t="s">
        <v>1269</v>
      </c>
      <c r="C508" s="183" t="s">
        <v>1270</v>
      </c>
      <c r="D508" s="183" t="s">
        <v>1270</v>
      </c>
      <c r="E508" s="293" t="s">
        <v>2773</v>
      </c>
      <c r="F508" s="293" t="s">
        <v>3550</v>
      </c>
      <c r="G508" s="292" t="s">
        <v>3551</v>
      </c>
      <c r="H508" s="297">
        <v>27</v>
      </c>
      <c r="I508" s="185" t="s">
        <v>132</v>
      </c>
      <c r="J508" s="229"/>
      <c r="K508" s="185" t="s">
        <v>168</v>
      </c>
      <c r="L508" s="185" t="s">
        <v>1271</v>
      </c>
      <c r="M508" s="204"/>
      <c r="N508" s="183" t="s">
        <v>135</v>
      </c>
      <c r="O508" s="189" t="s">
        <v>16</v>
      </c>
    </row>
    <row r="509" spans="1:15" s="131" customFormat="1" ht="21">
      <c r="A509" s="239">
        <v>507</v>
      </c>
      <c r="B509" s="247" t="s">
        <v>1272</v>
      </c>
      <c r="C509" s="183" t="s">
        <v>1273</v>
      </c>
      <c r="D509" s="231" t="s">
        <v>1273</v>
      </c>
      <c r="E509" s="293" t="s">
        <v>2774</v>
      </c>
      <c r="F509" s="293" t="s">
        <v>3552</v>
      </c>
      <c r="G509" s="292" t="s">
        <v>3553</v>
      </c>
      <c r="H509" s="297">
        <v>39</v>
      </c>
      <c r="I509" s="185" t="s">
        <v>132</v>
      </c>
      <c r="J509" s="185"/>
      <c r="K509" s="185" t="s">
        <v>1274</v>
      </c>
      <c r="L509" s="185" t="s">
        <v>1275</v>
      </c>
      <c r="M509" s="185"/>
      <c r="N509" s="183" t="s">
        <v>135</v>
      </c>
      <c r="O509" s="189" t="s">
        <v>16</v>
      </c>
    </row>
    <row r="510" spans="1:15" s="131" customFormat="1">
      <c r="A510" s="239">
        <v>508</v>
      </c>
      <c r="B510" s="247" t="s">
        <v>1272</v>
      </c>
      <c r="C510" s="183" t="s">
        <v>1273</v>
      </c>
      <c r="D510" s="231" t="s">
        <v>1273</v>
      </c>
      <c r="E510" s="231"/>
      <c r="F510" s="231"/>
      <c r="G510" s="231"/>
      <c r="H510" s="231"/>
      <c r="I510" s="185" t="s">
        <v>162</v>
      </c>
      <c r="J510" s="185" t="s">
        <v>204</v>
      </c>
      <c r="K510" s="185" t="s">
        <v>164</v>
      </c>
      <c r="L510" s="263"/>
      <c r="M510" s="185" t="s">
        <v>1275</v>
      </c>
      <c r="N510" s="183" t="s">
        <v>171</v>
      </c>
      <c r="O510" s="189" t="s">
        <v>16</v>
      </c>
    </row>
    <row r="511" spans="1:15" s="131" customFormat="1">
      <c r="A511" s="239">
        <v>509</v>
      </c>
      <c r="B511" s="247" t="s">
        <v>1272</v>
      </c>
      <c r="C511" s="183" t="s">
        <v>1273</v>
      </c>
      <c r="D511" s="231" t="s">
        <v>1273</v>
      </c>
      <c r="E511" s="231"/>
      <c r="F511" s="231"/>
      <c r="G511" s="231"/>
      <c r="H511" s="231"/>
      <c r="I511" s="185" t="s">
        <v>136</v>
      </c>
      <c r="J511" s="185"/>
      <c r="K511" s="185"/>
      <c r="L511" s="185"/>
      <c r="M511" s="185"/>
      <c r="N511" s="183"/>
      <c r="O511" s="189"/>
    </row>
    <row r="512" spans="1:15" s="132" customFormat="1" ht="21">
      <c r="A512" s="239">
        <v>510</v>
      </c>
      <c r="B512" s="247" t="s">
        <v>1276</v>
      </c>
      <c r="C512" s="184" t="s">
        <v>1277</v>
      </c>
      <c r="D512" s="184" t="s">
        <v>1278</v>
      </c>
      <c r="E512" s="293" t="s">
        <v>2775</v>
      </c>
      <c r="F512" s="293" t="s">
        <v>3554</v>
      </c>
      <c r="G512" s="292" t="s">
        <v>3555</v>
      </c>
      <c r="H512" s="297">
        <v>28</v>
      </c>
      <c r="I512" s="185" t="s">
        <v>132</v>
      </c>
      <c r="J512" s="277"/>
      <c r="K512" s="187" t="s">
        <v>179</v>
      </c>
      <c r="L512" s="187" t="s">
        <v>1279</v>
      </c>
      <c r="M512" s="234"/>
      <c r="N512" s="184" t="s">
        <v>135</v>
      </c>
      <c r="O512" s="215" t="s">
        <v>16</v>
      </c>
    </row>
    <row r="513" spans="1:15" s="131" customFormat="1">
      <c r="A513" s="239">
        <v>511</v>
      </c>
      <c r="B513" s="247" t="s">
        <v>1276</v>
      </c>
      <c r="C513" s="183" t="s">
        <v>1277</v>
      </c>
      <c r="D513" s="183" t="s">
        <v>1277</v>
      </c>
      <c r="E513" s="183"/>
      <c r="F513" s="183"/>
      <c r="G513" s="183"/>
      <c r="H513" s="183"/>
      <c r="I513" s="185" t="s">
        <v>136</v>
      </c>
      <c r="J513" s="185"/>
      <c r="K513" s="185"/>
      <c r="L513" s="185"/>
      <c r="M513" s="185"/>
      <c r="N513" s="183"/>
      <c r="O513" s="189"/>
    </row>
    <row r="514" spans="1:15" s="131" customFormat="1" ht="21">
      <c r="A514" s="239">
        <v>512</v>
      </c>
      <c r="B514" s="240" t="s">
        <v>1280</v>
      </c>
      <c r="C514" s="183" t="s">
        <v>1281</v>
      </c>
      <c r="D514" s="183" t="s">
        <v>1281</v>
      </c>
      <c r="E514" s="293" t="s">
        <v>2776</v>
      </c>
      <c r="F514" s="293" t="s">
        <v>3556</v>
      </c>
      <c r="G514" s="292" t="s">
        <v>3557</v>
      </c>
      <c r="H514" s="297">
        <v>30</v>
      </c>
      <c r="I514" s="185" t="s">
        <v>132</v>
      </c>
      <c r="J514" s="185"/>
      <c r="K514" s="185" t="s">
        <v>155</v>
      </c>
      <c r="L514" s="185" t="s">
        <v>1282</v>
      </c>
      <c r="M514" s="185"/>
      <c r="N514" s="183" t="s">
        <v>135</v>
      </c>
      <c r="O514" s="189" t="s">
        <v>16</v>
      </c>
    </row>
    <row r="515" spans="1:15" s="132" customFormat="1" ht="21">
      <c r="A515" s="239">
        <v>513</v>
      </c>
      <c r="B515" s="240" t="s">
        <v>1283</v>
      </c>
      <c r="C515" s="183" t="s">
        <v>1284</v>
      </c>
      <c r="D515" s="183" t="s">
        <v>1284</v>
      </c>
      <c r="E515" s="293" t="s">
        <v>2777</v>
      </c>
      <c r="F515" s="293" t="s">
        <v>3558</v>
      </c>
      <c r="G515" s="292" t="s">
        <v>3559</v>
      </c>
      <c r="H515" s="297">
        <v>25</v>
      </c>
      <c r="I515" s="185" t="s">
        <v>132</v>
      </c>
      <c r="J515" s="185"/>
      <c r="K515" s="185" t="s">
        <v>155</v>
      </c>
      <c r="L515" s="185" t="s">
        <v>1285</v>
      </c>
      <c r="M515" s="185"/>
      <c r="N515" s="183" t="s">
        <v>135</v>
      </c>
      <c r="O515" s="189" t="s">
        <v>16</v>
      </c>
    </row>
    <row r="516" spans="1:15" s="132" customFormat="1" ht="21">
      <c r="A516" s="239">
        <v>514</v>
      </c>
      <c r="B516" s="240" t="s">
        <v>1286</v>
      </c>
      <c r="C516" s="183" t="s">
        <v>1287</v>
      </c>
      <c r="D516" s="183" t="s">
        <v>1288</v>
      </c>
      <c r="E516" s="293" t="s">
        <v>3013</v>
      </c>
      <c r="F516" s="293" t="s">
        <v>3560</v>
      </c>
      <c r="G516" s="292" t="s">
        <v>3014</v>
      </c>
      <c r="H516" s="297">
        <v>27</v>
      </c>
      <c r="I516" s="185" t="s">
        <v>263</v>
      </c>
      <c r="J516" s="185"/>
      <c r="K516" s="185" t="s">
        <v>194</v>
      </c>
      <c r="L516" s="185" t="s">
        <v>1289</v>
      </c>
      <c r="M516" s="204"/>
      <c r="N516" s="183" t="s">
        <v>135</v>
      </c>
      <c r="O516" s="189" t="s">
        <v>16</v>
      </c>
    </row>
    <row r="517" spans="1:15" s="131" customFormat="1" ht="21">
      <c r="A517" s="239">
        <v>515</v>
      </c>
      <c r="B517" s="240" t="s">
        <v>1290</v>
      </c>
      <c r="C517" s="183" t="s">
        <v>1291</v>
      </c>
      <c r="D517" s="183" t="s">
        <v>1291</v>
      </c>
      <c r="E517" s="293" t="s">
        <v>2778</v>
      </c>
      <c r="F517" s="293" t="s">
        <v>3561</v>
      </c>
      <c r="G517" s="292" t="s">
        <v>3562</v>
      </c>
      <c r="H517" s="297">
        <v>32</v>
      </c>
      <c r="I517" s="185" t="s">
        <v>132</v>
      </c>
      <c r="J517" s="229"/>
      <c r="K517" s="185" t="s">
        <v>168</v>
      </c>
      <c r="L517" s="185" t="s">
        <v>1292</v>
      </c>
      <c r="M517" s="204"/>
      <c r="N517" s="183" t="s">
        <v>135</v>
      </c>
      <c r="O517" s="189" t="s">
        <v>16</v>
      </c>
    </row>
    <row r="518" spans="1:15" s="131" customFormat="1" ht="21">
      <c r="A518" s="239">
        <v>516</v>
      </c>
      <c r="B518" s="240" t="s">
        <v>1293</v>
      </c>
      <c r="C518" s="183" t="s">
        <v>1294</v>
      </c>
      <c r="D518" s="183" t="s">
        <v>1295</v>
      </c>
      <c r="E518" s="293" t="s">
        <v>2779</v>
      </c>
      <c r="F518" s="293" t="s">
        <v>3563</v>
      </c>
      <c r="G518" s="292" t="s">
        <v>3564</v>
      </c>
      <c r="H518" s="297">
        <v>58</v>
      </c>
      <c r="I518" s="185" t="s">
        <v>139</v>
      </c>
      <c r="J518" s="185"/>
      <c r="K518" s="185" t="s">
        <v>155</v>
      </c>
      <c r="L518" s="185" t="s">
        <v>1296</v>
      </c>
      <c r="M518" s="185"/>
      <c r="N518" s="183" t="s">
        <v>1297</v>
      </c>
      <c r="O518" s="189" t="s">
        <v>16</v>
      </c>
    </row>
    <row r="519" spans="1:15" s="131" customFormat="1">
      <c r="A519" s="239">
        <v>517</v>
      </c>
      <c r="B519" s="247" t="s">
        <v>1298</v>
      </c>
      <c r="C519" s="183" t="s">
        <v>1299</v>
      </c>
      <c r="D519" s="183" t="s">
        <v>1299</v>
      </c>
      <c r="E519" s="183"/>
      <c r="F519" s="183"/>
      <c r="G519" s="183"/>
      <c r="H519" s="183"/>
      <c r="I519" s="185" t="s">
        <v>136</v>
      </c>
      <c r="J519" s="185"/>
      <c r="K519" s="185"/>
      <c r="L519" s="185"/>
      <c r="M519" s="185"/>
      <c r="N519" s="183"/>
      <c r="O519" s="189"/>
    </row>
    <row r="520" spans="1:15" s="134" customFormat="1">
      <c r="A520" s="239">
        <v>518</v>
      </c>
      <c r="B520" s="240" t="s">
        <v>1300</v>
      </c>
      <c r="C520" s="183" t="s">
        <v>1301</v>
      </c>
      <c r="D520" s="183" t="s">
        <v>1301</v>
      </c>
      <c r="E520" s="183"/>
      <c r="F520" s="183"/>
      <c r="G520" s="183"/>
      <c r="H520" s="183"/>
      <c r="I520" s="185" t="s">
        <v>136</v>
      </c>
      <c r="J520" s="185"/>
      <c r="K520" s="185"/>
      <c r="L520" s="185"/>
      <c r="M520" s="185"/>
      <c r="N520" s="183"/>
      <c r="O520" s="205"/>
    </row>
    <row r="521" spans="1:15" s="131" customFormat="1" ht="21">
      <c r="A521" s="239">
        <v>519</v>
      </c>
      <c r="B521" s="247" t="s">
        <v>1302</v>
      </c>
      <c r="C521" s="183" t="s">
        <v>1303</v>
      </c>
      <c r="D521" s="194" t="s">
        <v>1304</v>
      </c>
      <c r="E521" s="293" t="s">
        <v>2780</v>
      </c>
      <c r="F521" s="293" t="s">
        <v>3565</v>
      </c>
      <c r="G521" s="292" t="s">
        <v>3566</v>
      </c>
      <c r="H521" s="297">
        <v>31</v>
      </c>
      <c r="I521" s="216" t="s">
        <v>132</v>
      </c>
      <c r="J521" s="196"/>
      <c r="K521" s="196" t="s">
        <v>179</v>
      </c>
      <c r="L521" s="196" t="s">
        <v>232</v>
      </c>
      <c r="M521" s="196"/>
      <c r="N521" s="194" t="s">
        <v>135</v>
      </c>
      <c r="O521" s="189" t="s">
        <v>16</v>
      </c>
    </row>
    <row r="522" spans="1:15" s="131" customFormat="1">
      <c r="A522" s="239">
        <v>520</v>
      </c>
      <c r="B522" s="247" t="s">
        <v>1302</v>
      </c>
      <c r="C522" s="183" t="s">
        <v>1303</v>
      </c>
      <c r="D522" s="184" t="s">
        <v>1304</v>
      </c>
      <c r="E522" s="184"/>
      <c r="F522" s="184"/>
      <c r="G522" s="184"/>
      <c r="H522" s="184"/>
      <c r="I522" s="190" t="s">
        <v>136</v>
      </c>
      <c r="J522" s="185"/>
      <c r="K522" s="185"/>
      <c r="L522" s="185"/>
      <c r="M522" s="185"/>
      <c r="N522" s="183"/>
      <c r="O522" s="189"/>
    </row>
    <row r="523" spans="1:15" s="131" customFormat="1" ht="21">
      <c r="A523" s="239">
        <v>521</v>
      </c>
      <c r="B523" s="247" t="s">
        <v>1305</v>
      </c>
      <c r="C523" s="183" t="s">
        <v>1306</v>
      </c>
      <c r="D523" s="184" t="s">
        <v>1306</v>
      </c>
      <c r="E523" s="293" t="s">
        <v>2781</v>
      </c>
      <c r="F523" s="293" t="s">
        <v>3567</v>
      </c>
      <c r="G523" s="292" t="s">
        <v>3568</v>
      </c>
      <c r="H523" s="297">
        <v>36</v>
      </c>
      <c r="I523" s="185" t="s">
        <v>132</v>
      </c>
      <c r="J523" s="187"/>
      <c r="K523" s="187" t="s">
        <v>179</v>
      </c>
      <c r="L523" s="187" t="s">
        <v>1307</v>
      </c>
      <c r="M523" s="187"/>
      <c r="N523" s="183" t="s">
        <v>135</v>
      </c>
      <c r="O523" s="189" t="s">
        <v>16</v>
      </c>
    </row>
    <row r="524" spans="1:15" s="132" customFormat="1" ht="13.5">
      <c r="A524" s="239">
        <v>522</v>
      </c>
      <c r="B524" s="247" t="s">
        <v>1305</v>
      </c>
      <c r="C524" s="184" t="s">
        <v>1306</v>
      </c>
      <c r="D524" s="184" t="s">
        <v>1306</v>
      </c>
      <c r="E524" s="184"/>
      <c r="F524" s="184"/>
      <c r="G524" s="184"/>
      <c r="H524" s="184"/>
      <c r="I524" s="185" t="s">
        <v>136</v>
      </c>
      <c r="J524" s="187"/>
      <c r="K524" s="187"/>
      <c r="L524" s="187"/>
      <c r="M524" s="187"/>
      <c r="N524" s="184"/>
      <c r="O524" s="215"/>
    </row>
    <row r="525" spans="1:15" s="134" customFormat="1" ht="21">
      <c r="A525" s="239">
        <v>523</v>
      </c>
      <c r="B525" s="247" t="s">
        <v>1308</v>
      </c>
      <c r="C525" s="183" t="s">
        <v>1309</v>
      </c>
      <c r="D525" s="183" t="s">
        <v>1310</v>
      </c>
      <c r="E525" s="293" t="s">
        <v>2782</v>
      </c>
      <c r="F525" s="293" t="s">
        <v>3569</v>
      </c>
      <c r="G525" s="292" t="s">
        <v>3570</v>
      </c>
      <c r="H525" s="297">
        <v>25</v>
      </c>
      <c r="I525" s="185" t="s">
        <v>132</v>
      </c>
      <c r="J525" s="207"/>
      <c r="K525" s="185" t="s">
        <v>175</v>
      </c>
      <c r="L525" s="185" t="s">
        <v>1311</v>
      </c>
      <c r="M525" s="207"/>
      <c r="N525" s="183" t="s">
        <v>135</v>
      </c>
      <c r="O525" s="189" t="s">
        <v>16</v>
      </c>
    </row>
    <row r="526" spans="1:15" s="134" customFormat="1" ht="21">
      <c r="A526" s="239">
        <v>524</v>
      </c>
      <c r="B526" s="240" t="s">
        <v>1312</v>
      </c>
      <c r="C526" s="183" t="s">
        <v>1313</v>
      </c>
      <c r="D526" s="183" t="s">
        <v>1313</v>
      </c>
      <c r="E526" s="293" t="s">
        <v>2783</v>
      </c>
      <c r="F526" s="293" t="s">
        <v>1313</v>
      </c>
      <c r="G526" s="292" t="s">
        <v>3571</v>
      </c>
      <c r="H526" s="297">
        <v>36.5</v>
      </c>
      <c r="I526" s="185" t="s">
        <v>132</v>
      </c>
      <c r="J526" s="185"/>
      <c r="K526" s="185" t="s">
        <v>476</v>
      </c>
      <c r="L526" s="185" t="s">
        <v>1314</v>
      </c>
      <c r="M526" s="185"/>
      <c r="N526" s="183" t="s">
        <v>135</v>
      </c>
      <c r="O526" s="189" t="s">
        <v>16</v>
      </c>
    </row>
    <row r="527" spans="1:15" s="134" customFormat="1" ht="21">
      <c r="A527" s="239">
        <v>525</v>
      </c>
      <c r="B527" s="240" t="s">
        <v>1315</v>
      </c>
      <c r="C527" s="183" t="s">
        <v>1316</v>
      </c>
      <c r="D527" s="183" t="s">
        <v>1316</v>
      </c>
      <c r="E527" s="293" t="s">
        <v>2784</v>
      </c>
      <c r="F527" s="293" t="s">
        <v>1316</v>
      </c>
      <c r="G527" s="292" t="s">
        <v>3572</v>
      </c>
      <c r="H527" s="297">
        <v>37.5</v>
      </c>
      <c r="I527" s="185" t="s">
        <v>132</v>
      </c>
      <c r="J527" s="185"/>
      <c r="K527" s="185" t="s">
        <v>476</v>
      </c>
      <c r="L527" s="185" t="s">
        <v>1317</v>
      </c>
      <c r="M527" s="185"/>
      <c r="N527" s="183" t="s">
        <v>135</v>
      </c>
      <c r="O527" s="189" t="s">
        <v>16</v>
      </c>
    </row>
    <row r="528" spans="1:15" s="134" customFormat="1" ht="31.5">
      <c r="A528" s="239">
        <v>526</v>
      </c>
      <c r="B528" s="240" t="s">
        <v>1318</v>
      </c>
      <c r="C528" s="183" t="s">
        <v>1319</v>
      </c>
      <c r="D528" s="183" t="s">
        <v>1319</v>
      </c>
      <c r="E528" s="293" t="s">
        <v>2785</v>
      </c>
      <c r="F528" s="293" t="s">
        <v>3573</v>
      </c>
      <c r="G528" s="292" t="s">
        <v>3574</v>
      </c>
      <c r="H528" s="297">
        <v>43</v>
      </c>
      <c r="I528" s="185" t="s">
        <v>132</v>
      </c>
      <c r="J528" s="185"/>
      <c r="K528" s="185" t="s">
        <v>155</v>
      </c>
      <c r="L528" s="185" t="s">
        <v>1320</v>
      </c>
      <c r="M528" s="185"/>
      <c r="N528" s="183" t="s">
        <v>135</v>
      </c>
      <c r="O528" s="189" t="s">
        <v>16</v>
      </c>
    </row>
    <row r="529" spans="1:15" s="134" customFormat="1" ht="42">
      <c r="A529" s="239">
        <v>527</v>
      </c>
      <c r="B529" s="240" t="s">
        <v>1321</v>
      </c>
      <c r="C529" s="183" t="s">
        <v>1322</v>
      </c>
      <c r="D529" s="183" t="s">
        <v>1322</v>
      </c>
      <c r="E529" s="293" t="s">
        <v>2786</v>
      </c>
      <c r="F529" s="293" t="s">
        <v>3575</v>
      </c>
      <c r="G529" s="292" t="s">
        <v>3576</v>
      </c>
      <c r="H529" s="297">
        <v>44</v>
      </c>
      <c r="I529" s="185" t="s">
        <v>132</v>
      </c>
      <c r="J529" s="185"/>
      <c r="K529" s="185" t="s">
        <v>155</v>
      </c>
      <c r="L529" s="185" t="s">
        <v>1320</v>
      </c>
      <c r="M529" s="185"/>
      <c r="N529" s="183" t="s">
        <v>135</v>
      </c>
      <c r="O529" s="189" t="s">
        <v>16</v>
      </c>
    </row>
    <row r="530" spans="1:15" s="134" customFormat="1" ht="21">
      <c r="A530" s="239">
        <v>528</v>
      </c>
      <c r="B530" s="240" t="s">
        <v>1323</v>
      </c>
      <c r="C530" s="183" t="s">
        <v>1324</v>
      </c>
      <c r="D530" s="183" t="s">
        <v>1324</v>
      </c>
      <c r="E530" s="293" t="s">
        <v>2787</v>
      </c>
      <c r="F530" s="293" t="s">
        <v>3577</v>
      </c>
      <c r="G530" s="292" t="s">
        <v>3578</v>
      </c>
      <c r="H530" s="297">
        <v>41</v>
      </c>
      <c r="I530" s="185" t="s">
        <v>132</v>
      </c>
      <c r="J530" s="185"/>
      <c r="K530" s="185" t="s">
        <v>476</v>
      </c>
      <c r="L530" s="185" t="s">
        <v>1325</v>
      </c>
      <c r="M530" s="185"/>
      <c r="N530" s="183" t="s">
        <v>135</v>
      </c>
      <c r="O530" s="189" t="s">
        <v>16</v>
      </c>
    </row>
    <row r="531" spans="1:15" s="134" customFormat="1" ht="21">
      <c r="A531" s="239">
        <v>529</v>
      </c>
      <c r="B531" s="240" t="s">
        <v>1326</v>
      </c>
      <c r="C531" s="183" t="s">
        <v>1327</v>
      </c>
      <c r="D531" s="183" t="s">
        <v>1327</v>
      </c>
      <c r="E531" s="293" t="s">
        <v>2788</v>
      </c>
      <c r="F531" s="293" t="s">
        <v>1327</v>
      </c>
      <c r="G531" s="292" t="s">
        <v>3579</v>
      </c>
      <c r="H531" s="297">
        <v>40</v>
      </c>
      <c r="I531" s="185" t="s">
        <v>132</v>
      </c>
      <c r="J531" s="185"/>
      <c r="K531" s="185" t="s">
        <v>476</v>
      </c>
      <c r="L531" s="185" t="s">
        <v>1328</v>
      </c>
      <c r="M531" s="185"/>
      <c r="N531" s="183" t="s">
        <v>135</v>
      </c>
      <c r="O531" s="189" t="s">
        <v>16</v>
      </c>
    </row>
    <row r="532" spans="1:15" s="134" customFormat="1" ht="31.5">
      <c r="A532" s="239">
        <v>530</v>
      </c>
      <c r="B532" s="240" t="s">
        <v>1329</v>
      </c>
      <c r="C532" s="183" t="s">
        <v>1330</v>
      </c>
      <c r="D532" s="183" t="s">
        <v>1330</v>
      </c>
      <c r="E532" s="293" t="s">
        <v>2789</v>
      </c>
      <c r="F532" s="293" t="s">
        <v>3580</v>
      </c>
      <c r="G532" s="292" t="s">
        <v>3581</v>
      </c>
      <c r="H532" s="297">
        <v>40</v>
      </c>
      <c r="I532" s="185" t="s">
        <v>132</v>
      </c>
      <c r="J532" s="185"/>
      <c r="K532" s="185" t="s">
        <v>155</v>
      </c>
      <c r="L532" s="185" t="s">
        <v>1331</v>
      </c>
      <c r="M532" s="185"/>
      <c r="N532" s="183" t="s">
        <v>135</v>
      </c>
      <c r="O532" s="189" t="s">
        <v>16</v>
      </c>
    </row>
    <row r="533" spans="1:15" s="134" customFormat="1" ht="21">
      <c r="A533" s="239">
        <v>531</v>
      </c>
      <c r="B533" s="240" t="s">
        <v>1332</v>
      </c>
      <c r="C533" s="183" t="s">
        <v>1333</v>
      </c>
      <c r="D533" s="183" t="s">
        <v>1333</v>
      </c>
      <c r="E533" s="293" t="s">
        <v>2790</v>
      </c>
      <c r="F533" s="293" t="s">
        <v>3582</v>
      </c>
      <c r="G533" s="292" t="s">
        <v>3583</v>
      </c>
      <c r="H533" s="297">
        <v>39.5</v>
      </c>
      <c r="I533" s="185" t="s">
        <v>132</v>
      </c>
      <c r="J533" s="185"/>
      <c r="K533" s="185" t="s">
        <v>476</v>
      </c>
      <c r="L533" s="185" t="s">
        <v>1334</v>
      </c>
      <c r="M533" s="185"/>
      <c r="N533" s="183" t="s">
        <v>135</v>
      </c>
      <c r="O533" s="189" t="s">
        <v>16</v>
      </c>
    </row>
    <row r="534" spans="1:15" s="134" customFormat="1" ht="31.5">
      <c r="A534" s="239">
        <v>532</v>
      </c>
      <c r="B534" s="240" t="s">
        <v>1335</v>
      </c>
      <c r="C534" s="183" t="s">
        <v>1336</v>
      </c>
      <c r="D534" s="183" t="s">
        <v>1336</v>
      </c>
      <c r="E534" s="293" t="s">
        <v>2791</v>
      </c>
      <c r="F534" s="293" t="s">
        <v>3584</v>
      </c>
      <c r="G534" s="292" t="s">
        <v>3585</v>
      </c>
      <c r="H534" s="297">
        <v>36</v>
      </c>
      <c r="I534" s="185" t="s">
        <v>132</v>
      </c>
      <c r="J534" s="185"/>
      <c r="K534" s="185" t="s">
        <v>155</v>
      </c>
      <c r="L534" s="185" t="s">
        <v>1337</v>
      </c>
      <c r="M534" s="185"/>
      <c r="N534" s="183" t="s">
        <v>135</v>
      </c>
      <c r="O534" s="189" t="s">
        <v>16</v>
      </c>
    </row>
    <row r="535" spans="1:15" s="134" customFormat="1" ht="31.5">
      <c r="A535" s="239">
        <v>533</v>
      </c>
      <c r="B535" s="240" t="s">
        <v>1338</v>
      </c>
      <c r="C535" s="183" t="s">
        <v>1339</v>
      </c>
      <c r="D535" s="183" t="s">
        <v>1339</v>
      </c>
      <c r="E535" s="293" t="s">
        <v>2792</v>
      </c>
      <c r="F535" s="293" t="s">
        <v>3586</v>
      </c>
      <c r="G535" s="292" t="s">
        <v>3587</v>
      </c>
      <c r="H535" s="297">
        <v>36</v>
      </c>
      <c r="I535" s="185" t="s">
        <v>132</v>
      </c>
      <c r="J535" s="185"/>
      <c r="K535" s="185" t="s">
        <v>155</v>
      </c>
      <c r="L535" s="185" t="s">
        <v>1340</v>
      </c>
      <c r="M535" s="185"/>
      <c r="N535" s="183" t="s">
        <v>135</v>
      </c>
      <c r="O535" s="189" t="s">
        <v>16</v>
      </c>
    </row>
    <row r="536" spans="1:15" s="134" customFormat="1" ht="42">
      <c r="A536" s="239">
        <v>534</v>
      </c>
      <c r="B536" s="240" t="s">
        <v>1341</v>
      </c>
      <c r="C536" s="183" t="s">
        <v>1342</v>
      </c>
      <c r="D536" s="183" t="s">
        <v>1342</v>
      </c>
      <c r="E536" s="293" t="s">
        <v>2793</v>
      </c>
      <c r="F536" s="293" t="s">
        <v>3588</v>
      </c>
      <c r="G536" s="292" t="s">
        <v>3589</v>
      </c>
      <c r="H536" s="297">
        <v>39</v>
      </c>
      <c r="I536" s="185" t="s">
        <v>132</v>
      </c>
      <c r="J536" s="185"/>
      <c r="K536" s="185" t="s">
        <v>155</v>
      </c>
      <c r="L536" s="185" t="s">
        <v>1343</v>
      </c>
      <c r="M536" s="185"/>
      <c r="N536" s="183" t="s">
        <v>135</v>
      </c>
      <c r="O536" s="189" t="s">
        <v>16</v>
      </c>
    </row>
    <row r="537" spans="1:15" s="134" customFormat="1" ht="31.5">
      <c r="A537" s="239">
        <v>535</v>
      </c>
      <c r="B537" s="240" t="s">
        <v>1344</v>
      </c>
      <c r="C537" s="183" t="s">
        <v>1345</v>
      </c>
      <c r="D537" s="183" t="s">
        <v>1345</v>
      </c>
      <c r="E537" s="293" t="s">
        <v>2794</v>
      </c>
      <c r="F537" s="293" t="s">
        <v>3590</v>
      </c>
      <c r="G537" s="292" t="s">
        <v>3591</v>
      </c>
      <c r="H537" s="297">
        <v>38</v>
      </c>
      <c r="I537" s="185" t="s">
        <v>132</v>
      </c>
      <c r="J537" s="185"/>
      <c r="K537" s="185" t="s">
        <v>155</v>
      </c>
      <c r="L537" s="185" t="s">
        <v>1331</v>
      </c>
      <c r="M537" s="185"/>
      <c r="N537" s="183" t="s">
        <v>135</v>
      </c>
      <c r="O537" s="189" t="s">
        <v>16</v>
      </c>
    </row>
    <row r="538" spans="1:15" s="134" customFormat="1" ht="21">
      <c r="A538" s="239">
        <v>536</v>
      </c>
      <c r="B538" s="240" t="s">
        <v>1346</v>
      </c>
      <c r="C538" s="183" t="s">
        <v>1347</v>
      </c>
      <c r="D538" s="183" t="s">
        <v>1347</v>
      </c>
      <c r="E538" s="293" t="s">
        <v>2795</v>
      </c>
      <c r="F538" s="293" t="s">
        <v>1347</v>
      </c>
      <c r="G538" s="292" t="s">
        <v>3592</v>
      </c>
      <c r="H538" s="297">
        <v>39</v>
      </c>
      <c r="I538" s="185" t="s">
        <v>132</v>
      </c>
      <c r="J538" s="185"/>
      <c r="K538" s="185" t="s">
        <v>476</v>
      </c>
      <c r="L538" s="185" t="s">
        <v>1348</v>
      </c>
      <c r="M538" s="185"/>
      <c r="N538" s="183" t="s">
        <v>135</v>
      </c>
      <c r="O538" s="189" t="s">
        <v>16</v>
      </c>
    </row>
    <row r="539" spans="1:15" s="134" customFormat="1" ht="31.5">
      <c r="A539" s="239">
        <v>537</v>
      </c>
      <c r="B539" s="240" t="s">
        <v>1349</v>
      </c>
      <c r="C539" s="183" t="s">
        <v>1350</v>
      </c>
      <c r="D539" s="183" t="s">
        <v>1350</v>
      </c>
      <c r="E539" s="293" t="s">
        <v>2796</v>
      </c>
      <c r="F539" s="293" t="s">
        <v>3593</v>
      </c>
      <c r="G539" s="292" t="s">
        <v>3594</v>
      </c>
      <c r="H539" s="297">
        <v>40</v>
      </c>
      <c r="I539" s="185" t="s">
        <v>132</v>
      </c>
      <c r="J539" s="185"/>
      <c r="K539" s="185" t="s">
        <v>155</v>
      </c>
      <c r="L539" s="185" t="s">
        <v>1351</v>
      </c>
      <c r="M539" s="185"/>
      <c r="N539" s="183" t="s">
        <v>135</v>
      </c>
      <c r="O539" s="189" t="s">
        <v>16</v>
      </c>
    </row>
    <row r="540" spans="1:15" s="131" customFormat="1" ht="21">
      <c r="A540" s="239">
        <v>538</v>
      </c>
      <c r="B540" s="247" t="s">
        <v>1352</v>
      </c>
      <c r="C540" s="183" t="s">
        <v>1353</v>
      </c>
      <c r="D540" s="183" t="s">
        <v>1353</v>
      </c>
      <c r="E540" s="293" t="s">
        <v>2797</v>
      </c>
      <c r="F540" s="293" t="s">
        <v>3595</v>
      </c>
      <c r="G540" s="292" t="s">
        <v>3596</v>
      </c>
      <c r="H540" s="297">
        <v>37</v>
      </c>
      <c r="I540" s="185" t="s">
        <v>132</v>
      </c>
      <c r="J540" s="185"/>
      <c r="K540" s="185" t="s">
        <v>179</v>
      </c>
      <c r="L540" s="185" t="s">
        <v>1354</v>
      </c>
      <c r="M540" s="185"/>
      <c r="N540" s="183" t="s">
        <v>135</v>
      </c>
      <c r="O540" s="189" t="s">
        <v>16</v>
      </c>
    </row>
    <row r="541" spans="1:15" s="131" customFormat="1">
      <c r="A541" s="239">
        <v>539</v>
      </c>
      <c r="B541" s="247" t="s">
        <v>1352</v>
      </c>
      <c r="C541" s="183" t="s">
        <v>1353</v>
      </c>
      <c r="D541" s="183" t="s">
        <v>1353</v>
      </c>
      <c r="E541" s="183"/>
      <c r="F541" s="183"/>
      <c r="G541" s="183"/>
      <c r="H541" s="183"/>
      <c r="I541" s="185" t="s">
        <v>136</v>
      </c>
      <c r="J541" s="185"/>
      <c r="K541" s="185"/>
      <c r="L541" s="185"/>
      <c r="M541" s="185"/>
      <c r="N541" s="183"/>
      <c r="O541" s="189"/>
    </row>
    <row r="542" spans="1:15" s="131" customFormat="1" ht="21">
      <c r="A542" s="239">
        <v>540</v>
      </c>
      <c r="B542" s="247" t="s">
        <v>1355</v>
      </c>
      <c r="C542" s="183" t="s">
        <v>1356</v>
      </c>
      <c r="D542" s="183" t="s">
        <v>1357</v>
      </c>
      <c r="E542" s="293" t="s">
        <v>2798</v>
      </c>
      <c r="F542" s="293" t="s">
        <v>3597</v>
      </c>
      <c r="G542" s="292" t="s">
        <v>3598</v>
      </c>
      <c r="H542" s="297">
        <v>55</v>
      </c>
      <c r="I542" s="185" t="s">
        <v>139</v>
      </c>
      <c r="J542" s="185"/>
      <c r="K542" s="185" t="s">
        <v>199</v>
      </c>
      <c r="L542" s="185" t="s">
        <v>1358</v>
      </c>
      <c r="M542" s="185"/>
      <c r="N542" s="183" t="s">
        <v>1359</v>
      </c>
      <c r="O542" s="189" t="s">
        <v>16</v>
      </c>
    </row>
    <row r="543" spans="1:15" s="131" customFormat="1">
      <c r="A543" s="239">
        <v>541</v>
      </c>
      <c r="B543" s="247" t="s">
        <v>1355</v>
      </c>
      <c r="C543" s="183" t="s">
        <v>1356</v>
      </c>
      <c r="D543" s="183" t="s">
        <v>1356</v>
      </c>
      <c r="E543" s="183"/>
      <c r="F543" s="183"/>
      <c r="G543" s="183"/>
      <c r="H543" s="183"/>
      <c r="I543" s="185" t="s">
        <v>136</v>
      </c>
      <c r="J543" s="185"/>
      <c r="K543" s="185"/>
      <c r="L543" s="185"/>
      <c r="M543" s="185"/>
      <c r="N543" s="183"/>
      <c r="O543" s="189"/>
    </row>
    <row r="544" spans="1:15" s="132" customFormat="1" ht="13.5">
      <c r="A544" s="239">
        <v>542</v>
      </c>
      <c r="B544" s="247" t="s">
        <v>1360</v>
      </c>
      <c r="C544" s="184" t="s">
        <v>1361</v>
      </c>
      <c r="D544" s="184" t="s">
        <v>1361</v>
      </c>
      <c r="E544" s="184"/>
      <c r="F544" s="184"/>
      <c r="G544" s="184"/>
      <c r="H544" s="184"/>
      <c r="I544" s="185" t="s">
        <v>136</v>
      </c>
      <c r="J544" s="185"/>
      <c r="K544" s="185"/>
      <c r="L544" s="185"/>
      <c r="M544" s="185"/>
      <c r="N544" s="184"/>
      <c r="O544" s="215"/>
    </row>
    <row r="545" spans="1:15" s="131" customFormat="1" ht="21">
      <c r="A545" s="239">
        <v>543</v>
      </c>
      <c r="B545" s="247" t="s">
        <v>1362</v>
      </c>
      <c r="C545" s="183" t="s">
        <v>1363</v>
      </c>
      <c r="D545" s="191" t="s">
        <v>1364</v>
      </c>
      <c r="E545" s="293" t="s">
        <v>2799</v>
      </c>
      <c r="F545" s="293" t="s">
        <v>3599</v>
      </c>
      <c r="G545" s="292" t="s">
        <v>3600</v>
      </c>
      <c r="H545" s="297">
        <v>49</v>
      </c>
      <c r="I545" s="190" t="s">
        <v>149</v>
      </c>
      <c r="J545" s="190"/>
      <c r="K545" s="195" t="s">
        <v>150</v>
      </c>
      <c r="L545" s="190" t="s">
        <v>232</v>
      </c>
      <c r="M545" s="190"/>
      <c r="N545" s="184" t="s">
        <v>135</v>
      </c>
      <c r="O545" s="215" t="s">
        <v>16</v>
      </c>
    </row>
    <row r="546" spans="1:15" s="131" customFormat="1">
      <c r="A546" s="239">
        <v>544</v>
      </c>
      <c r="B546" s="247" t="s">
        <v>1362</v>
      </c>
      <c r="C546" s="184" t="s">
        <v>1363</v>
      </c>
      <c r="D546" s="184" t="s">
        <v>1363</v>
      </c>
      <c r="E546" s="184"/>
      <c r="F546" s="184"/>
      <c r="G546" s="184"/>
      <c r="H546" s="184"/>
      <c r="I546" s="187" t="s">
        <v>136</v>
      </c>
      <c r="J546" s="187"/>
      <c r="K546" s="187"/>
      <c r="L546" s="187"/>
      <c r="M546" s="187"/>
      <c r="N546" s="184"/>
      <c r="O546" s="215"/>
    </row>
    <row r="547" spans="1:15" s="131" customFormat="1" ht="21">
      <c r="A547" s="239">
        <v>545</v>
      </c>
      <c r="B547" s="247" t="s">
        <v>1365</v>
      </c>
      <c r="C547" s="183" t="s">
        <v>1366</v>
      </c>
      <c r="D547" s="183" t="s">
        <v>1367</v>
      </c>
      <c r="E547" s="293" t="s">
        <v>2800</v>
      </c>
      <c r="F547" s="293" t="s">
        <v>3601</v>
      </c>
      <c r="G547" s="292" t="s">
        <v>3602</v>
      </c>
      <c r="H547" s="297">
        <v>55</v>
      </c>
      <c r="I547" s="185" t="s">
        <v>139</v>
      </c>
      <c r="J547" s="207"/>
      <c r="K547" s="185" t="s">
        <v>572</v>
      </c>
      <c r="L547" s="185" t="s">
        <v>1368</v>
      </c>
      <c r="M547" s="207"/>
      <c r="N547" s="183" t="s">
        <v>356</v>
      </c>
      <c r="O547" s="189" t="s">
        <v>16</v>
      </c>
    </row>
    <row r="548" spans="1:15" s="131" customFormat="1">
      <c r="A548" s="239">
        <v>546</v>
      </c>
      <c r="B548" s="247" t="s">
        <v>1365</v>
      </c>
      <c r="C548" s="183" t="s">
        <v>1366</v>
      </c>
      <c r="D548" s="199" t="s">
        <v>1366</v>
      </c>
      <c r="E548" s="199"/>
      <c r="F548" s="199"/>
      <c r="G548" s="199"/>
      <c r="H548" s="199"/>
      <c r="I548" s="200" t="s">
        <v>136</v>
      </c>
      <c r="J548" s="207"/>
      <c r="K548" s="185"/>
      <c r="L548" s="185"/>
      <c r="M548" s="207"/>
      <c r="N548" s="183"/>
      <c r="O548" s="189"/>
    </row>
    <row r="549" spans="1:15" s="131" customFormat="1" ht="21">
      <c r="A549" s="239">
        <v>547</v>
      </c>
      <c r="B549" s="247" t="s">
        <v>1369</v>
      </c>
      <c r="C549" s="183" t="s">
        <v>1370</v>
      </c>
      <c r="D549" s="183" t="s">
        <v>1370</v>
      </c>
      <c r="E549" s="293" t="s">
        <v>2801</v>
      </c>
      <c r="F549" s="293" t="s">
        <v>1370</v>
      </c>
      <c r="G549" s="292" t="s">
        <v>3603</v>
      </c>
      <c r="H549" s="297">
        <v>43</v>
      </c>
      <c r="I549" s="185" t="s">
        <v>132</v>
      </c>
      <c r="J549" s="185"/>
      <c r="K549" s="185" t="s">
        <v>168</v>
      </c>
      <c r="L549" s="185" t="s">
        <v>1371</v>
      </c>
      <c r="M549" s="185"/>
      <c r="N549" s="183" t="s">
        <v>135</v>
      </c>
      <c r="O549" s="189" t="s">
        <v>16</v>
      </c>
    </row>
    <row r="550" spans="1:15" s="131" customFormat="1">
      <c r="A550" s="239">
        <v>548</v>
      </c>
      <c r="B550" s="247" t="s">
        <v>1369</v>
      </c>
      <c r="C550" s="183" t="s">
        <v>1370</v>
      </c>
      <c r="D550" s="183" t="s">
        <v>1370</v>
      </c>
      <c r="E550" s="183"/>
      <c r="F550" s="183"/>
      <c r="G550" s="183"/>
      <c r="H550" s="183"/>
      <c r="I550" s="185" t="s">
        <v>136</v>
      </c>
      <c r="J550" s="185"/>
      <c r="K550" s="185"/>
      <c r="L550" s="185"/>
      <c r="M550" s="185"/>
      <c r="N550" s="183"/>
      <c r="O550" s="189"/>
    </row>
    <row r="551" spans="1:15" s="131" customFormat="1" ht="21">
      <c r="A551" s="239">
        <v>549</v>
      </c>
      <c r="B551" s="247" t="s">
        <v>1372</v>
      </c>
      <c r="C551" s="183" t="s">
        <v>1373</v>
      </c>
      <c r="D551" s="183" t="s">
        <v>1374</v>
      </c>
      <c r="E551" s="293" t="s">
        <v>2802</v>
      </c>
      <c r="F551" s="293" t="s">
        <v>3604</v>
      </c>
      <c r="G551" s="292" t="s">
        <v>3605</v>
      </c>
      <c r="H551" s="297">
        <v>33</v>
      </c>
      <c r="I551" s="185" t="s">
        <v>132</v>
      </c>
      <c r="J551" s="185"/>
      <c r="K551" s="185" t="s">
        <v>175</v>
      </c>
      <c r="L551" s="185" t="s">
        <v>1375</v>
      </c>
      <c r="M551" s="185"/>
      <c r="N551" s="183" t="s">
        <v>135</v>
      </c>
      <c r="O551" s="189" t="s">
        <v>16</v>
      </c>
    </row>
    <row r="552" spans="1:15" s="132" customFormat="1" ht="13.5">
      <c r="A552" s="239">
        <v>550</v>
      </c>
      <c r="B552" s="247" t="s">
        <v>1372</v>
      </c>
      <c r="C552" s="183" t="s">
        <v>1373</v>
      </c>
      <c r="D552" s="183" t="s">
        <v>1373</v>
      </c>
      <c r="E552" s="183"/>
      <c r="F552" s="183"/>
      <c r="G552" s="183"/>
      <c r="H552" s="183"/>
      <c r="I552" s="185" t="s">
        <v>136</v>
      </c>
      <c r="J552" s="187"/>
      <c r="K552" s="187"/>
      <c r="L552" s="187"/>
      <c r="M552" s="187"/>
      <c r="N552" s="184"/>
      <c r="O552" s="215"/>
    </row>
    <row r="553" spans="1:15" s="131" customFormat="1" ht="31.5">
      <c r="A553" s="239">
        <v>551</v>
      </c>
      <c r="B553" s="247" t="s">
        <v>1376</v>
      </c>
      <c r="C553" s="183" t="s">
        <v>1377</v>
      </c>
      <c r="D553" s="191" t="s">
        <v>1378</v>
      </c>
      <c r="E553" s="293" t="s">
        <v>2803</v>
      </c>
      <c r="F553" s="293" t="s">
        <v>3606</v>
      </c>
      <c r="G553" s="292" t="s">
        <v>3607</v>
      </c>
      <c r="H553" s="297">
        <v>48</v>
      </c>
      <c r="I553" s="190" t="s">
        <v>149</v>
      </c>
      <c r="J553" s="190"/>
      <c r="K553" s="185" t="s">
        <v>476</v>
      </c>
      <c r="L553" s="185" t="s">
        <v>1379</v>
      </c>
      <c r="M553" s="185"/>
      <c r="N553" s="183" t="s">
        <v>135</v>
      </c>
      <c r="O553" s="189" t="s">
        <v>16</v>
      </c>
    </row>
    <row r="554" spans="1:15" s="131" customFormat="1">
      <c r="A554" s="239">
        <v>552</v>
      </c>
      <c r="B554" s="247" t="s">
        <v>1380</v>
      </c>
      <c r="C554" s="183" t="s">
        <v>1377</v>
      </c>
      <c r="D554" s="183" t="s">
        <v>1377</v>
      </c>
      <c r="E554" s="183"/>
      <c r="F554" s="183"/>
      <c r="G554" s="183"/>
      <c r="H554" s="183"/>
      <c r="I554" s="187" t="s">
        <v>136</v>
      </c>
      <c r="J554" s="185"/>
      <c r="K554" s="185"/>
      <c r="L554" s="185"/>
      <c r="M554" s="185"/>
      <c r="N554" s="183"/>
      <c r="O554" s="189"/>
    </row>
    <row r="555" spans="1:15" s="131" customFormat="1" ht="21">
      <c r="A555" s="239">
        <v>553</v>
      </c>
      <c r="B555" s="240" t="s">
        <v>1381</v>
      </c>
      <c r="C555" s="183" t="s">
        <v>1382</v>
      </c>
      <c r="D555" s="183" t="s">
        <v>1383</v>
      </c>
      <c r="E555" s="293" t="s">
        <v>2804</v>
      </c>
      <c r="F555" s="293" t="s">
        <v>3608</v>
      </c>
      <c r="G555" s="292" t="s">
        <v>3609</v>
      </c>
      <c r="H555" s="297">
        <v>69</v>
      </c>
      <c r="I555" s="185" t="s">
        <v>132</v>
      </c>
      <c r="J555" s="185"/>
      <c r="K555" s="185" t="s">
        <v>194</v>
      </c>
      <c r="L555" s="185" t="s">
        <v>1384</v>
      </c>
      <c r="M555" s="185"/>
      <c r="N555" s="183" t="s">
        <v>135</v>
      </c>
      <c r="O555" s="189" t="s">
        <v>16</v>
      </c>
    </row>
    <row r="556" spans="1:15" s="131" customFormat="1" ht="21">
      <c r="A556" s="239">
        <v>554</v>
      </c>
      <c r="B556" s="240" t="s">
        <v>1381</v>
      </c>
      <c r="C556" s="183" t="s">
        <v>1382</v>
      </c>
      <c r="D556" s="183" t="s">
        <v>1382</v>
      </c>
      <c r="E556" s="183"/>
      <c r="F556" s="183"/>
      <c r="G556" s="183"/>
      <c r="H556" s="183"/>
      <c r="I556" s="185" t="s">
        <v>224</v>
      </c>
      <c r="J556" s="185" t="s">
        <v>1385</v>
      </c>
      <c r="K556" s="185" t="s">
        <v>252</v>
      </c>
      <c r="L556" s="185"/>
      <c r="M556" s="185" t="s">
        <v>1386</v>
      </c>
      <c r="N556" s="183" t="s">
        <v>171</v>
      </c>
      <c r="O556" s="189" t="s">
        <v>16</v>
      </c>
    </row>
    <row r="557" spans="1:15" s="131" customFormat="1">
      <c r="A557" s="239">
        <v>555</v>
      </c>
      <c r="B557" s="240" t="s">
        <v>1381</v>
      </c>
      <c r="C557" s="183" t="s">
        <v>1382</v>
      </c>
      <c r="D557" s="183" t="s">
        <v>1382</v>
      </c>
      <c r="E557" s="183"/>
      <c r="F557" s="183"/>
      <c r="G557" s="183"/>
      <c r="H557" s="183"/>
      <c r="I557" s="187" t="s">
        <v>136</v>
      </c>
      <c r="J557" s="185"/>
      <c r="K557" s="185"/>
      <c r="L557" s="185"/>
      <c r="M557" s="185"/>
      <c r="N557" s="183"/>
      <c r="O557" s="189"/>
    </row>
    <row r="558" spans="1:15">
      <c r="A558" s="239">
        <v>556</v>
      </c>
      <c r="B558" s="266" t="s">
        <v>2390</v>
      </c>
      <c r="C558" s="199" t="s">
        <v>2362</v>
      </c>
      <c r="D558" s="199" t="s">
        <v>2362</v>
      </c>
      <c r="E558" s="199"/>
      <c r="F558" s="199"/>
      <c r="G558" s="199"/>
      <c r="H558" s="199"/>
      <c r="I558" s="202" t="s">
        <v>2356</v>
      </c>
      <c r="J558" s="202" t="s">
        <v>2366</v>
      </c>
      <c r="K558" s="202" t="s">
        <v>2376</v>
      </c>
      <c r="L558" s="202"/>
      <c r="M558" s="202" t="s">
        <v>2367</v>
      </c>
      <c r="N558" s="183" t="s">
        <v>2355</v>
      </c>
      <c r="O558" s="189"/>
    </row>
    <row r="559" spans="1:15" s="131" customFormat="1" ht="21">
      <c r="A559" s="239">
        <v>557</v>
      </c>
      <c r="B559" s="240" t="s">
        <v>1387</v>
      </c>
      <c r="C559" s="183" t="s">
        <v>1388</v>
      </c>
      <c r="D559" s="183" t="s">
        <v>1389</v>
      </c>
      <c r="E559" s="293" t="s">
        <v>2805</v>
      </c>
      <c r="F559" s="293" t="s">
        <v>3610</v>
      </c>
      <c r="G559" s="292" t="s">
        <v>3611</v>
      </c>
      <c r="H559" s="297">
        <v>47</v>
      </c>
      <c r="I559" s="187" t="s">
        <v>132</v>
      </c>
      <c r="J559" s="187"/>
      <c r="K559" s="187" t="s">
        <v>216</v>
      </c>
      <c r="L559" s="187" t="s">
        <v>1390</v>
      </c>
      <c r="M559" s="187"/>
      <c r="N559" s="183" t="s">
        <v>135</v>
      </c>
      <c r="O559" s="189" t="s">
        <v>16</v>
      </c>
    </row>
    <row r="560" spans="1:15" s="131" customFormat="1">
      <c r="A560" s="239">
        <v>558</v>
      </c>
      <c r="B560" s="240" t="s">
        <v>1387</v>
      </c>
      <c r="C560" s="183" t="s">
        <v>1388</v>
      </c>
      <c r="D560" s="183" t="s">
        <v>1388</v>
      </c>
      <c r="E560" s="183"/>
      <c r="F560" s="183"/>
      <c r="G560" s="183"/>
      <c r="H560" s="183"/>
      <c r="I560" s="185" t="s">
        <v>136</v>
      </c>
      <c r="J560" s="185"/>
      <c r="K560" s="185"/>
      <c r="L560" s="204"/>
      <c r="M560" s="185" t="s">
        <v>1391</v>
      </c>
      <c r="N560" s="183"/>
      <c r="O560" s="189"/>
    </row>
    <row r="561" spans="1:15" s="131" customFormat="1" ht="21">
      <c r="A561" s="239">
        <v>559</v>
      </c>
      <c r="B561" s="240" t="s">
        <v>1392</v>
      </c>
      <c r="C561" s="183" t="s">
        <v>1393</v>
      </c>
      <c r="D561" s="183" t="s">
        <v>1394</v>
      </c>
      <c r="E561" s="293" t="s">
        <v>2806</v>
      </c>
      <c r="F561" s="293" t="s">
        <v>3612</v>
      </c>
      <c r="G561" s="292" t="s">
        <v>3613</v>
      </c>
      <c r="H561" s="297">
        <v>37</v>
      </c>
      <c r="I561" s="185" t="s">
        <v>132</v>
      </c>
      <c r="J561" s="185"/>
      <c r="K561" s="185" t="s">
        <v>345</v>
      </c>
      <c r="L561" s="185" t="s">
        <v>1395</v>
      </c>
      <c r="M561" s="185"/>
      <c r="N561" s="183" t="s">
        <v>135</v>
      </c>
      <c r="O561" s="189" t="s">
        <v>16</v>
      </c>
    </row>
    <row r="562" spans="1:15" s="131" customFormat="1" ht="21">
      <c r="A562" s="239">
        <v>560</v>
      </c>
      <c r="B562" s="240" t="s">
        <v>1396</v>
      </c>
      <c r="C562" s="183" t="s">
        <v>1394</v>
      </c>
      <c r="D562" s="183" t="s">
        <v>1394</v>
      </c>
      <c r="E562" s="293" t="s">
        <v>2806</v>
      </c>
      <c r="F562" s="293" t="s">
        <v>3612</v>
      </c>
      <c r="G562" s="292" t="s">
        <v>3613</v>
      </c>
      <c r="H562" s="297">
        <v>37</v>
      </c>
      <c r="I562" s="185" t="s">
        <v>132</v>
      </c>
      <c r="J562" s="185"/>
      <c r="K562" s="185" t="s">
        <v>345</v>
      </c>
      <c r="L562" s="185" t="s">
        <v>1395</v>
      </c>
      <c r="M562" s="185"/>
      <c r="N562" s="183" t="s">
        <v>135</v>
      </c>
      <c r="O562" s="189" t="s">
        <v>16</v>
      </c>
    </row>
    <row r="563" spans="1:15" s="131" customFormat="1" ht="21">
      <c r="A563" s="239">
        <v>561</v>
      </c>
      <c r="B563" s="247" t="s">
        <v>1397</v>
      </c>
      <c r="C563" s="183" t="s">
        <v>1398</v>
      </c>
      <c r="D563" s="183" t="s">
        <v>1399</v>
      </c>
      <c r="E563" s="293" t="s">
        <v>2807</v>
      </c>
      <c r="F563" s="293" t="s">
        <v>3614</v>
      </c>
      <c r="G563" s="292" t="s">
        <v>3615</v>
      </c>
      <c r="H563" s="297">
        <v>36.9</v>
      </c>
      <c r="I563" s="187" t="s">
        <v>132</v>
      </c>
      <c r="J563" s="185"/>
      <c r="K563" s="185" t="s">
        <v>194</v>
      </c>
      <c r="L563" s="185" t="s">
        <v>1400</v>
      </c>
      <c r="M563" s="185"/>
      <c r="N563" s="183" t="s">
        <v>135</v>
      </c>
      <c r="O563" s="189" t="s">
        <v>16</v>
      </c>
    </row>
    <row r="564" spans="1:15" s="131" customFormat="1">
      <c r="A564" s="239">
        <v>562</v>
      </c>
      <c r="B564" s="247" t="s">
        <v>1397</v>
      </c>
      <c r="C564" s="183" t="s">
        <v>1398</v>
      </c>
      <c r="D564" s="184" t="s">
        <v>1398</v>
      </c>
      <c r="E564" s="184"/>
      <c r="F564" s="184"/>
      <c r="G564" s="184"/>
      <c r="H564" s="184"/>
      <c r="I564" s="187" t="s">
        <v>224</v>
      </c>
      <c r="J564" s="187" t="s">
        <v>1229</v>
      </c>
      <c r="K564" s="187" t="s">
        <v>252</v>
      </c>
      <c r="L564" s="187"/>
      <c r="M564" s="187" t="s">
        <v>1401</v>
      </c>
      <c r="N564" s="183" t="s">
        <v>171</v>
      </c>
      <c r="O564" s="189" t="s">
        <v>16</v>
      </c>
    </row>
    <row r="565" spans="1:15" s="131" customFormat="1">
      <c r="A565" s="239">
        <v>563</v>
      </c>
      <c r="B565" s="247" t="s">
        <v>1397</v>
      </c>
      <c r="C565" s="183" t="s">
        <v>1398</v>
      </c>
      <c r="D565" s="183" t="s">
        <v>1398</v>
      </c>
      <c r="E565" s="183"/>
      <c r="F565" s="183"/>
      <c r="G565" s="183"/>
      <c r="H565" s="183"/>
      <c r="I565" s="185" t="s">
        <v>136</v>
      </c>
      <c r="J565" s="187"/>
      <c r="K565" s="187"/>
      <c r="L565" s="187"/>
      <c r="M565" s="187"/>
      <c r="N565" s="183"/>
      <c r="O565" s="189"/>
    </row>
    <row r="566" spans="1:15" s="131" customFormat="1" ht="21">
      <c r="A566" s="239">
        <v>564</v>
      </c>
      <c r="B566" s="247" t="s">
        <v>1402</v>
      </c>
      <c r="C566" s="184" t="s">
        <v>1403</v>
      </c>
      <c r="D566" s="183" t="s">
        <v>1404</v>
      </c>
      <c r="E566" s="293" t="s">
        <v>2808</v>
      </c>
      <c r="F566" s="293" t="s">
        <v>3616</v>
      </c>
      <c r="G566" s="292" t="s">
        <v>3617</v>
      </c>
      <c r="H566" s="297">
        <v>37.9</v>
      </c>
      <c r="I566" s="187" t="s">
        <v>132</v>
      </c>
      <c r="J566" s="185"/>
      <c r="K566" s="185" t="s">
        <v>194</v>
      </c>
      <c r="L566" s="185" t="s">
        <v>1405</v>
      </c>
      <c r="M566" s="185"/>
      <c r="N566" s="184" t="s">
        <v>135</v>
      </c>
      <c r="O566" s="215" t="s">
        <v>16</v>
      </c>
    </row>
    <row r="567" spans="1:15" s="131" customFormat="1">
      <c r="A567" s="239">
        <v>565</v>
      </c>
      <c r="B567" s="247" t="s">
        <v>1402</v>
      </c>
      <c r="C567" s="184" t="s">
        <v>1403</v>
      </c>
      <c r="D567" s="184" t="s">
        <v>1403</v>
      </c>
      <c r="E567" s="184"/>
      <c r="F567" s="184"/>
      <c r="G567" s="184"/>
      <c r="H567" s="184"/>
      <c r="I567" s="187" t="s">
        <v>162</v>
      </c>
      <c r="J567" s="187" t="s">
        <v>1406</v>
      </c>
      <c r="K567" s="187" t="s">
        <v>186</v>
      </c>
      <c r="L567" s="187"/>
      <c r="M567" s="187" t="s">
        <v>1407</v>
      </c>
      <c r="N567" s="183" t="s">
        <v>171</v>
      </c>
      <c r="O567" s="189" t="s">
        <v>16</v>
      </c>
    </row>
    <row r="568" spans="1:15" s="131" customFormat="1">
      <c r="A568" s="239">
        <v>566</v>
      </c>
      <c r="B568" s="247" t="s">
        <v>1402</v>
      </c>
      <c r="C568" s="184" t="s">
        <v>1403</v>
      </c>
      <c r="D568" s="184" t="s">
        <v>1403</v>
      </c>
      <c r="E568" s="184"/>
      <c r="F568" s="184"/>
      <c r="G568" s="184"/>
      <c r="H568" s="184"/>
      <c r="I568" s="185" t="s">
        <v>136</v>
      </c>
      <c r="J568" s="187"/>
      <c r="K568" s="187"/>
      <c r="L568" s="187"/>
      <c r="M568" s="187"/>
      <c r="N568" s="183"/>
      <c r="O568" s="220"/>
    </row>
    <row r="569" spans="1:15" s="131" customFormat="1" ht="21">
      <c r="A569" s="239">
        <v>567</v>
      </c>
      <c r="B569" s="247" t="s">
        <v>1408</v>
      </c>
      <c r="C569" s="184" t="s">
        <v>1409</v>
      </c>
      <c r="D569" s="183" t="s">
        <v>1410</v>
      </c>
      <c r="E569" s="293" t="s">
        <v>2809</v>
      </c>
      <c r="F569" s="293" t="s">
        <v>3618</v>
      </c>
      <c r="G569" s="292" t="s">
        <v>3619</v>
      </c>
      <c r="H569" s="297">
        <v>37.9</v>
      </c>
      <c r="I569" s="187" t="s">
        <v>132</v>
      </c>
      <c r="J569" s="185"/>
      <c r="K569" s="185" t="s">
        <v>194</v>
      </c>
      <c r="L569" s="185" t="s">
        <v>1411</v>
      </c>
      <c r="M569" s="185"/>
      <c r="N569" s="184" t="s">
        <v>135</v>
      </c>
      <c r="O569" s="215" t="s">
        <v>16</v>
      </c>
    </row>
    <row r="570" spans="1:15" s="131" customFormat="1">
      <c r="A570" s="239">
        <v>568</v>
      </c>
      <c r="B570" s="247" t="s">
        <v>1408</v>
      </c>
      <c r="C570" s="183" t="s">
        <v>1409</v>
      </c>
      <c r="D570" s="184" t="s">
        <v>1409</v>
      </c>
      <c r="E570" s="184"/>
      <c r="F570" s="184"/>
      <c r="G570" s="184"/>
      <c r="H570" s="184"/>
      <c r="I570" s="187" t="s">
        <v>224</v>
      </c>
      <c r="J570" s="187" t="s">
        <v>1412</v>
      </c>
      <c r="K570" s="187" t="s">
        <v>252</v>
      </c>
      <c r="L570" s="187"/>
      <c r="M570" s="187" t="s">
        <v>1413</v>
      </c>
      <c r="N570" s="183" t="s">
        <v>171</v>
      </c>
      <c r="O570" s="189" t="s">
        <v>16</v>
      </c>
    </row>
    <row r="571" spans="1:15" s="131" customFormat="1">
      <c r="A571" s="239">
        <v>569</v>
      </c>
      <c r="B571" s="247" t="s">
        <v>1408</v>
      </c>
      <c r="C571" s="183" t="s">
        <v>1409</v>
      </c>
      <c r="D571" s="184" t="s">
        <v>1409</v>
      </c>
      <c r="E571" s="184"/>
      <c r="F571" s="184"/>
      <c r="G571" s="184"/>
      <c r="H571" s="184"/>
      <c r="I571" s="185" t="s">
        <v>136</v>
      </c>
      <c r="J571" s="187"/>
      <c r="K571" s="187"/>
      <c r="L571" s="187"/>
      <c r="M571" s="187"/>
      <c r="N571" s="183"/>
      <c r="O571" s="189"/>
    </row>
    <row r="572" spans="1:15" s="131" customFormat="1" ht="21">
      <c r="A572" s="239">
        <v>570</v>
      </c>
      <c r="B572" s="247" t="s">
        <v>1414</v>
      </c>
      <c r="C572" s="183" t="s">
        <v>1415</v>
      </c>
      <c r="D572" s="183" t="s">
        <v>1416</v>
      </c>
      <c r="E572" s="293" t="s">
        <v>2810</v>
      </c>
      <c r="F572" s="293" t="s">
        <v>3620</v>
      </c>
      <c r="G572" s="292" t="s">
        <v>3621</v>
      </c>
      <c r="H572" s="297">
        <v>34.9</v>
      </c>
      <c r="I572" s="185" t="s">
        <v>149</v>
      </c>
      <c r="J572" s="185"/>
      <c r="K572" s="185" t="s">
        <v>160</v>
      </c>
      <c r="L572" s="185" t="s">
        <v>1417</v>
      </c>
      <c r="M572" s="185"/>
      <c r="N572" s="183" t="s">
        <v>135</v>
      </c>
      <c r="O572" s="189" t="s">
        <v>16</v>
      </c>
    </row>
    <row r="573" spans="1:15" s="131" customFormat="1">
      <c r="A573" s="239">
        <v>571</v>
      </c>
      <c r="B573" s="247" t="s">
        <v>1414</v>
      </c>
      <c r="C573" s="183" t="s">
        <v>1415</v>
      </c>
      <c r="D573" s="183" t="s">
        <v>1415</v>
      </c>
      <c r="E573" s="183"/>
      <c r="F573" s="183"/>
      <c r="G573" s="183"/>
      <c r="H573" s="183"/>
      <c r="I573" s="185" t="s">
        <v>162</v>
      </c>
      <c r="J573" s="185" t="s">
        <v>1222</v>
      </c>
      <c r="K573" s="185" t="s">
        <v>164</v>
      </c>
      <c r="L573" s="185"/>
      <c r="M573" s="185" t="s">
        <v>1418</v>
      </c>
      <c r="N573" s="183" t="s">
        <v>171</v>
      </c>
      <c r="O573" s="189" t="s">
        <v>16</v>
      </c>
    </row>
    <row r="574" spans="1:15" s="131" customFormat="1">
      <c r="A574" s="239">
        <v>572</v>
      </c>
      <c r="B574" s="247" t="s">
        <v>1414</v>
      </c>
      <c r="C574" s="183" t="s">
        <v>1415</v>
      </c>
      <c r="D574" s="183" t="s">
        <v>1415</v>
      </c>
      <c r="E574" s="183"/>
      <c r="F574" s="183"/>
      <c r="G574" s="183"/>
      <c r="H574" s="183"/>
      <c r="I574" s="185" t="s">
        <v>136</v>
      </c>
      <c r="J574" s="185"/>
      <c r="K574" s="185"/>
      <c r="L574" s="185"/>
      <c r="M574" s="185"/>
      <c r="N574" s="183"/>
      <c r="O574" s="189"/>
    </row>
    <row r="575" spans="1:15" s="131" customFormat="1" ht="21">
      <c r="A575" s="239">
        <v>573</v>
      </c>
      <c r="B575" s="248" t="s">
        <v>1419</v>
      </c>
      <c r="C575" s="183" t="s">
        <v>1420</v>
      </c>
      <c r="D575" s="183" t="s">
        <v>1421</v>
      </c>
      <c r="E575" s="293" t="s">
        <v>2811</v>
      </c>
      <c r="F575" s="293" t="s">
        <v>3622</v>
      </c>
      <c r="G575" s="292" t="s">
        <v>3623</v>
      </c>
      <c r="H575" s="297">
        <v>71</v>
      </c>
      <c r="I575" s="185" t="s">
        <v>149</v>
      </c>
      <c r="J575" s="185"/>
      <c r="K575" s="185" t="s">
        <v>1422</v>
      </c>
      <c r="L575" s="185" t="s">
        <v>1423</v>
      </c>
      <c r="M575" s="185"/>
      <c r="N575" s="183" t="s">
        <v>135</v>
      </c>
      <c r="O575" s="189" t="s">
        <v>16</v>
      </c>
    </row>
    <row r="576" spans="1:15" s="131" customFormat="1">
      <c r="A576" s="239">
        <v>574</v>
      </c>
      <c r="B576" s="248" t="s">
        <v>1419</v>
      </c>
      <c r="C576" s="183" t="s">
        <v>1420</v>
      </c>
      <c r="D576" s="183" t="s">
        <v>1420</v>
      </c>
      <c r="E576" s="183"/>
      <c r="F576" s="183"/>
      <c r="G576" s="183"/>
      <c r="H576" s="183"/>
      <c r="I576" s="185" t="s">
        <v>136</v>
      </c>
      <c r="J576" s="185"/>
      <c r="K576" s="185"/>
      <c r="L576" s="185"/>
      <c r="M576" s="185"/>
      <c r="N576" s="183"/>
      <c r="O576" s="189"/>
    </row>
    <row r="577" spans="1:15" s="131" customFormat="1" ht="21">
      <c r="A577" s="239">
        <v>575</v>
      </c>
      <c r="B577" s="247" t="s">
        <v>1424</v>
      </c>
      <c r="C577" s="183" t="s">
        <v>1425</v>
      </c>
      <c r="D577" s="183" t="s">
        <v>1426</v>
      </c>
      <c r="E577" s="183"/>
      <c r="F577" s="183"/>
      <c r="G577" s="183"/>
      <c r="H577" s="183"/>
      <c r="I577" s="185" t="s">
        <v>224</v>
      </c>
      <c r="J577" s="185" t="s">
        <v>1427</v>
      </c>
      <c r="K577" s="185" t="s">
        <v>252</v>
      </c>
      <c r="L577" s="185"/>
      <c r="M577" s="185" t="s">
        <v>1428</v>
      </c>
      <c r="N577" s="183" t="s">
        <v>1127</v>
      </c>
      <c r="O577" s="189" t="s">
        <v>16</v>
      </c>
    </row>
    <row r="578" spans="1:15" s="131" customFormat="1">
      <c r="A578" s="239">
        <v>576</v>
      </c>
      <c r="B578" s="247" t="s">
        <v>1424</v>
      </c>
      <c r="C578" s="183" t="s">
        <v>1425</v>
      </c>
      <c r="D578" s="183" t="s">
        <v>1425</v>
      </c>
      <c r="E578" s="183"/>
      <c r="F578" s="183"/>
      <c r="G578" s="183"/>
      <c r="H578" s="183"/>
      <c r="I578" s="185" t="s">
        <v>136</v>
      </c>
      <c r="J578" s="185"/>
      <c r="K578" s="185"/>
      <c r="L578" s="185"/>
      <c r="M578" s="185"/>
      <c r="N578" s="183"/>
      <c r="O578" s="189"/>
    </row>
    <row r="579" spans="1:15" s="131" customFormat="1" ht="21">
      <c r="A579" s="239">
        <v>577</v>
      </c>
      <c r="B579" s="240" t="s">
        <v>1429</v>
      </c>
      <c r="C579" s="183" t="s">
        <v>1430</v>
      </c>
      <c r="D579" s="183" t="s">
        <v>1431</v>
      </c>
      <c r="E579" s="293" t="s">
        <v>2812</v>
      </c>
      <c r="F579" s="293" t="s">
        <v>3624</v>
      </c>
      <c r="G579" s="292" t="s">
        <v>3625</v>
      </c>
      <c r="H579" s="297">
        <v>31</v>
      </c>
      <c r="I579" s="185" t="s">
        <v>257</v>
      </c>
      <c r="J579" s="185"/>
      <c r="K579" s="185" t="s">
        <v>175</v>
      </c>
      <c r="L579" s="185" t="s">
        <v>1432</v>
      </c>
      <c r="M579" s="185"/>
      <c r="N579" s="183" t="s">
        <v>135</v>
      </c>
      <c r="O579" s="189" t="s">
        <v>16</v>
      </c>
    </row>
    <row r="580" spans="1:15" s="131" customFormat="1" ht="21">
      <c r="A580" s="239">
        <v>578</v>
      </c>
      <c r="B580" s="240" t="s">
        <v>1429</v>
      </c>
      <c r="C580" s="183" t="s">
        <v>1430</v>
      </c>
      <c r="D580" s="183" t="s">
        <v>1433</v>
      </c>
      <c r="E580" s="183"/>
      <c r="F580" s="183"/>
      <c r="G580" s="183"/>
      <c r="H580" s="183"/>
      <c r="I580" s="185" t="s">
        <v>224</v>
      </c>
      <c r="J580" s="185" t="s">
        <v>1434</v>
      </c>
      <c r="K580" s="185" t="s">
        <v>252</v>
      </c>
      <c r="L580" s="185"/>
      <c r="M580" s="185" t="s">
        <v>1435</v>
      </c>
      <c r="N580" s="183" t="s">
        <v>1127</v>
      </c>
      <c r="O580" s="189" t="s">
        <v>16</v>
      </c>
    </row>
    <row r="581" spans="1:15" s="131" customFormat="1">
      <c r="A581" s="239">
        <v>579</v>
      </c>
      <c r="B581" s="240" t="s">
        <v>1429</v>
      </c>
      <c r="C581" s="183" t="s">
        <v>1430</v>
      </c>
      <c r="D581" s="183" t="s">
        <v>1430</v>
      </c>
      <c r="E581" s="183"/>
      <c r="F581" s="183"/>
      <c r="G581" s="183"/>
      <c r="H581" s="183"/>
      <c r="I581" s="185" t="s">
        <v>136</v>
      </c>
      <c r="J581" s="185"/>
      <c r="K581" s="185"/>
      <c r="L581" s="185"/>
      <c r="M581" s="185"/>
      <c r="N581" s="183"/>
      <c r="O581" s="189"/>
    </row>
    <row r="582" spans="1:15" s="131" customFormat="1" ht="21">
      <c r="A582" s="239">
        <v>580</v>
      </c>
      <c r="B582" s="240" t="s">
        <v>1436</v>
      </c>
      <c r="C582" s="183" t="s">
        <v>1437</v>
      </c>
      <c r="D582" s="183" t="s">
        <v>1437</v>
      </c>
      <c r="E582" s="293" t="s">
        <v>2813</v>
      </c>
      <c r="F582" s="293" t="s">
        <v>3626</v>
      </c>
      <c r="G582" s="292" t="s">
        <v>3627</v>
      </c>
      <c r="H582" s="297">
        <v>29</v>
      </c>
      <c r="I582" s="185" t="s">
        <v>139</v>
      </c>
      <c r="J582" s="185"/>
      <c r="K582" s="185" t="s">
        <v>179</v>
      </c>
      <c r="L582" s="185" t="s">
        <v>1438</v>
      </c>
      <c r="M582" s="185"/>
      <c r="N582" s="183" t="s">
        <v>135</v>
      </c>
      <c r="O582" s="189" t="s">
        <v>16</v>
      </c>
    </row>
    <row r="583" spans="1:15" s="131" customFormat="1" ht="21">
      <c r="A583" s="239">
        <v>581</v>
      </c>
      <c r="B583" s="240" t="s">
        <v>1439</v>
      </c>
      <c r="C583" s="183" t="s">
        <v>1440</v>
      </c>
      <c r="D583" s="183" t="s">
        <v>1441</v>
      </c>
      <c r="E583" s="293" t="s">
        <v>2814</v>
      </c>
      <c r="F583" s="293" t="s">
        <v>3628</v>
      </c>
      <c r="G583" s="292" t="s">
        <v>3629</v>
      </c>
      <c r="H583" s="297">
        <v>51</v>
      </c>
      <c r="I583" s="185" t="s">
        <v>139</v>
      </c>
      <c r="J583" s="185"/>
      <c r="K583" s="185" t="s">
        <v>462</v>
      </c>
      <c r="L583" s="185" t="s">
        <v>1442</v>
      </c>
      <c r="M583" s="185"/>
      <c r="N583" s="183" t="s">
        <v>135</v>
      </c>
      <c r="O583" s="189" t="s">
        <v>16</v>
      </c>
    </row>
    <row r="584" spans="1:15" s="131" customFormat="1">
      <c r="A584" s="239">
        <v>582</v>
      </c>
      <c r="B584" s="240" t="s">
        <v>1439</v>
      </c>
      <c r="C584" s="183" t="s">
        <v>1440</v>
      </c>
      <c r="D584" s="183" t="s">
        <v>1443</v>
      </c>
      <c r="E584" s="183"/>
      <c r="F584" s="183"/>
      <c r="G584" s="183"/>
      <c r="H584" s="183"/>
      <c r="I584" s="185" t="s">
        <v>136</v>
      </c>
      <c r="J584" s="185"/>
      <c r="K584" s="185"/>
      <c r="L584" s="185"/>
      <c r="M584" s="185"/>
      <c r="N584" s="183"/>
      <c r="O584" s="205"/>
    </row>
    <row r="585" spans="1:15" s="131" customFormat="1" ht="21">
      <c r="A585" s="239">
        <v>583</v>
      </c>
      <c r="B585" s="240" t="s">
        <v>1444</v>
      </c>
      <c r="C585" s="183" t="s">
        <v>1445</v>
      </c>
      <c r="D585" s="183" t="s">
        <v>1446</v>
      </c>
      <c r="E585" s="293" t="s">
        <v>2815</v>
      </c>
      <c r="F585" s="293" t="s">
        <v>3630</v>
      </c>
      <c r="G585" s="292" t="s">
        <v>3631</v>
      </c>
      <c r="H585" s="297">
        <v>50</v>
      </c>
      <c r="I585" s="185" t="s">
        <v>139</v>
      </c>
      <c r="J585" s="185"/>
      <c r="K585" s="185" t="s">
        <v>462</v>
      </c>
      <c r="L585" s="185" t="s">
        <v>1442</v>
      </c>
      <c r="M585" s="185"/>
      <c r="N585" s="183" t="s">
        <v>135</v>
      </c>
      <c r="O585" s="189" t="s">
        <v>16</v>
      </c>
    </row>
    <row r="586" spans="1:15" s="131" customFormat="1">
      <c r="A586" s="239">
        <v>584</v>
      </c>
      <c r="B586" s="240" t="s">
        <v>1444</v>
      </c>
      <c r="C586" s="183" t="s">
        <v>1445</v>
      </c>
      <c r="D586" s="183" t="s">
        <v>1443</v>
      </c>
      <c r="E586" s="183"/>
      <c r="F586" s="183"/>
      <c r="G586" s="183"/>
      <c r="H586" s="183"/>
      <c r="I586" s="185" t="s">
        <v>136</v>
      </c>
      <c r="J586" s="185"/>
      <c r="K586" s="185"/>
      <c r="L586" s="185"/>
      <c r="M586" s="185"/>
      <c r="N586" s="183"/>
      <c r="O586" s="205"/>
    </row>
    <row r="587" spans="1:15" s="131" customFormat="1" ht="21">
      <c r="A587" s="239">
        <v>585</v>
      </c>
      <c r="B587" s="240" t="s">
        <v>1447</v>
      </c>
      <c r="C587" s="183" t="s">
        <v>1448</v>
      </c>
      <c r="D587" s="184" t="s">
        <v>1449</v>
      </c>
      <c r="E587" s="293" t="s">
        <v>2816</v>
      </c>
      <c r="F587" s="293" t="s">
        <v>3632</v>
      </c>
      <c r="G587" s="292" t="s">
        <v>3633</v>
      </c>
      <c r="H587" s="297">
        <v>35.9</v>
      </c>
      <c r="I587" s="187" t="s">
        <v>149</v>
      </c>
      <c r="J587" s="249"/>
      <c r="K587" s="187" t="s">
        <v>160</v>
      </c>
      <c r="L587" s="187" t="s">
        <v>1001</v>
      </c>
      <c r="M587" s="249"/>
      <c r="N587" s="183" t="s">
        <v>135</v>
      </c>
      <c r="O587" s="189" t="s">
        <v>16</v>
      </c>
    </row>
    <row r="588" spans="1:15" s="131" customFormat="1" ht="21">
      <c r="A588" s="239">
        <v>586</v>
      </c>
      <c r="B588" s="247" t="s">
        <v>1450</v>
      </c>
      <c r="C588" s="183" t="s">
        <v>1451</v>
      </c>
      <c r="D588" s="183" t="s">
        <v>1452</v>
      </c>
      <c r="E588" s="293" t="s">
        <v>2817</v>
      </c>
      <c r="F588" s="293" t="s">
        <v>3634</v>
      </c>
      <c r="G588" s="292" t="s">
        <v>3635</v>
      </c>
      <c r="H588" s="297">
        <v>38.9</v>
      </c>
      <c r="I588" s="187" t="s">
        <v>132</v>
      </c>
      <c r="J588" s="185"/>
      <c r="K588" s="185" t="s">
        <v>194</v>
      </c>
      <c r="L588" s="185" t="s">
        <v>1453</v>
      </c>
      <c r="M588" s="185"/>
      <c r="N588" s="183" t="s">
        <v>135</v>
      </c>
      <c r="O588" s="189" t="s">
        <v>16</v>
      </c>
    </row>
    <row r="589" spans="1:15" s="132" customFormat="1" ht="13.5">
      <c r="A589" s="239">
        <v>587</v>
      </c>
      <c r="B589" s="247" t="s">
        <v>1450</v>
      </c>
      <c r="C589" s="183" t="s">
        <v>1451</v>
      </c>
      <c r="D589" s="183" t="s">
        <v>1451</v>
      </c>
      <c r="E589" s="183"/>
      <c r="F589" s="183"/>
      <c r="G589" s="183"/>
      <c r="H589" s="183"/>
      <c r="I589" s="187" t="s">
        <v>224</v>
      </c>
      <c r="J589" s="185" t="s">
        <v>849</v>
      </c>
      <c r="K589" s="185" t="s">
        <v>252</v>
      </c>
      <c r="L589" s="185"/>
      <c r="M589" s="185" t="s">
        <v>1454</v>
      </c>
      <c r="N589" s="183" t="s">
        <v>171</v>
      </c>
      <c r="O589" s="189" t="s">
        <v>16</v>
      </c>
    </row>
    <row r="590" spans="1:15" s="131" customFormat="1">
      <c r="A590" s="239">
        <v>588</v>
      </c>
      <c r="B590" s="247" t="s">
        <v>1450</v>
      </c>
      <c r="C590" s="183" t="s">
        <v>1451</v>
      </c>
      <c r="D590" s="183" t="s">
        <v>1451</v>
      </c>
      <c r="E590" s="183"/>
      <c r="F590" s="183"/>
      <c r="G590" s="183"/>
      <c r="H590" s="183"/>
      <c r="I590" s="185" t="s">
        <v>136</v>
      </c>
      <c r="J590" s="185"/>
      <c r="K590" s="185"/>
      <c r="L590" s="185"/>
      <c r="M590" s="185"/>
      <c r="N590" s="183"/>
      <c r="O590" s="189"/>
    </row>
    <row r="591" spans="1:15" s="131" customFormat="1" ht="21">
      <c r="A591" s="239">
        <v>589</v>
      </c>
      <c r="B591" s="247" t="s">
        <v>1455</v>
      </c>
      <c r="C591" s="184" t="s">
        <v>1456</v>
      </c>
      <c r="D591" s="183" t="s">
        <v>1457</v>
      </c>
      <c r="E591" s="293" t="s">
        <v>2818</v>
      </c>
      <c r="F591" s="293" t="s">
        <v>3636</v>
      </c>
      <c r="G591" s="292" t="s">
        <v>3637</v>
      </c>
      <c r="H591" s="297">
        <v>39.9</v>
      </c>
      <c r="I591" s="187" t="s">
        <v>132</v>
      </c>
      <c r="J591" s="185"/>
      <c r="K591" s="185" t="s">
        <v>194</v>
      </c>
      <c r="L591" s="185" t="s">
        <v>1458</v>
      </c>
      <c r="M591" s="185"/>
      <c r="N591" s="184" t="s">
        <v>135</v>
      </c>
      <c r="O591" s="215" t="s">
        <v>16</v>
      </c>
    </row>
    <row r="592" spans="1:15" s="132" customFormat="1" ht="13.5">
      <c r="A592" s="239">
        <v>590</v>
      </c>
      <c r="B592" s="247" t="s">
        <v>1455</v>
      </c>
      <c r="C592" s="184" t="s">
        <v>1456</v>
      </c>
      <c r="D592" s="184" t="s">
        <v>1456</v>
      </c>
      <c r="E592" s="184"/>
      <c r="F592" s="184"/>
      <c r="G592" s="184"/>
      <c r="H592" s="184"/>
      <c r="I592" s="187" t="s">
        <v>162</v>
      </c>
      <c r="J592" s="187" t="s">
        <v>1459</v>
      </c>
      <c r="K592" s="187" t="s">
        <v>186</v>
      </c>
      <c r="L592" s="187"/>
      <c r="M592" s="187" t="s">
        <v>1454</v>
      </c>
      <c r="N592" s="183" t="s">
        <v>171</v>
      </c>
      <c r="O592" s="189" t="s">
        <v>16</v>
      </c>
    </row>
    <row r="593" spans="1:15" s="132" customFormat="1" ht="13.5">
      <c r="A593" s="239">
        <v>591</v>
      </c>
      <c r="B593" s="247" t="s">
        <v>1455</v>
      </c>
      <c r="C593" s="184" t="s">
        <v>1456</v>
      </c>
      <c r="D593" s="184" t="s">
        <v>1456</v>
      </c>
      <c r="E593" s="184"/>
      <c r="F593" s="184"/>
      <c r="G593" s="184"/>
      <c r="H593" s="184"/>
      <c r="I593" s="185" t="s">
        <v>136</v>
      </c>
      <c r="J593" s="187"/>
      <c r="K593" s="187"/>
      <c r="L593" s="187"/>
      <c r="M593" s="187"/>
      <c r="N593" s="183"/>
      <c r="O593" s="189"/>
    </row>
    <row r="594" spans="1:15" s="131" customFormat="1" ht="21">
      <c r="A594" s="239">
        <v>592</v>
      </c>
      <c r="B594" s="247" t="s">
        <v>1460</v>
      </c>
      <c r="C594" s="184" t="s">
        <v>1461</v>
      </c>
      <c r="D594" s="183" t="s">
        <v>1462</v>
      </c>
      <c r="E594" s="293" t="s">
        <v>2819</v>
      </c>
      <c r="F594" s="293" t="s">
        <v>3638</v>
      </c>
      <c r="G594" s="292" t="s">
        <v>3639</v>
      </c>
      <c r="H594" s="297">
        <v>38.9</v>
      </c>
      <c r="I594" s="187" t="s">
        <v>132</v>
      </c>
      <c r="J594" s="185"/>
      <c r="K594" s="185" t="s">
        <v>194</v>
      </c>
      <c r="L594" s="185" t="s">
        <v>1463</v>
      </c>
      <c r="M594" s="185"/>
      <c r="N594" s="184" t="s">
        <v>135</v>
      </c>
      <c r="O594" s="215" t="s">
        <v>16</v>
      </c>
    </row>
    <row r="595" spans="1:15" s="131" customFormat="1">
      <c r="A595" s="239">
        <v>593</v>
      </c>
      <c r="B595" s="247" t="s">
        <v>1460</v>
      </c>
      <c r="C595" s="183" t="s">
        <v>1461</v>
      </c>
      <c r="D595" s="183" t="s">
        <v>1461</v>
      </c>
      <c r="E595" s="183"/>
      <c r="F595" s="183"/>
      <c r="G595" s="183"/>
      <c r="H595" s="183"/>
      <c r="I595" s="187" t="s">
        <v>224</v>
      </c>
      <c r="J595" s="185" t="s">
        <v>1464</v>
      </c>
      <c r="K595" s="185" t="s">
        <v>252</v>
      </c>
      <c r="L595" s="185"/>
      <c r="M595" s="185" t="s">
        <v>601</v>
      </c>
      <c r="N595" s="183" t="s">
        <v>171</v>
      </c>
      <c r="O595" s="189" t="s">
        <v>16</v>
      </c>
    </row>
    <row r="596" spans="1:15" s="131" customFormat="1">
      <c r="A596" s="239">
        <v>594</v>
      </c>
      <c r="B596" s="247" t="s">
        <v>1460</v>
      </c>
      <c r="C596" s="183" t="s">
        <v>1461</v>
      </c>
      <c r="D596" s="184" t="s">
        <v>1461</v>
      </c>
      <c r="E596" s="184"/>
      <c r="F596" s="184"/>
      <c r="G596" s="184"/>
      <c r="H596" s="184"/>
      <c r="I596" s="185" t="s">
        <v>136</v>
      </c>
      <c r="J596" s="187"/>
      <c r="K596" s="187"/>
      <c r="L596" s="187"/>
      <c r="M596" s="187"/>
      <c r="N596" s="183"/>
      <c r="O596" s="189"/>
    </row>
    <row r="597" spans="1:15" s="131" customFormat="1" ht="31.5">
      <c r="A597" s="239">
        <v>595</v>
      </c>
      <c r="B597" s="240" t="s">
        <v>1465</v>
      </c>
      <c r="C597" s="183" t="s">
        <v>1466</v>
      </c>
      <c r="D597" s="183" t="s">
        <v>1467</v>
      </c>
      <c r="E597" s="293" t="s">
        <v>2820</v>
      </c>
      <c r="F597" s="293" t="s">
        <v>3640</v>
      </c>
      <c r="G597" s="292" t="s">
        <v>3641</v>
      </c>
      <c r="H597" s="297">
        <v>32</v>
      </c>
      <c r="I597" s="187" t="s">
        <v>149</v>
      </c>
      <c r="J597" s="185"/>
      <c r="K597" s="185" t="s">
        <v>997</v>
      </c>
      <c r="L597" s="185" t="s">
        <v>1468</v>
      </c>
      <c r="M597" s="185"/>
      <c r="N597" s="183" t="s">
        <v>135</v>
      </c>
      <c r="O597" s="189" t="s">
        <v>16</v>
      </c>
    </row>
    <row r="598" spans="1:15" s="131" customFormat="1">
      <c r="A598" s="239">
        <v>596</v>
      </c>
      <c r="B598" s="240" t="s">
        <v>1465</v>
      </c>
      <c r="C598" s="183" t="s">
        <v>1466</v>
      </c>
      <c r="D598" s="183" t="s">
        <v>1466</v>
      </c>
      <c r="E598" s="183"/>
      <c r="F598" s="183"/>
      <c r="G598" s="183"/>
      <c r="H598" s="183"/>
      <c r="I598" s="185" t="s">
        <v>136</v>
      </c>
      <c r="J598" s="185"/>
      <c r="K598" s="185"/>
      <c r="L598" s="185"/>
      <c r="M598" s="183"/>
      <c r="N598" s="183"/>
      <c r="O598" s="205"/>
    </row>
    <row r="599" spans="1:15" s="131" customFormat="1" ht="21">
      <c r="A599" s="239">
        <v>597</v>
      </c>
      <c r="B599" s="247" t="s">
        <v>1469</v>
      </c>
      <c r="C599" s="183" t="s">
        <v>1470</v>
      </c>
      <c r="D599" s="183" t="s">
        <v>1470</v>
      </c>
      <c r="E599" s="293" t="s">
        <v>2821</v>
      </c>
      <c r="F599" s="293" t="s">
        <v>3642</v>
      </c>
      <c r="G599" s="292" t="s">
        <v>3643</v>
      </c>
      <c r="H599" s="297">
        <v>44.5</v>
      </c>
      <c r="I599" s="185" t="s">
        <v>132</v>
      </c>
      <c r="J599" s="185"/>
      <c r="K599" s="216" t="s">
        <v>168</v>
      </c>
      <c r="L599" s="185" t="s">
        <v>1471</v>
      </c>
      <c r="M599" s="185"/>
      <c r="N599" s="183" t="s">
        <v>135</v>
      </c>
      <c r="O599" s="189" t="s">
        <v>16</v>
      </c>
    </row>
    <row r="600" spans="1:15" s="131" customFormat="1">
      <c r="A600" s="239">
        <v>598</v>
      </c>
      <c r="B600" s="247" t="s">
        <v>1469</v>
      </c>
      <c r="C600" s="183" t="s">
        <v>1470</v>
      </c>
      <c r="D600" s="183" t="s">
        <v>1470</v>
      </c>
      <c r="E600" s="183"/>
      <c r="F600" s="183"/>
      <c r="G600" s="183"/>
      <c r="H600" s="183"/>
      <c r="I600" s="185" t="s">
        <v>136</v>
      </c>
      <c r="J600" s="185"/>
      <c r="K600" s="185"/>
      <c r="L600" s="185"/>
      <c r="M600" s="183"/>
      <c r="N600" s="183"/>
      <c r="O600" s="205"/>
    </row>
    <row r="601" spans="1:15" s="131" customFormat="1" ht="21">
      <c r="A601" s="239">
        <v>599</v>
      </c>
      <c r="B601" s="247" t="s">
        <v>1472</v>
      </c>
      <c r="C601" s="183" t="s">
        <v>1473</v>
      </c>
      <c r="D601" s="183" t="s">
        <v>1474</v>
      </c>
      <c r="E601" s="293" t="s">
        <v>2822</v>
      </c>
      <c r="F601" s="293" t="s">
        <v>3644</v>
      </c>
      <c r="G601" s="292" t="s">
        <v>3645</v>
      </c>
      <c r="H601" s="297">
        <v>68</v>
      </c>
      <c r="I601" s="185" t="s">
        <v>149</v>
      </c>
      <c r="J601" s="185"/>
      <c r="K601" s="185" t="s">
        <v>702</v>
      </c>
      <c r="L601" s="185" t="s">
        <v>1475</v>
      </c>
      <c r="M601" s="185"/>
      <c r="N601" s="183" t="s">
        <v>135</v>
      </c>
      <c r="O601" s="189" t="s">
        <v>16</v>
      </c>
    </row>
    <row r="602" spans="1:15" s="134" customFormat="1">
      <c r="A602" s="239">
        <v>600</v>
      </c>
      <c r="B602" s="247" t="s">
        <v>1472</v>
      </c>
      <c r="C602" s="183" t="s">
        <v>1473</v>
      </c>
      <c r="D602" s="183" t="s">
        <v>1473</v>
      </c>
      <c r="E602" s="183"/>
      <c r="F602" s="183"/>
      <c r="G602" s="183"/>
      <c r="H602" s="183"/>
      <c r="I602" s="185" t="s">
        <v>136</v>
      </c>
      <c r="J602" s="185"/>
      <c r="K602" s="185"/>
      <c r="L602" s="185"/>
      <c r="M602" s="185"/>
      <c r="N602" s="183"/>
      <c r="O602" s="205"/>
    </row>
    <row r="603" spans="1:15">
      <c r="A603" s="239">
        <v>601</v>
      </c>
      <c r="B603" s="266" t="s">
        <v>2387</v>
      </c>
      <c r="C603" s="199" t="s">
        <v>2359</v>
      </c>
      <c r="D603" s="199" t="s">
        <v>2359</v>
      </c>
      <c r="E603" s="199"/>
      <c r="F603" s="199"/>
      <c r="G603" s="199"/>
      <c r="H603" s="199"/>
      <c r="I603" s="202" t="s">
        <v>2356</v>
      </c>
      <c r="J603" s="202" t="s">
        <v>2373</v>
      </c>
      <c r="K603" s="202" t="s">
        <v>2376</v>
      </c>
      <c r="L603" s="202"/>
      <c r="M603" s="202" t="s">
        <v>2379</v>
      </c>
      <c r="N603" s="183" t="s">
        <v>2355</v>
      </c>
      <c r="O603" s="189"/>
    </row>
    <row r="604" spans="1:15" s="131" customFormat="1" ht="31.5">
      <c r="A604" s="239">
        <v>602</v>
      </c>
      <c r="B604" s="240" t="s">
        <v>1476</v>
      </c>
      <c r="C604" s="183" t="s">
        <v>1477</v>
      </c>
      <c r="D604" s="183" t="s">
        <v>1478</v>
      </c>
      <c r="E604" s="293" t="s">
        <v>2823</v>
      </c>
      <c r="F604" s="293" t="s">
        <v>3646</v>
      </c>
      <c r="G604" s="292" t="s">
        <v>3647</v>
      </c>
      <c r="H604" s="297">
        <v>29</v>
      </c>
      <c r="I604" s="185" t="s">
        <v>257</v>
      </c>
      <c r="J604" s="185"/>
      <c r="K604" s="185" t="s">
        <v>175</v>
      </c>
      <c r="L604" s="185" t="s">
        <v>1479</v>
      </c>
      <c r="M604" s="185"/>
      <c r="N604" s="183" t="s">
        <v>135</v>
      </c>
      <c r="O604" s="189" t="s">
        <v>16</v>
      </c>
    </row>
    <row r="605" spans="1:15" s="131" customFormat="1">
      <c r="A605" s="239">
        <v>603</v>
      </c>
      <c r="B605" s="240" t="s">
        <v>1476</v>
      </c>
      <c r="C605" s="183" t="s">
        <v>1477</v>
      </c>
      <c r="D605" s="183" t="s">
        <v>1477</v>
      </c>
      <c r="E605" s="183"/>
      <c r="F605" s="183"/>
      <c r="G605" s="183"/>
      <c r="H605" s="183"/>
      <c r="I605" s="185" t="s">
        <v>136</v>
      </c>
      <c r="J605" s="185"/>
      <c r="K605" s="185"/>
      <c r="L605" s="185"/>
      <c r="M605" s="183"/>
      <c r="N605" s="183"/>
      <c r="O605" s="205"/>
    </row>
    <row r="606" spans="1:15" s="131" customFormat="1" ht="21">
      <c r="A606" s="239">
        <v>604</v>
      </c>
      <c r="B606" s="247" t="s">
        <v>1480</v>
      </c>
      <c r="C606" s="183" t="s">
        <v>1481</v>
      </c>
      <c r="D606" s="183" t="s">
        <v>1481</v>
      </c>
      <c r="E606" s="293" t="s">
        <v>2824</v>
      </c>
      <c r="F606" s="293" t="s">
        <v>3648</v>
      </c>
      <c r="G606" s="292" t="s">
        <v>3649</v>
      </c>
      <c r="H606" s="297">
        <v>39.799999999999997</v>
      </c>
      <c r="I606" s="185" t="s">
        <v>132</v>
      </c>
      <c r="J606" s="185"/>
      <c r="K606" s="185" t="s">
        <v>155</v>
      </c>
      <c r="L606" s="185" t="s">
        <v>1482</v>
      </c>
      <c r="M606" s="185"/>
      <c r="N606" s="183" t="s">
        <v>135</v>
      </c>
      <c r="O606" s="189" t="s">
        <v>16</v>
      </c>
    </row>
    <row r="607" spans="1:15" s="131" customFormat="1">
      <c r="A607" s="239">
        <v>605</v>
      </c>
      <c r="B607" s="247" t="s">
        <v>1480</v>
      </c>
      <c r="C607" s="183" t="s">
        <v>1481</v>
      </c>
      <c r="D607" s="183" t="s">
        <v>1481</v>
      </c>
      <c r="E607" s="183"/>
      <c r="F607" s="183"/>
      <c r="G607" s="183"/>
      <c r="H607" s="183"/>
      <c r="I607" s="185" t="s">
        <v>224</v>
      </c>
      <c r="J607" s="185" t="s">
        <v>1483</v>
      </c>
      <c r="K607" s="185" t="s">
        <v>186</v>
      </c>
      <c r="L607" s="185"/>
      <c r="M607" s="185" t="s">
        <v>1482</v>
      </c>
      <c r="N607" s="183" t="s">
        <v>171</v>
      </c>
      <c r="O607" s="189" t="s">
        <v>16</v>
      </c>
    </row>
    <row r="608" spans="1:15" s="131" customFormat="1">
      <c r="A608" s="239">
        <v>606</v>
      </c>
      <c r="B608" s="247" t="s">
        <v>1480</v>
      </c>
      <c r="C608" s="183" t="s">
        <v>1481</v>
      </c>
      <c r="D608" s="183" t="s">
        <v>1481</v>
      </c>
      <c r="E608" s="183"/>
      <c r="F608" s="183"/>
      <c r="G608" s="183"/>
      <c r="H608" s="183"/>
      <c r="I608" s="185" t="s">
        <v>136</v>
      </c>
      <c r="J608" s="185"/>
      <c r="K608" s="185"/>
      <c r="L608" s="185"/>
      <c r="M608" s="185"/>
      <c r="N608" s="183"/>
      <c r="O608" s="189"/>
    </row>
    <row r="609" spans="1:15" s="131" customFormat="1" ht="21">
      <c r="A609" s="239">
        <v>607</v>
      </c>
      <c r="B609" s="247" t="s">
        <v>1484</v>
      </c>
      <c r="C609" s="183" t="s">
        <v>1485</v>
      </c>
      <c r="D609" s="183" t="s">
        <v>1485</v>
      </c>
      <c r="E609" s="293" t="s">
        <v>2825</v>
      </c>
      <c r="F609" s="293" t="s">
        <v>3650</v>
      </c>
      <c r="G609" s="292" t="s">
        <v>3651</v>
      </c>
      <c r="H609" s="297">
        <v>29</v>
      </c>
      <c r="I609" s="185" t="s">
        <v>263</v>
      </c>
      <c r="J609" s="185"/>
      <c r="K609" s="185" t="s">
        <v>235</v>
      </c>
      <c r="L609" s="185" t="s">
        <v>1486</v>
      </c>
      <c r="M609" s="185"/>
      <c r="N609" s="183" t="s">
        <v>135</v>
      </c>
      <c r="O609" s="189" t="s">
        <v>16</v>
      </c>
    </row>
    <row r="610" spans="1:15" s="131" customFormat="1" ht="21">
      <c r="A610" s="239">
        <v>608</v>
      </c>
      <c r="B610" s="247" t="s">
        <v>1487</v>
      </c>
      <c r="C610" s="183" t="s">
        <v>1488</v>
      </c>
      <c r="D610" s="183" t="s">
        <v>1489</v>
      </c>
      <c r="E610" s="293" t="s">
        <v>2826</v>
      </c>
      <c r="F610" s="293" t="s">
        <v>3652</v>
      </c>
      <c r="G610" s="292" t="s">
        <v>3653</v>
      </c>
      <c r="H610" s="297">
        <v>79</v>
      </c>
      <c r="I610" s="185" t="s">
        <v>139</v>
      </c>
      <c r="J610" s="185"/>
      <c r="K610" s="185" t="s">
        <v>1490</v>
      </c>
      <c r="L610" s="185" t="s">
        <v>1491</v>
      </c>
      <c r="M610" s="218"/>
      <c r="N610" s="183" t="s">
        <v>356</v>
      </c>
      <c r="O610" s="189" t="s">
        <v>16</v>
      </c>
    </row>
    <row r="611" spans="1:15" s="131" customFormat="1" ht="21">
      <c r="A611" s="239">
        <v>609</v>
      </c>
      <c r="B611" s="240" t="s">
        <v>1492</v>
      </c>
      <c r="C611" s="183" t="s">
        <v>1493</v>
      </c>
      <c r="D611" s="183" t="s">
        <v>1494</v>
      </c>
      <c r="E611" s="293" t="s">
        <v>2827</v>
      </c>
      <c r="F611" s="293" t="s">
        <v>3654</v>
      </c>
      <c r="G611" s="292" t="s">
        <v>3655</v>
      </c>
      <c r="H611" s="297">
        <v>48</v>
      </c>
      <c r="I611" s="185" t="s">
        <v>139</v>
      </c>
      <c r="J611" s="237"/>
      <c r="K611" s="185" t="s">
        <v>1495</v>
      </c>
      <c r="L611" s="185" t="s">
        <v>1496</v>
      </c>
      <c r="M611" s="218"/>
      <c r="N611" s="183" t="s">
        <v>1497</v>
      </c>
      <c r="O611" s="189" t="s">
        <v>16</v>
      </c>
    </row>
    <row r="612" spans="1:15" s="138" customFormat="1" ht="13.5">
      <c r="A612" s="239">
        <v>610</v>
      </c>
      <c r="B612" s="247" t="s">
        <v>1498</v>
      </c>
      <c r="C612" s="183" t="s">
        <v>1499</v>
      </c>
      <c r="D612" s="183" t="s">
        <v>1500</v>
      </c>
      <c r="E612" s="183"/>
      <c r="F612" s="183"/>
      <c r="G612" s="183"/>
      <c r="H612" s="183"/>
      <c r="I612" s="185" t="s">
        <v>1501</v>
      </c>
      <c r="J612" s="202" t="s">
        <v>2396</v>
      </c>
      <c r="K612" s="185" t="s">
        <v>164</v>
      </c>
      <c r="L612" s="185"/>
      <c r="M612" s="185" t="s">
        <v>1502</v>
      </c>
      <c r="N612" s="231" t="s">
        <v>14</v>
      </c>
      <c r="O612" s="231" t="s">
        <v>14</v>
      </c>
    </row>
    <row r="613" spans="1:15" s="138" customFormat="1" ht="21">
      <c r="A613" s="239">
        <v>611</v>
      </c>
      <c r="B613" s="247" t="s">
        <v>1503</v>
      </c>
      <c r="C613" s="183" t="s">
        <v>1504</v>
      </c>
      <c r="D613" s="183" t="s">
        <v>1505</v>
      </c>
      <c r="E613" s="293" t="s">
        <v>2828</v>
      </c>
      <c r="F613" s="293" t="s">
        <v>3656</v>
      </c>
      <c r="G613" s="292" t="s">
        <v>3657</v>
      </c>
      <c r="H613" s="297">
        <v>35.6</v>
      </c>
      <c r="I613" s="185" t="s">
        <v>139</v>
      </c>
      <c r="J613" s="263"/>
      <c r="K613" s="185" t="s">
        <v>179</v>
      </c>
      <c r="L613" s="185" t="s">
        <v>1506</v>
      </c>
      <c r="M613" s="185"/>
      <c r="N613" s="231" t="s">
        <v>537</v>
      </c>
      <c r="O613" s="189" t="s">
        <v>16</v>
      </c>
    </row>
    <row r="614" spans="1:15" s="138" customFormat="1" ht="13.5">
      <c r="A614" s="239">
        <v>612</v>
      </c>
      <c r="B614" s="247" t="s">
        <v>1503</v>
      </c>
      <c r="C614" s="183" t="s">
        <v>1504</v>
      </c>
      <c r="D614" s="183" t="s">
        <v>1504</v>
      </c>
      <c r="E614" s="183"/>
      <c r="F614" s="183"/>
      <c r="G614" s="183"/>
      <c r="H614" s="183"/>
      <c r="I614" s="185" t="s">
        <v>1501</v>
      </c>
      <c r="J614" s="185" t="s">
        <v>1507</v>
      </c>
      <c r="K614" s="185" t="s">
        <v>164</v>
      </c>
      <c r="L614" s="278"/>
      <c r="M614" s="185" t="s">
        <v>1508</v>
      </c>
      <c r="N614" s="231" t="s">
        <v>14</v>
      </c>
      <c r="O614" s="231" t="s">
        <v>14</v>
      </c>
    </row>
    <row r="615" spans="1:15" s="131" customFormat="1" ht="21">
      <c r="A615" s="239">
        <v>613</v>
      </c>
      <c r="B615" s="247" t="s">
        <v>1509</v>
      </c>
      <c r="C615" s="183" t="s">
        <v>1510</v>
      </c>
      <c r="D615" s="212" t="s">
        <v>1511</v>
      </c>
      <c r="E615" s="293" t="s">
        <v>2829</v>
      </c>
      <c r="F615" s="293" t="s">
        <v>3658</v>
      </c>
      <c r="G615" s="294"/>
      <c r="H615" s="299"/>
      <c r="I615" s="200" t="s">
        <v>132</v>
      </c>
      <c r="J615" s="200"/>
      <c r="K615" s="200" t="s">
        <v>133</v>
      </c>
      <c r="L615" s="200" t="s">
        <v>1512</v>
      </c>
      <c r="M615" s="200"/>
      <c r="N615" s="183" t="s">
        <v>135</v>
      </c>
      <c r="O615" s="189" t="s">
        <v>16</v>
      </c>
    </row>
    <row r="616" spans="1:15" s="131" customFormat="1">
      <c r="A616" s="239">
        <v>614</v>
      </c>
      <c r="B616" s="247" t="s">
        <v>1509</v>
      </c>
      <c r="C616" s="183" t="s">
        <v>1510</v>
      </c>
      <c r="D616" s="183" t="s">
        <v>1510</v>
      </c>
      <c r="E616" s="183"/>
      <c r="F616" s="183"/>
      <c r="G616" s="183"/>
      <c r="H616" s="183"/>
      <c r="I616" s="185" t="s">
        <v>136</v>
      </c>
      <c r="J616" s="185"/>
      <c r="K616" s="185"/>
      <c r="L616" s="185"/>
      <c r="M616" s="185"/>
      <c r="N616" s="183"/>
      <c r="O616" s="189"/>
    </row>
    <row r="617" spans="1:15" s="130" customFormat="1" ht="21">
      <c r="A617" s="239">
        <v>615</v>
      </c>
      <c r="B617" s="247" t="s">
        <v>1513</v>
      </c>
      <c r="C617" s="191" t="s">
        <v>1514</v>
      </c>
      <c r="D617" s="183" t="s">
        <v>1515</v>
      </c>
      <c r="E617" s="293" t="s">
        <v>2830</v>
      </c>
      <c r="F617" s="293" t="s">
        <v>3659</v>
      </c>
      <c r="G617" s="292" t="s">
        <v>3660</v>
      </c>
      <c r="H617" s="297">
        <v>33</v>
      </c>
      <c r="I617" s="185" t="s">
        <v>132</v>
      </c>
      <c r="J617" s="185"/>
      <c r="K617" s="190" t="s">
        <v>175</v>
      </c>
      <c r="L617" s="185" t="s">
        <v>1516</v>
      </c>
      <c r="M617" s="185"/>
      <c r="N617" s="191" t="s">
        <v>135</v>
      </c>
      <c r="O617" s="198" t="s">
        <v>16</v>
      </c>
    </row>
    <row r="618" spans="1:15" s="130" customFormat="1">
      <c r="A618" s="239">
        <v>616</v>
      </c>
      <c r="B618" s="247" t="s">
        <v>1513</v>
      </c>
      <c r="C618" s="191" t="s">
        <v>1514</v>
      </c>
      <c r="D618" s="191" t="s">
        <v>1514</v>
      </c>
      <c r="E618" s="191"/>
      <c r="F618" s="191"/>
      <c r="G618" s="191"/>
      <c r="H618" s="191"/>
      <c r="I618" s="190" t="s">
        <v>136</v>
      </c>
      <c r="J618" s="190"/>
      <c r="K618" s="190"/>
      <c r="L618" s="190"/>
      <c r="M618" s="190"/>
      <c r="N618" s="191"/>
      <c r="O618" s="198"/>
    </row>
    <row r="619" spans="1:15" s="131" customFormat="1" ht="21">
      <c r="A619" s="239">
        <v>617</v>
      </c>
      <c r="B619" s="247" t="s">
        <v>1517</v>
      </c>
      <c r="C619" s="183" t="s">
        <v>1518</v>
      </c>
      <c r="D619" s="183" t="s">
        <v>1519</v>
      </c>
      <c r="E619" s="293" t="s">
        <v>2831</v>
      </c>
      <c r="F619" s="293" t="s">
        <v>3661</v>
      </c>
      <c r="G619" s="292" t="s">
        <v>3662</v>
      </c>
      <c r="H619" s="297">
        <v>22</v>
      </c>
      <c r="I619" s="185" t="s">
        <v>132</v>
      </c>
      <c r="J619" s="207"/>
      <c r="K619" s="185" t="s">
        <v>175</v>
      </c>
      <c r="L619" s="185" t="s">
        <v>1520</v>
      </c>
      <c r="M619" s="207"/>
      <c r="N619" s="183" t="s">
        <v>135</v>
      </c>
      <c r="O619" s="189" t="s">
        <v>16</v>
      </c>
    </row>
    <row r="620" spans="1:15" s="131" customFormat="1" ht="21">
      <c r="A620" s="239">
        <v>618</v>
      </c>
      <c r="B620" s="247" t="s">
        <v>1521</v>
      </c>
      <c r="C620" s="183" t="s">
        <v>1522</v>
      </c>
      <c r="D620" s="183" t="s">
        <v>1523</v>
      </c>
      <c r="E620" s="293" t="s">
        <v>2832</v>
      </c>
      <c r="F620" s="293" t="s">
        <v>3663</v>
      </c>
      <c r="G620" s="292" t="s">
        <v>3664</v>
      </c>
      <c r="H620" s="297">
        <v>35</v>
      </c>
      <c r="I620" s="185" t="s">
        <v>139</v>
      </c>
      <c r="J620" s="185"/>
      <c r="K620" s="185" t="s">
        <v>150</v>
      </c>
      <c r="L620" s="267" t="s">
        <v>1254</v>
      </c>
      <c r="M620" s="185"/>
      <c r="N620" s="183" t="s">
        <v>135</v>
      </c>
      <c r="O620" s="189" t="s">
        <v>16</v>
      </c>
    </row>
    <row r="621" spans="1:15" s="131" customFormat="1" ht="21">
      <c r="A621" s="239">
        <v>619</v>
      </c>
      <c r="B621" s="247" t="s">
        <v>1521</v>
      </c>
      <c r="C621" s="183" t="s">
        <v>1522</v>
      </c>
      <c r="D621" s="183" t="s">
        <v>1524</v>
      </c>
      <c r="E621" s="293" t="s">
        <v>2833</v>
      </c>
      <c r="F621" s="293" t="s">
        <v>3665</v>
      </c>
      <c r="G621" s="292" t="s">
        <v>3666</v>
      </c>
      <c r="H621" s="297">
        <v>25</v>
      </c>
      <c r="I621" s="185" t="s">
        <v>295</v>
      </c>
      <c r="J621" s="185"/>
      <c r="K621" s="185" t="s">
        <v>150</v>
      </c>
      <c r="L621" s="267" t="s">
        <v>1525</v>
      </c>
      <c r="M621" s="185"/>
      <c r="N621" s="183" t="s">
        <v>135</v>
      </c>
      <c r="O621" s="189" t="s">
        <v>16</v>
      </c>
    </row>
    <row r="622" spans="1:15" s="131" customFormat="1" ht="21">
      <c r="A622" s="239">
        <v>620</v>
      </c>
      <c r="B622" s="240" t="s">
        <v>1526</v>
      </c>
      <c r="C622" s="183" t="s">
        <v>1527</v>
      </c>
      <c r="D622" s="183" t="s">
        <v>1527</v>
      </c>
      <c r="E622" s="293" t="s">
        <v>2834</v>
      </c>
      <c r="F622" s="293" t="s">
        <v>3667</v>
      </c>
      <c r="G622" s="292" t="s">
        <v>3668</v>
      </c>
      <c r="H622" s="297">
        <v>27</v>
      </c>
      <c r="I622" s="185" t="s">
        <v>132</v>
      </c>
      <c r="J622" s="185"/>
      <c r="K622" s="185" t="s">
        <v>476</v>
      </c>
      <c r="L622" s="185" t="s">
        <v>1528</v>
      </c>
      <c r="M622" s="185"/>
      <c r="N622" s="183" t="s">
        <v>135</v>
      </c>
      <c r="O622" s="189" t="s">
        <v>16</v>
      </c>
    </row>
    <row r="623" spans="1:15" s="131" customFormat="1">
      <c r="A623" s="239">
        <v>621</v>
      </c>
      <c r="B623" s="240" t="s">
        <v>1526</v>
      </c>
      <c r="C623" s="183" t="s">
        <v>1527</v>
      </c>
      <c r="D623" s="183" t="s">
        <v>1527</v>
      </c>
      <c r="E623" s="183"/>
      <c r="F623" s="183"/>
      <c r="G623" s="183"/>
      <c r="H623" s="183"/>
      <c r="I623" s="185" t="s">
        <v>224</v>
      </c>
      <c r="J623" s="185" t="s">
        <v>1529</v>
      </c>
      <c r="K623" s="185" t="s">
        <v>252</v>
      </c>
      <c r="L623" s="185"/>
      <c r="M623" s="185" t="s">
        <v>1528</v>
      </c>
      <c r="N623" s="183" t="s">
        <v>171</v>
      </c>
      <c r="O623" s="189" t="s">
        <v>16</v>
      </c>
    </row>
    <row r="624" spans="1:15" s="131" customFormat="1">
      <c r="A624" s="239">
        <v>622</v>
      </c>
      <c r="B624" s="247" t="s">
        <v>1530</v>
      </c>
      <c r="C624" s="197" t="s">
        <v>1531</v>
      </c>
      <c r="D624" s="197" t="s">
        <v>1531</v>
      </c>
      <c r="E624" s="197"/>
      <c r="F624" s="197"/>
      <c r="G624" s="197"/>
      <c r="H624" s="197"/>
      <c r="I624" s="216" t="s">
        <v>224</v>
      </c>
      <c r="J624" s="216" t="s">
        <v>952</v>
      </c>
      <c r="K624" s="216"/>
      <c r="L624" s="216"/>
      <c r="M624" s="216" t="s">
        <v>1532</v>
      </c>
      <c r="N624" s="183"/>
      <c r="O624" s="189"/>
    </row>
    <row r="625" spans="1:15" s="131" customFormat="1" ht="21">
      <c r="A625" s="239">
        <v>623</v>
      </c>
      <c r="B625" s="247" t="s">
        <v>1533</v>
      </c>
      <c r="C625" s="183" t="s">
        <v>1534</v>
      </c>
      <c r="D625" s="183" t="s">
        <v>1534</v>
      </c>
      <c r="E625" s="293" t="s">
        <v>2835</v>
      </c>
      <c r="F625" s="293" t="s">
        <v>3669</v>
      </c>
      <c r="G625" s="292" t="s">
        <v>3670</v>
      </c>
      <c r="H625" s="297">
        <v>22</v>
      </c>
      <c r="I625" s="185" t="s">
        <v>132</v>
      </c>
      <c r="J625" s="185"/>
      <c r="K625" s="185" t="s">
        <v>155</v>
      </c>
      <c r="L625" s="185" t="s">
        <v>1535</v>
      </c>
      <c r="M625" s="185"/>
      <c r="N625" s="183" t="s">
        <v>135</v>
      </c>
      <c r="O625" s="189" t="s">
        <v>16</v>
      </c>
    </row>
    <row r="626" spans="1:15" s="131" customFormat="1" ht="21">
      <c r="A626" s="239">
        <v>624</v>
      </c>
      <c r="B626" s="247" t="s">
        <v>1536</v>
      </c>
      <c r="C626" s="183" t="s">
        <v>1537</v>
      </c>
      <c r="D626" s="183" t="s">
        <v>1538</v>
      </c>
      <c r="E626" s="293" t="s">
        <v>2836</v>
      </c>
      <c r="F626" s="293" t="s">
        <v>3671</v>
      </c>
      <c r="G626" s="292" t="s">
        <v>3672</v>
      </c>
      <c r="H626" s="297">
        <v>26</v>
      </c>
      <c r="I626" s="185" t="s">
        <v>132</v>
      </c>
      <c r="J626" s="185"/>
      <c r="K626" s="185" t="s">
        <v>194</v>
      </c>
      <c r="L626" s="185" t="s">
        <v>1539</v>
      </c>
      <c r="M626" s="185"/>
      <c r="N626" s="183" t="s">
        <v>135</v>
      </c>
      <c r="O626" s="189" t="s">
        <v>16</v>
      </c>
    </row>
    <row r="627" spans="1:15" s="131" customFormat="1">
      <c r="A627" s="239">
        <v>625</v>
      </c>
      <c r="B627" s="247" t="s">
        <v>1536</v>
      </c>
      <c r="C627" s="183" t="s">
        <v>1537</v>
      </c>
      <c r="D627" s="183" t="s">
        <v>1537</v>
      </c>
      <c r="E627" s="183"/>
      <c r="F627" s="183"/>
      <c r="G627" s="183"/>
      <c r="H627" s="183"/>
      <c r="I627" s="185" t="s">
        <v>224</v>
      </c>
      <c r="J627" s="185" t="s">
        <v>332</v>
      </c>
      <c r="K627" s="185" t="s">
        <v>252</v>
      </c>
      <c r="L627" s="185"/>
      <c r="M627" s="185" t="s">
        <v>1539</v>
      </c>
      <c r="N627" s="183" t="s">
        <v>171</v>
      </c>
      <c r="O627" s="189" t="s">
        <v>16</v>
      </c>
    </row>
    <row r="628" spans="1:15" s="131" customFormat="1">
      <c r="A628" s="239">
        <v>626</v>
      </c>
      <c r="B628" s="247" t="s">
        <v>1536</v>
      </c>
      <c r="C628" s="183" t="s">
        <v>1537</v>
      </c>
      <c r="D628" s="183" t="s">
        <v>1537</v>
      </c>
      <c r="E628" s="183"/>
      <c r="F628" s="183"/>
      <c r="G628" s="183"/>
      <c r="H628" s="183"/>
      <c r="I628" s="185" t="s">
        <v>136</v>
      </c>
      <c r="J628" s="185"/>
      <c r="K628" s="185"/>
      <c r="L628" s="185"/>
      <c r="M628" s="185"/>
      <c r="N628" s="183"/>
      <c r="O628" s="189"/>
    </row>
    <row r="629" spans="1:15" s="131" customFormat="1">
      <c r="A629" s="239">
        <v>627</v>
      </c>
      <c r="B629" s="247" t="s">
        <v>1540</v>
      </c>
      <c r="C629" s="197" t="s">
        <v>1541</v>
      </c>
      <c r="D629" s="197" t="s">
        <v>1541</v>
      </c>
      <c r="E629" s="197"/>
      <c r="F629" s="197"/>
      <c r="G629" s="197"/>
      <c r="H629" s="197"/>
      <c r="I629" s="216" t="s">
        <v>224</v>
      </c>
      <c r="J629" s="216" t="s">
        <v>493</v>
      </c>
      <c r="K629" s="216"/>
      <c r="L629" s="216"/>
      <c r="M629" s="216" t="s">
        <v>1542</v>
      </c>
      <c r="N629" s="183"/>
      <c r="O629" s="189"/>
    </row>
    <row r="630" spans="1:15" s="131" customFormat="1" ht="21">
      <c r="A630" s="239">
        <v>628</v>
      </c>
      <c r="B630" s="247" t="s">
        <v>1543</v>
      </c>
      <c r="C630" s="183" t="s">
        <v>1544</v>
      </c>
      <c r="D630" s="183" t="s">
        <v>1545</v>
      </c>
      <c r="E630" s="293" t="s">
        <v>2837</v>
      </c>
      <c r="F630" s="293" t="s">
        <v>3673</v>
      </c>
      <c r="G630" s="292" t="s">
        <v>3674</v>
      </c>
      <c r="H630" s="297">
        <v>31</v>
      </c>
      <c r="I630" s="185" t="s">
        <v>139</v>
      </c>
      <c r="J630" s="185"/>
      <c r="K630" s="185" t="s">
        <v>175</v>
      </c>
      <c r="L630" s="185" t="s">
        <v>1546</v>
      </c>
      <c r="M630" s="185"/>
      <c r="N630" s="183" t="s">
        <v>135</v>
      </c>
      <c r="O630" s="189" t="s">
        <v>16</v>
      </c>
    </row>
    <row r="631" spans="1:15" s="131" customFormat="1" ht="31.5">
      <c r="A631" s="239">
        <v>629</v>
      </c>
      <c r="B631" s="240" t="s">
        <v>1547</v>
      </c>
      <c r="C631" s="183" t="s">
        <v>1548</v>
      </c>
      <c r="D631" s="183" t="s">
        <v>1549</v>
      </c>
      <c r="E631" s="293" t="s">
        <v>2838</v>
      </c>
      <c r="F631" s="293" t="s">
        <v>3675</v>
      </c>
      <c r="G631" s="292" t="s">
        <v>3676</v>
      </c>
      <c r="H631" s="297">
        <v>29.5</v>
      </c>
      <c r="I631" s="185" t="s">
        <v>257</v>
      </c>
      <c r="J631" s="185"/>
      <c r="K631" s="185" t="s">
        <v>398</v>
      </c>
      <c r="L631" s="185" t="s">
        <v>1550</v>
      </c>
      <c r="M631" s="185"/>
      <c r="N631" s="183" t="s">
        <v>135</v>
      </c>
      <c r="O631" s="189" t="s">
        <v>16</v>
      </c>
    </row>
    <row r="632" spans="1:15" s="131" customFormat="1">
      <c r="A632" s="239">
        <v>630</v>
      </c>
      <c r="B632" s="240" t="s">
        <v>1547</v>
      </c>
      <c r="C632" s="183" t="s">
        <v>1548</v>
      </c>
      <c r="D632" s="183" t="s">
        <v>1548</v>
      </c>
      <c r="E632" s="183"/>
      <c r="F632" s="183"/>
      <c r="G632" s="183"/>
      <c r="H632" s="183"/>
      <c r="I632" s="185" t="s">
        <v>136</v>
      </c>
      <c r="J632" s="185"/>
      <c r="K632" s="185"/>
      <c r="L632" s="185"/>
      <c r="M632" s="185"/>
      <c r="N632" s="183"/>
      <c r="O632" s="189"/>
    </row>
    <row r="633" spans="1:15" s="131" customFormat="1">
      <c r="A633" s="239">
        <v>631</v>
      </c>
      <c r="B633" s="240" t="s">
        <v>1547</v>
      </c>
      <c r="C633" s="183" t="s">
        <v>1548</v>
      </c>
      <c r="D633" s="183" t="s">
        <v>1548</v>
      </c>
      <c r="E633" s="183"/>
      <c r="F633" s="183"/>
      <c r="G633" s="183"/>
      <c r="H633" s="183"/>
      <c r="I633" s="185" t="s">
        <v>162</v>
      </c>
      <c r="J633" s="185" t="s">
        <v>952</v>
      </c>
      <c r="K633" s="185" t="s">
        <v>164</v>
      </c>
      <c r="L633" s="185"/>
      <c r="M633" s="185" t="s">
        <v>1550</v>
      </c>
      <c r="N633" s="183" t="s">
        <v>135</v>
      </c>
      <c r="O633" s="189" t="s">
        <v>16</v>
      </c>
    </row>
    <row r="634" spans="1:15" s="131" customFormat="1" ht="21">
      <c r="A634" s="239">
        <v>632</v>
      </c>
      <c r="B634" s="247" t="s">
        <v>1551</v>
      </c>
      <c r="C634" s="183" t="s">
        <v>1552</v>
      </c>
      <c r="D634" s="241" t="s">
        <v>1553</v>
      </c>
      <c r="E634" s="293" t="s">
        <v>2839</v>
      </c>
      <c r="F634" s="293" t="s">
        <v>3677</v>
      </c>
      <c r="G634" s="293"/>
      <c r="H634" s="298"/>
      <c r="I634" s="200" t="s">
        <v>132</v>
      </c>
      <c r="J634" s="242"/>
      <c r="K634" s="242" t="s">
        <v>216</v>
      </c>
      <c r="L634" s="202" t="s">
        <v>1554</v>
      </c>
      <c r="M634" s="202"/>
      <c r="N634" s="183" t="s">
        <v>135</v>
      </c>
      <c r="O634" s="189" t="s">
        <v>16</v>
      </c>
    </row>
    <row r="635" spans="1:15" s="131" customFormat="1">
      <c r="A635" s="239">
        <v>633</v>
      </c>
      <c r="B635" s="247" t="s">
        <v>1551</v>
      </c>
      <c r="C635" s="183" t="s">
        <v>1552</v>
      </c>
      <c r="D635" s="183" t="s">
        <v>1552</v>
      </c>
      <c r="E635" s="183"/>
      <c r="F635" s="183"/>
      <c r="G635" s="183"/>
      <c r="H635" s="183"/>
      <c r="I635" s="185" t="s">
        <v>136</v>
      </c>
      <c r="J635" s="185"/>
      <c r="K635" s="185"/>
      <c r="L635" s="185"/>
      <c r="M635" s="185"/>
      <c r="N635" s="183"/>
      <c r="O635" s="189"/>
    </row>
    <row r="636" spans="1:15" s="131" customFormat="1" ht="21">
      <c r="A636" s="239">
        <v>634</v>
      </c>
      <c r="B636" s="240" t="s">
        <v>1555</v>
      </c>
      <c r="C636" s="183" t="s">
        <v>1556</v>
      </c>
      <c r="D636" s="197" t="s">
        <v>1557</v>
      </c>
      <c r="E636" s="293" t="s">
        <v>2840</v>
      </c>
      <c r="F636" s="293" t="s">
        <v>3678</v>
      </c>
      <c r="G636" s="292" t="s">
        <v>3679</v>
      </c>
      <c r="H636" s="297">
        <v>45</v>
      </c>
      <c r="I636" s="187" t="s">
        <v>132</v>
      </c>
      <c r="J636" s="264"/>
      <c r="K636" s="216" t="s">
        <v>175</v>
      </c>
      <c r="L636" s="216" t="s">
        <v>1558</v>
      </c>
      <c r="M636" s="264"/>
      <c r="N636" s="183" t="s">
        <v>135</v>
      </c>
      <c r="O636" s="189" t="s">
        <v>16</v>
      </c>
    </row>
    <row r="637" spans="1:15" s="134" customFormat="1">
      <c r="A637" s="239">
        <v>635</v>
      </c>
      <c r="B637" s="240" t="s">
        <v>1555</v>
      </c>
      <c r="C637" s="183" t="s">
        <v>1556</v>
      </c>
      <c r="D637" s="183" t="s">
        <v>1556</v>
      </c>
      <c r="E637" s="183"/>
      <c r="F637" s="183"/>
      <c r="G637" s="183"/>
      <c r="H637" s="183"/>
      <c r="I637" s="185" t="s">
        <v>136</v>
      </c>
      <c r="J637" s="185"/>
      <c r="K637" s="185"/>
      <c r="L637" s="185"/>
      <c r="M637" s="185"/>
      <c r="N637" s="183"/>
      <c r="O637" s="189"/>
    </row>
    <row r="638" spans="1:15" s="134" customFormat="1" ht="21">
      <c r="A638" s="239">
        <v>636</v>
      </c>
      <c r="B638" s="240" t="s">
        <v>1559</v>
      </c>
      <c r="C638" s="183" t="s">
        <v>1560</v>
      </c>
      <c r="D638" s="183" t="s">
        <v>1560</v>
      </c>
      <c r="E638" s="293" t="s">
        <v>2841</v>
      </c>
      <c r="F638" s="293" t="s">
        <v>3680</v>
      </c>
      <c r="G638" s="292" t="s">
        <v>3681</v>
      </c>
      <c r="H638" s="297">
        <v>27</v>
      </c>
      <c r="I638" s="185" t="s">
        <v>132</v>
      </c>
      <c r="J638" s="185"/>
      <c r="K638" s="185" t="s">
        <v>345</v>
      </c>
      <c r="L638" s="185" t="s">
        <v>1561</v>
      </c>
      <c r="M638" s="185"/>
      <c r="N638" s="183" t="s">
        <v>135</v>
      </c>
      <c r="O638" s="189" t="s">
        <v>16</v>
      </c>
    </row>
    <row r="639" spans="1:15" s="131" customFormat="1" ht="31.5">
      <c r="A639" s="239">
        <v>637</v>
      </c>
      <c r="B639" s="240" t="s">
        <v>1562</v>
      </c>
      <c r="C639" s="183" t="s">
        <v>1563</v>
      </c>
      <c r="D639" s="183" t="s">
        <v>1564</v>
      </c>
      <c r="E639" s="293" t="s">
        <v>2842</v>
      </c>
      <c r="F639" s="293" t="s">
        <v>3682</v>
      </c>
      <c r="G639" s="292" t="s">
        <v>3683</v>
      </c>
      <c r="H639" s="297">
        <v>28</v>
      </c>
      <c r="I639" s="187" t="s">
        <v>132</v>
      </c>
      <c r="J639" s="185"/>
      <c r="K639" s="185" t="s">
        <v>175</v>
      </c>
      <c r="L639" s="185" t="s">
        <v>575</v>
      </c>
      <c r="M639" s="185"/>
      <c r="N639" s="183" t="s">
        <v>135</v>
      </c>
      <c r="O639" s="189" t="s">
        <v>16</v>
      </c>
    </row>
    <row r="640" spans="1:15" s="131" customFormat="1">
      <c r="A640" s="239">
        <v>638</v>
      </c>
      <c r="B640" s="240" t="s">
        <v>1562</v>
      </c>
      <c r="C640" s="183" t="s">
        <v>1563</v>
      </c>
      <c r="D640" s="183" t="s">
        <v>1563</v>
      </c>
      <c r="E640" s="183"/>
      <c r="F640" s="183"/>
      <c r="G640" s="183"/>
      <c r="H640" s="183"/>
      <c r="I640" s="185" t="s">
        <v>136</v>
      </c>
      <c r="J640" s="185"/>
      <c r="K640" s="185"/>
      <c r="L640" s="185"/>
      <c r="M640" s="185"/>
      <c r="N640" s="183"/>
      <c r="O640" s="189"/>
    </row>
    <row r="641" spans="1:15" s="131" customFormat="1" ht="31.5">
      <c r="A641" s="239">
        <v>639</v>
      </c>
      <c r="B641" s="240" t="s">
        <v>1565</v>
      </c>
      <c r="C641" s="183" t="s">
        <v>1566</v>
      </c>
      <c r="D641" s="184" t="s">
        <v>1567</v>
      </c>
      <c r="E641" s="293" t="s">
        <v>2843</v>
      </c>
      <c r="F641" s="293" t="s">
        <v>3684</v>
      </c>
      <c r="G641" s="292" t="s">
        <v>3685</v>
      </c>
      <c r="H641" s="297">
        <v>41</v>
      </c>
      <c r="I641" s="187" t="s">
        <v>132</v>
      </c>
      <c r="J641" s="187"/>
      <c r="K641" s="187" t="s">
        <v>425</v>
      </c>
      <c r="L641" s="187" t="s">
        <v>1568</v>
      </c>
      <c r="M641" s="187"/>
      <c r="N641" s="183" t="s">
        <v>135</v>
      </c>
      <c r="O641" s="189" t="s">
        <v>16</v>
      </c>
    </row>
    <row r="642" spans="1:15" s="131" customFormat="1" ht="31.5">
      <c r="A642" s="239">
        <v>640</v>
      </c>
      <c r="B642" s="240" t="s">
        <v>1569</v>
      </c>
      <c r="C642" s="183" t="s">
        <v>1570</v>
      </c>
      <c r="D642" s="183" t="s">
        <v>1571</v>
      </c>
      <c r="E642" s="293" t="s">
        <v>2844</v>
      </c>
      <c r="F642" s="293" t="s">
        <v>3686</v>
      </c>
      <c r="G642" s="292" t="s">
        <v>3687</v>
      </c>
      <c r="H642" s="297">
        <v>33</v>
      </c>
      <c r="I642" s="185" t="s">
        <v>257</v>
      </c>
      <c r="J642" s="185"/>
      <c r="K642" s="185" t="s">
        <v>175</v>
      </c>
      <c r="L642" s="185" t="s">
        <v>1572</v>
      </c>
      <c r="M642" s="185"/>
      <c r="N642" s="183" t="s">
        <v>135</v>
      </c>
      <c r="O642" s="189" t="s">
        <v>16</v>
      </c>
    </row>
    <row r="643" spans="1:15" s="131" customFormat="1" ht="31.5">
      <c r="A643" s="239">
        <v>641</v>
      </c>
      <c r="B643" s="240" t="s">
        <v>1573</v>
      </c>
      <c r="C643" s="183" t="s">
        <v>1574</v>
      </c>
      <c r="D643" s="183" t="s">
        <v>1575</v>
      </c>
      <c r="E643" s="293" t="s">
        <v>2845</v>
      </c>
      <c r="F643" s="293" t="s">
        <v>3688</v>
      </c>
      <c r="G643" s="292" t="s">
        <v>3689</v>
      </c>
      <c r="H643" s="297">
        <v>39</v>
      </c>
      <c r="I643" s="187" t="s">
        <v>132</v>
      </c>
      <c r="J643" s="185"/>
      <c r="K643" s="185" t="s">
        <v>194</v>
      </c>
      <c r="L643" s="185" t="s">
        <v>1576</v>
      </c>
      <c r="M643" s="185"/>
      <c r="N643" s="183" t="s">
        <v>135</v>
      </c>
      <c r="O643" s="189" t="s">
        <v>16</v>
      </c>
    </row>
    <row r="644" spans="1:15" s="131" customFormat="1" ht="31.5">
      <c r="A644" s="239">
        <v>642</v>
      </c>
      <c r="B644" s="247" t="s">
        <v>1577</v>
      </c>
      <c r="C644" s="183" t="s">
        <v>1578</v>
      </c>
      <c r="D644" s="183" t="s">
        <v>1578</v>
      </c>
      <c r="E644" s="293" t="s">
        <v>2846</v>
      </c>
      <c r="F644" s="293" t="s">
        <v>3690</v>
      </c>
      <c r="G644" s="292" t="s">
        <v>3691</v>
      </c>
      <c r="H644" s="297">
        <v>28</v>
      </c>
      <c r="I644" s="185" t="s">
        <v>257</v>
      </c>
      <c r="J644" s="185"/>
      <c r="K644" s="185" t="s">
        <v>1579</v>
      </c>
      <c r="L644" s="185" t="s">
        <v>1580</v>
      </c>
      <c r="M644" s="185"/>
      <c r="N644" s="183" t="s">
        <v>135</v>
      </c>
      <c r="O644" s="189" t="s">
        <v>16</v>
      </c>
    </row>
    <row r="645" spans="1:15" s="131" customFormat="1">
      <c r="A645" s="239">
        <v>643</v>
      </c>
      <c r="B645" s="247" t="s">
        <v>1577</v>
      </c>
      <c r="C645" s="183" t="s">
        <v>1578</v>
      </c>
      <c r="D645" s="183" t="s">
        <v>1578</v>
      </c>
      <c r="E645" s="183"/>
      <c r="F645" s="183"/>
      <c r="G645" s="183"/>
      <c r="H645" s="183"/>
      <c r="I645" s="185" t="s">
        <v>136</v>
      </c>
      <c r="J645" s="185"/>
      <c r="K645" s="185"/>
      <c r="L645" s="185"/>
      <c r="M645" s="185"/>
      <c r="N645" s="183"/>
      <c r="O645" s="189"/>
    </row>
    <row r="646" spans="1:15" s="131" customFormat="1" ht="21">
      <c r="A646" s="239">
        <v>644</v>
      </c>
      <c r="B646" s="247" t="s">
        <v>1581</v>
      </c>
      <c r="C646" s="183" t="s">
        <v>1582</v>
      </c>
      <c r="D646" s="183" t="s">
        <v>1583</v>
      </c>
      <c r="E646" s="293" t="s">
        <v>2847</v>
      </c>
      <c r="F646" s="293" t="s">
        <v>3692</v>
      </c>
      <c r="G646" s="292" t="s">
        <v>3693</v>
      </c>
      <c r="H646" s="297">
        <v>49</v>
      </c>
      <c r="I646" s="185" t="s">
        <v>139</v>
      </c>
      <c r="J646" s="185"/>
      <c r="K646" s="185" t="s">
        <v>398</v>
      </c>
      <c r="L646" s="185" t="s">
        <v>1358</v>
      </c>
      <c r="M646" s="185"/>
      <c r="N646" s="183" t="s">
        <v>1359</v>
      </c>
      <c r="O646" s="189" t="s">
        <v>16</v>
      </c>
    </row>
    <row r="647" spans="1:15" s="131" customFormat="1">
      <c r="A647" s="239">
        <v>645</v>
      </c>
      <c r="B647" s="247" t="s">
        <v>1581</v>
      </c>
      <c r="C647" s="183" t="s">
        <v>1582</v>
      </c>
      <c r="D647" s="199" t="s">
        <v>1582</v>
      </c>
      <c r="E647" s="199"/>
      <c r="F647" s="199"/>
      <c r="G647" s="199"/>
      <c r="H647" s="199"/>
      <c r="I647" s="202" t="s">
        <v>136</v>
      </c>
      <c r="J647" s="185"/>
      <c r="K647" s="185"/>
      <c r="L647" s="185"/>
      <c r="M647" s="185"/>
      <c r="N647" s="183"/>
      <c r="O647" s="189"/>
    </row>
    <row r="648" spans="1:15" s="131" customFormat="1" ht="21">
      <c r="A648" s="239">
        <v>646</v>
      </c>
      <c r="B648" s="247" t="s">
        <v>1584</v>
      </c>
      <c r="C648" s="183" t="s">
        <v>1585</v>
      </c>
      <c r="D648" s="183" t="s">
        <v>1586</v>
      </c>
      <c r="E648" s="293" t="s">
        <v>2848</v>
      </c>
      <c r="F648" s="293" t="s">
        <v>3694</v>
      </c>
      <c r="G648" s="292" t="s">
        <v>3695</v>
      </c>
      <c r="H648" s="297">
        <v>36</v>
      </c>
      <c r="I648" s="187" t="s">
        <v>132</v>
      </c>
      <c r="J648" s="185"/>
      <c r="K648" s="185" t="s">
        <v>393</v>
      </c>
      <c r="L648" s="185" t="s">
        <v>1587</v>
      </c>
      <c r="M648" s="185"/>
      <c r="N648" s="183" t="s">
        <v>135</v>
      </c>
      <c r="O648" s="189" t="s">
        <v>16</v>
      </c>
    </row>
    <row r="649" spans="1:15" s="131" customFormat="1" ht="21">
      <c r="A649" s="239">
        <v>647</v>
      </c>
      <c r="B649" s="247" t="s">
        <v>1584</v>
      </c>
      <c r="C649" s="184" t="s">
        <v>1585</v>
      </c>
      <c r="D649" s="183" t="s">
        <v>1588</v>
      </c>
      <c r="E649" s="293" t="s">
        <v>2849</v>
      </c>
      <c r="F649" s="293" t="s">
        <v>3696</v>
      </c>
      <c r="G649" s="292" t="s">
        <v>3697</v>
      </c>
      <c r="H649" s="297">
        <v>24</v>
      </c>
      <c r="I649" s="187" t="s">
        <v>295</v>
      </c>
      <c r="J649" s="187"/>
      <c r="K649" s="185" t="s">
        <v>393</v>
      </c>
      <c r="L649" s="187" t="s">
        <v>507</v>
      </c>
      <c r="M649" s="274"/>
      <c r="N649" s="183" t="s">
        <v>135</v>
      </c>
      <c r="O649" s="189" t="s">
        <v>16</v>
      </c>
    </row>
    <row r="650" spans="1:15" s="134" customFormat="1">
      <c r="A650" s="239">
        <v>648</v>
      </c>
      <c r="B650" s="247" t="s">
        <v>1584</v>
      </c>
      <c r="C650" s="184" t="s">
        <v>1585</v>
      </c>
      <c r="D650" s="183" t="s">
        <v>1585</v>
      </c>
      <c r="E650" s="183"/>
      <c r="F650" s="183"/>
      <c r="G650" s="183"/>
      <c r="H650" s="183"/>
      <c r="I650" s="187" t="s">
        <v>136</v>
      </c>
      <c r="J650" s="187"/>
      <c r="K650" s="185"/>
      <c r="L650" s="187"/>
      <c r="M650" s="187"/>
      <c r="N650" s="183"/>
      <c r="O650" s="189"/>
    </row>
    <row r="651" spans="1:15" s="131" customFormat="1" ht="31.5">
      <c r="A651" s="239">
        <v>649</v>
      </c>
      <c r="B651" s="240" t="s">
        <v>1589</v>
      </c>
      <c r="C651" s="183" t="s">
        <v>1590</v>
      </c>
      <c r="D651" s="183" t="s">
        <v>1591</v>
      </c>
      <c r="E651" s="293" t="s">
        <v>2850</v>
      </c>
      <c r="F651" s="293" t="s">
        <v>3698</v>
      </c>
      <c r="G651" s="292" t="s">
        <v>3699</v>
      </c>
      <c r="H651" s="297">
        <v>20</v>
      </c>
      <c r="I651" s="187" t="s">
        <v>132</v>
      </c>
      <c r="J651" s="187"/>
      <c r="K651" s="187" t="s">
        <v>150</v>
      </c>
      <c r="L651" s="187" t="s">
        <v>1592</v>
      </c>
      <c r="M651" s="187"/>
      <c r="N651" s="183" t="s">
        <v>135</v>
      </c>
      <c r="O651" s="189" t="s">
        <v>16</v>
      </c>
    </row>
    <row r="652" spans="1:15" s="131" customFormat="1">
      <c r="A652" s="239">
        <v>650</v>
      </c>
      <c r="B652" s="240" t="s">
        <v>1589</v>
      </c>
      <c r="C652" s="183" t="s">
        <v>1590</v>
      </c>
      <c r="D652" s="183" t="s">
        <v>1590</v>
      </c>
      <c r="E652" s="183"/>
      <c r="F652" s="183"/>
      <c r="G652" s="183"/>
      <c r="H652" s="183"/>
      <c r="I652" s="185" t="s">
        <v>136</v>
      </c>
      <c r="J652" s="187"/>
      <c r="K652" s="187"/>
      <c r="L652" s="187"/>
      <c r="M652" s="187"/>
      <c r="N652" s="183"/>
      <c r="O652" s="189"/>
    </row>
    <row r="653" spans="1:15" s="131" customFormat="1">
      <c r="A653" s="239">
        <v>651</v>
      </c>
      <c r="B653" s="240" t="s">
        <v>1593</v>
      </c>
      <c r="C653" s="183" t="s">
        <v>1594</v>
      </c>
      <c r="D653" s="199" t="s">
        <v>2455</v>
      </c>
      <c r="E653" s="293" t="s">
        <v>2851</v>
      </c>
      <c r="F653" s="293" t="s">
        <v>3700</v>
      </c>
      <c r="G653" s="292"/>
      <c r="H653" s="297"/>
      <c r="I653" s="202" t="s">
        <v>2456</v>
      </c>
      <c r="J653" s="202"/>
      <c r="K653" s="202" t="s">
        <v>2457</v>
      </c>
      <c r="L653" s="202" t="s">
        <v>2458</v>
      </c>
      <c r="M653" s="202"/>
      <c r="N653" s="199" t="s">
        <v>2459</v>
      </c>
      <c r="O653" s="189" t="s">
        <v>16</v>
      </c>
    </row>
    <row r="654" spans="1:15" s="131" customFormat="1" ht="21">
      <c r="A654" s="239">
        <v>652</v>
      </c>
      <c r="B654" s="247" t="s">
        <v>1595</v>
      </c>
      <c r="C654" s="183" t="s">
        <v>1596</v>
      </c>
      <c r="D654" s="183" t="s">
        <v>1596</v>
      </c>
      <c r="E654" s="293" t="s">
        <v>2852</v>
      </c>
      <c r="F654" s="293" t="s">
        <v>3701</v>
      </c>
      <c r="G654" s="292" t="s">
        <v>3702</v>
      </c>
      <c r="H654" s="297">
        <v>67</v>
      </c>
      <c r="I654" s="185" t="s">
        <v>132</v>
      </c>
      <c r="J654" s="185"/>
      <c r="K654" s="185" t="s">
        <v>702</v>
      </c>
      <c r="L654" s="185" t="s">
        <v>1597</v>
      </c>
      <c r="M654" s="185"/>
      <c r="N654" s="183" t="s">
        <v>135</v>
      </c>
      <c r="O654" s="189" t="s">
        <v>16</v>
      </c>
    </row>
    <row r="655" spans="1:15" s="131" customFormat="1">
      <c r="A655" s="239">
        <v>653</v>
      </c>
      <c r="B655" s="247" t="s">
        <v>1595</v>
      </c>
      <c r="C655" s="183" t="s">
        <v>1596</v>
      </c>
      <c r="D655" s="183" t="s">
        <v>1596</v>
      </c>
      <c r="E655" s="183"/>
      <c r="F655" s="183"/>
      <c r="G655" s="183"/>
      <c r="H655" s="183"/>
      <c r="I655" s="185" t="s">
        <v>136</v>
      </c>
      <c r="J655" s="185"/>
      <c r="K655" s="185"/>
      <c r="L655" s="185"/>
      <c r="M655" s="183"/>
      <c r="N655" s="183"/>
      <c r="O655" s="205"/>
    </row>
    <row r="656" spans="1:15" s="131" customFormat="1">
      <c r="A656" s="239">
        <v>654</v>
      </c>
      <c r="B656" s="240" t="s">
        <v>1598</v>
      </c>
      <c r="C656" s="183" t="s">
        <v>1599</v>
      </c>
      <c r="D656" s="199" t="s">
        <v>1599</v>
      </c>
      <c r="E656" s="293" t="s">
        <v>2853</v>
      </c>
      <c r="F656" s="293" t="s">
        <v>3703</v>
      </c>
      <c r="G656" s="292"/>
      <c r="H656" s="297"/>
      <c r="I656" s="202" t="s">
        <v>132</v>
      </c>
      <c r="J656" s="202"/>
      <c r="K656" s="202" t="s">
        <v>133</v>
      </c>
      <c r="L656" s="202" t="s">
        <v>1600</v>
      </c>
      <c r="M656" s="202"/>
      <c r="N656" s="183" t="s">
        <v>135</v>
      </c>
      <c r="O656" s="189" t="s">
        <v>16</v>
      </c>
    </row>
    <row r="657" spans="1:15" s="131" customFormat="1">
      <c r="A657" s="239">
        <v>655</v>
      </c>
      <c r="B657" s="240" t="s">
        <v>1598</v>
      </c>
      <c r="C657" s="183" t="s">
        <v>1599</v>
      </c>
      <c r="D657" s="183" t="s">
        <v>1599</v>
      </c>
      <c r="E657" s="183"/>
      <c r="F657" s="183"/>
      <c r="G657" s="183"/>
      <c r="H657" s="183"/>
      <c r="I657" s="185" t="s">
        <v>136</v>
      </c>
      <c r="J657" s="185"/>
      <c r="K657" s="185"/>
      <c r="L657" s="185"/>
      <c r="M657" s="185"/>
      <c r="N657" s="183"/>
      <c r="O657" s="189"/>
    </row>
    <row r="658" spans="1:15" s="134" customFormat="1" ht="31.5">
      <c r="A658" s="239">
        <v>656</v>
      </c>
      <c r="B658" s="247" t="s">
        <v>1601</v>
      </c>
      <c r="C658" s="183" t="s">
        <v>1602</v>
      </c>
      <c r="D658" s="183" t="s">
        <v>1603</v>
      </c>
      <c r="E658" s="293" t="s">
        <v>2854</v>
      </c>
      <c r="F658" s="293" t="s">
        <v>3704</v>
      </c>
      <c r="G658" s="292" t="s">
        <v>3705</v>
      </c>
      <c r="H658" s="297">
        <v>33</v>
      </c>
      <c r="I658" s="185" t="s">
        <v>257</v>
      </c>
      <c r="J658" s="185"/>
      <c r="K658" s="185" t="s">
        <v>175</v>
      </c>
      <c r="L658" s="185" t="s">
        <v>1604</v>
      </c>
      <c r="M658" s="185"/>
      <c r="N658" s="183" t="s">
        <v>135</v>
      </c>
      <c r="O658" s="189" t="s">
        <v>16</v>
      </c>
    </row>
    <row r="659" spans="1:15" s="131" customFormat="1">
      <c r="A659" s="239">
        <v>657</v>
      </c>
      <c r="B659" s="247" t="s">
        <v>1601</v>
      </c>
      <c r="C659" s="183" t="s">
        <v>1602</v>
      </c>
      <c r="D659" s="183" t="s">
        <v>1602</v>
      </c>
      <c r="E659" s="183"/>
      <c r="F659" s="183"/>
      <c r="G659" s="183"/>
      <c r="H659" s="183"/>
      <c r="I659" s="185" t="s">
        <v>136</v>
      </c>
      <c r="J659" s="185"/>
      <c r="K659" s="185"/>
      <c r="L659" s="185"/>
      <c r="M659" s="185"/>
      <c r="N659" s="183"/>
      <c r="O659" s="189"/>
    </row>
    <row r="660" spans="1:15" s="131" customFormat="1" ht="21">
      <c r="A660" s="239">
        <v>658</v>
      </c>
      <c r="B660" s="247" t="s">
        <v>1605</v>
      </c>
      <c r="C660" s="183" t="s">
        <v>1606</v>
      </c>
      <c r="D660" s="183" t="s">
        <v>1607</v>
      </c>
      <c r="E660" s="183"/>
      <c r="F660" s="183"/>
      <c r="G660" s="183"/>
      <c r="H660" s="183"/>
      <c r="I660" s="185" t="s">
        <v>224</v>
      </c>
      <c r="J660" s="185" t="s">
        <v>1608</v>
      </c>
      <c r="K660" s="185" t="s">
        <v>252</v>
      </c>
      <c r="L660" s="185"/>
      <c r="M660" s="185"/>
      <c r="N660" s="183" t="s">
        <v>1127</v>
      </c>
      <c r="O660" s="189" t="s">
        <v>16</v>
      </c>
    </row>
    <row r="661" spans="1:15" s="131" customFormat="1">
      <c r="A661" s="239">
        <v>659</v>
      </c>
      <c r="B661" s="247" t="s">
        <v>1605</v>
      </c>
      <c r="C661" s="183" t="s">
        <v>1606</v>
      </c>
      <c r="D661" s="183" t="s">
        <v>1606</v>
      </c>
      <c r="E661" s="183"/>
      <c r="F661" s="183"/>
      <c r="G661" s="183"/>
      <c r="H661" s="183"/>
      <c r="I661" s="185" t="s">
        <v>136</v>
      </c>
      <c r="J661" s="185"/>
      <c r="K661" s="185"/>
      <c r="L661" s="185"/>
      <c r="M661" s="185"/>
      <c r="N661" s="183"/>
      <c r="O661" s="189"/>
    </row>
    <row r="662" spans="1:15" s="131" customFormat="1">
      <c r="A662" s="239">
        <v>660</v>
      </c>
      <c r="B662" s="247" t="s">
        <v>1609</v>
      </c>
      <c r="C662" s="184" t="s">
        <v>1610</v>
      </c>
      <c r="D662" s="183" t="s">
        <v>1610</v>
      </c>
      <c r="E662" s="183"/>
      <c r="F662" s="183"/>
      <c r="G662" s="183"/>
      <c r="H662" s="183"/>
      <c r="I662" s="187" t="s">
        <v>136</v>
      </c>
      <c r="J662" s="185"/>
      <c r="K662" s="249"/>
      <c r="L662" s="185"/>
      <c r="M662" s="185"/>
      <c r="N662" s="183"/>
      <c r="O662" s="220"/>
    </row>
    <row r="663" spans="1:15" s="131" customFormat="1" ht="21">
      <c r="A663" s="239">
        <v>661</v>
      </c>
      <c r="B663" s="247" t="s">
        <v>1611</v>
      </c>
      <c r="C663" s="184" t="s">
        <v>1612</v>
      </c>
      <c r="D663" s="184" t="s">
        <v>1612</v>
      </c>
      <c r="E663" s="293" t="s">
        <v>2855</v>
      </c>
      <c r="F663" s="293" t="s">
        <v>3706</v>
      </c>
      <c r="G663" s="292" t="s">
        <v>3707</v>
      </c>
      <c r="H663" s="297">
        <v>38</v>
      </c>
      <c r="I663" s="185" t="s">
        <v>132</v>
      </c>
      <c r="J663" s="185"/>
      <c r="K663" s="185" t="s">
        <v>179</v>
      </c>
      <c r="L663" s="185" t="s">
        <v>176</v>
      </c>
      <c r="M663" s="185"/>
      <c r="N663" s="183" t="s">
        <v>135</v>
      </c>
      <c r="O663" s="189" t="s">
        <v>16</v>
      </c>
    </row>
    <row r="664" spans="1:15" s="131" customFormat="1">
      <c r="A664" s="239">
        <v>662</v>
      </c>
      <c r="B664" s="247" t="s">
        <v>1611</v>
      </c>
      <c r="C664" s="184" t="s">
        <v>1612</v>
      </c>
      <c r="D664" s="184" t="s">
        <v>1612</v>
      </c>
      <c r="E664" s="184"/>
      <c r="F664" s="184"/>
      <c r="G664" s="184"/>
      <c r="H664" s="184"/>
      <c r="I664" s="187" t="s">
        <v>136</v>
      </c>
      <c r="J664" s="185"/>
      <c r="K664" s="249"/>
      <c r="L664" s="185"/>
      <c r="M664" s="185"/>
      <c r="N664" s="183"/>
      <c r="O664" s="220"/>
    </row>
    <row r="665" spans="1:15" s="131" customFormat="1" ht="21">
      <c r="A665" s="239">
        <v>663</v>
      </c>
      <c r="B665" s="247" t="s">
        <v>1613</v>
      </c>
      <c r="C665" s="183" t="s">
        <v>1614</v>
      </c>
      <c r="D665" s="183" t="s">
        <v>1614</v>
      </c>
      <c r="E665" s="293" t="s">
        <v>2856</v>
      </c>
      <c r="F665" s="293" t="s">
        <v>3708</v>
      </c>
      <c r="G665" s="292" t="s">
        <v>3709</v>
      </c>
      <c r="H665" s="297">
        <v>47</v>
      </c>
      <c r="I665" s="185" t="s">
        <v>132</v>
      </c>
      <c r="J665" s="185"/>
      <c r="K665" s="185" t="s">
        <v>168</v>
      </c>
      <c r="L665" s="185" t="s">
        <v>176</v>
      </c>
      <c r="M665" s="185"/>
      <c r="N665" s="183" t="s">
        <v>135</v>
      </c>
      <c r="O665" s="189" t="s">
        <v>16</v>
      </c>
    </row>
    <row r="666" spans="1:15" s="131" customFormat="1" ht="21">
      <c r="A666" s="239">
        <v>664</v>
      </c>
      <c r="B666" s="247" t="s">
        <v>1613</v>
      </c>
      <c r="C666" s="183" t="s">
        <v>1614</v>
      </c>
      <c r="D666" s="183" t="s">
        <v>1614</v>
      </c>
      <c r="E666" s="183"/>
      <c r="F666" s="183"/>
      <c r="G666" s="183"/>
      <c r="H666" s="183"/>
      <c r="I666" s="185" t="s">
        <v>162</v>
      </c>
      <c r="J666" s="185" t="s">
        <v>1615</v>
      </c>
      <c r="K666" s="185" t="s">
        <v>164</v>
      </c>
      <c r="L666" s="185"/>
      <c r="M666" s="185" t="s">
        <v>176</v>
      </c>
      <c r="N666" s="183" t="s">
        <v>165</v>
      </c>
      <c r="O666" s="189" t="s">
        <v>16</v>
      </c>
    </row>
    <row r="667" spans="1:15" s="131" customFormat="1">
      <c r="A667" s="239">
        <v>665</v>
      </c>
      <c r="B667" s="247" t="s">
        <v>1613</v>
      </c>
      <c r="C667" s="183" t="s">
        <v>1614</v>
      </c>
      <c r="D667" s="183" t="s">
        <v>1614</v>
      </c>
      <c r="E667" s="183"/>
      <c r="F667" s="183"/>
      <c r="G667" s="183"/>
      <c r="H667" s="183"/>
      <c r="I667" s="185" t="s">
        <v>136</v>
      </c>
      <c r="J667" s="185"/>
      <c r="K667" s="185"/>
      <c r="L667" s="185"/>
      <c r="M667" s="185"/>
      <c r="N667" s="183"/>
      <c r="O667" s="189"/>
    </row>
    <row r="668" spans="1:15" s="131" customFormat="1" ht="21">
      <c r="A668" s="239">
        <v>666</v>
      </c>
      <c r="B668" s="252" t="s">
        <v>1616</v>
      </c>
      <c r="C668" s="183" t="s">
        <v>1617</v>
      </c>
      <c r="D668" s="183" t="s">
        <v>1618</v>
      </c>
      <c r="E668" s="293" t="s">
        <v>2857</v>
      </c>
      <c r="F668" s="293" t="s">
        <v>3710</v>
      </c>
      <c r="G668" s="292" t="s">
        <v>3711</v>
      </c>
      <c r="H668" s="297">
        <v>29</v>
      </c>
      <c r="I668" s="185" t="s">
        <v>149</v>
      </c>
      <c r="J668" s="185"/>
      <c r="K668" s="185" t="s">
        <v>425</v>
      </c>
      <c r="L668" s="185" t="s">
        <v>1619</v>
      </c>
      <c r="M668" s="185"/>
      <c r="N668" s="183" t="s">
        <v>135</v>
      </c>
      <c r="O668" s="189" t="s">
        <v>16</v>
      </c>
    </row>
    <row r="669" spans="1:15" s="131" customFormat="1">
      <c r="A669" s="239">
        <v>667</v>
      </c>
      <c r="B669" s="252" t="s">
        <v>1616</v>
      </c>
      <c r="C669" s="183" t="s">
        <v>1617</v>
      </c>
      <c r="D669" s="183" t="s">
        <v>1617</v>
      </c>
      <c r="E669" s="183"/>
      <c r="F669" s="183"/>
      <c r="G669" s="183"/>
      <c r="H669" s="183"/>
      <c r="I669" s="185" t="s">
        <v>136</v>
      </c>
      <c r="J669" s="185"/>
      <c r="K669" s="185"/>
      <c r="L669" s="185"/>
      <c r="M669" s="185"/>
      <c r="N669" s="183"/>
      <c r="O669" s="205"/>
    </row>
    <row r="670" spans="1:15" s="131" customFormat="1" ht="21">
      <c r="A670" s="239">
        <v>668</v>
      </c>
      <c r="B670" s="247" t="s">
        <v>1620</v>
      </c>
      <c r="C670" s="183" t="s">
        <v>1621</v>
      </c>
      <c r="D670" s="183" t="s">
        <v>1622</v>
      </c>
      <c r="E670" s="293" t="s">
        <v>2858</v>
      </c>
      <c r="F670" s="293" t="s">
        <v>3712</v>
      </c>
      <c r="G670" s="292" t="s">
        <v>3713</v>
      </c>
      <c r="H670" s="297">
        <v>26</v>
      </c>
      <c r="I670" s="185" t="s">
        <v>149</v>
      </c>
      <c r="J670" s="185"/>
      <c r="K670" s="185" t="s">
        <v>425</v>
      </c>
      <c r="L670" s="185" t="s">
        <v>1623</v>
      </c>
      <c r="M670" s="185"/>
      <c r="N670" s="183" t="s">
        <v>135</v>
      </c>
      <c r="O670" s="189" t="s">
        <v>16</v>
      </c>
    </row>
    <row r="671" spans="1:15" s="131" customFormat="1">
      <c r="A671" s="239">
        <v>669</v>
      </c>
      <c r="B671" s="247" t="s">
        <v>1620</v>
      </c>
      <c r="C671" s="183" t="s">
        <v>1621</v>
      </c>
      <c r="D671" s="183" t="s">
        <v>1621</v>
      </c>
      <c r="E671" s="183"/>
      <c r="F671" s="183"/>
      <c r="G671" s="183"/>
      <c r="H671" s="183"/>
      <c r="I671" s="185" t="s">
        <v>136</v>
      </c>
      <c r="J671" s="185"/>
      <c r="K671" s="185"/>
      <c r="L671" s="185"/>
      <c r="M671" s="185"/>
      <c r="N671" s="183"/>
      <c r="O671" s="205"/>
    </row>
    <row r="672" spans="1:15" s="131" customFormat="1" ht="21">
      <c r="A672" s="239">
        <v>670</v>
      </c>
      <c r="B672" s="240" t="s">
        <v>1624</v>
      </c>
      <c r="C672" s="183" t="s">
        <v>1625</v>
      </c>
      <c r="D672" s="183" t="s">
        <v>1626</v>
      </c>
      <c r="E672" s="293" t="s">
        <v>2859</v>
      </c>
      <c r="F672" s="293" t="s">
        <v>3714</v>
      </c>
      <c r="G672" s="292" t="s">
        <v>3715</v>
      </c>
      <c r="H672" s="297">
        <v>28</v>
      </c>
      <c r="I672" s="185" t="s">
        <v>132</v>
      </c>
      <c r="J672" s="185"/>
      <c r="K672" s="185" t="s">
        <v>216</v>
      </c>
      <c r="L672" s="185" t="s">
        <v>1627</v>
      </c>
      <c r="M672" s="185"/>
      <c r="N672" s="183" t="s">
        <v>135</v>
      </c>
      <c r="O672" s="189" t="s">
        <v>16</v>
      </c>
    </row>
    <row r="673" spans="1:15" s="131" customFormat="1">
      <c r="A673" s="239">
        <v>671</v>
      </c>
      <c r="B673" s="240" t="s">
        <v>1624</v>
      </c>
      <c r="C673" s="183" t="s">
        <v>1625</v>
      </c>
      <c r="D673" s="183" t="s">
        <v>1625</v>
      </c>
      <c r="E673" s="183"/>
      <c r="F673" s="183"/>
      <c r="G673" s="183"/>
      <c r="H673" s="183"/>
      <c r="I673" s="185" t="s">
        <v>136</v>
      </c>
      <c r="J673" s="185"/>
      <c r="K673" s="185"/>
      <c r="L673" s="185"/>
      <c r="M673" s="185"/>
      <c r="N673" s="183"/>
      <c r="O673" s="205"/>
    </row>
    <row r="674" spans="1:15" s="131" customFormat="1" ht="21">
      <c r="A674" s="239">
        <v>672</v>
      </c>
      <c r="B674" s="240" t="s">
        <v>1628</v>
      </c>
      <c r="C674" s="183" t="s">
        <v>1629</v>
      </c>
      <c r="D674" s="183" t="s">
        <v>1630</v>
      </c>
      <c r="E674" s="293" t="s">
        <v>2860</v>
      </c>
      <c r="F674" s="293" t="s">
        <v>3716</v>
      </c>
      <c r="G674" s="292" t="s">
        <v>3717</v>
      </c>
      <c r="H674" s="297">
        <v>33</v>
      </c>
      <c r="I674" s="185" t="s">
        <v>149</v>
      </c>
      <c r="J674" s="185"/>
      <c r="K674" s="185" t="s">
        <v>425</v>
      </c>
      <c r="L674" s="185" t="s">
        <v>1631</v>
      </c>
      <c r="M674" s="185"/>
      <c r="N674" s="183" t="s">
        <v>135</v>
      </c>
      <c r="O674" s="189" t="s">
        <v>16</v>
      </c>
    </row>
    <row r="675" spans="1:15" s="131" customFormat="1">
      <c r="A675" s="239">
        <v>673</v>
      </c>
      <c r="B675" s="240" t="s">
        <v>1628</v>
      </c>
      <c r="C675" s="183" t="s">
        <v>1629</v>
      </c>
      <c r="D675" s="183" t="s">
        <v>1629</v>
      </c>
      <c r="E675" s="183"/>
      <c r="F675" s="183"/>
      <c r="G675" s="183"/>
      <c r="H675" s="183"/>
      <c r="I675" s="185" t="s">
        <v>136</v>
      </c>
      <c r="J675" s="185"/>
      <c r="K675" s="185"/>
      <c r="L675" s="185"/>
      <c r="M675" s="185"/>
      <c r="N675" s="183"/>
      <c r="O675" s="205"/>
    </row>
    <row r="676" spans="1:15" s="131" customFormat="1" ht="21">
      <c r="A676" s="239">
        <v>674</v>
      </c>
      <c r="B676" s="240" t="s">
        <v>1632</v>
      </c>
      <c r="C676" s="183" t="s">
        <v>1633</v>
      </c>
      <c r="D676" s="183" t="s">
        <v>1634</v>
      </c>
      <c r="E676" s="293" t="s">
        <v>2861</v>
      </c>
      <c r="F676" s="293" t="s">
        <v>3718</v>
      </c>
      <c r="G676" s="292" t="s">
        <v>3719</v>
      </c>
      <c r="H676" s="297">
        <v>7</v>
      </c>
      <c r="I676" s="185" t="s">
        <v>139</v>
      </c>
      <c r="J676" s="185"/>
      <c r="K676" s="185" t="s">
        <v>425</v>
      </c>
      <c r="L676" s="185" t="s">
        <v>1619</v>
      </c>
      <c r="M676" s="185"/>
      <c r="N676" s="183" t="s">
        <v>135</v>
      </c>
      <c r="O676" s="189" t="s">
        <v>16</v>
      </c>
    </row>
    <row r="677" spans="1:15" s="132" customFormat="1" ht="21">
      <c r="A677" s="239">
        <v>675</v>
      </c>
      <c r="B677" s="247" t="s">
        <v>1635</v>
      </c>
      <c r="C677" s="183" t="s">
        <v>1636</v>
      </c>
      <c r="D677" s="183" t="s">
        <v>1636</v>
      </c>
      <c r="E677" s="293" t="s">
        <v>2862</v>
      </c>
      <c r="F677" s="293" t="s">
        <v>3720</v>
      </c>
      <c r="G677" s="292" t="s">
        <v>3721</v>
      </c>
      <c r="H677" s="297">
        <v>27</v>
      </c>
      <c r="I677" s="185" t="s">
        <v>139</v>
      </c>
      <c r="J677" s="185"/>
      <c r="K677" s="185" t="s">
        <v>1637</v>
      </c>
      <c r="L677" s="185" t="s">
        <v>1638</v>
      </c>
      <c r="M677" s="185"/>
      <c r="N677" s="183" t="s">
        <v>135</v>
      </c>
      <c r="O677" s="189" t="s">
        <v>16</v>
      </c>
    </row>
    <row r="678" spans="1:15" s="132" customFormat="1" ht="13.5">
      <c r="A678" s="239">
        <v>676</v>
      </c>
      <c r="B678" s="247" t="s">
        <v>1635</v>
      </c>
      <c r="C678" s="183" t="s">
        <v>1636</v>
      </c>
      <c r="D678" s="183" t="s">
        <v>1636</v>
      </c>
      <c r="E678" s="183"/>
      <c r="F678" s="183"/>
      <c r="G678" s="183"/>
      <c r="H678" s="183"/>
      <c r="I678" s="185" t="s">
        <v>224</v>
      </c>
      <c r="J678" s="185" t="s">
        <v>163</v>
      </c>
      <c r="K678" s="185" t="s">
        <v>252</v>
      </c>
      <c r="L678" s="185"/>
      <c r="M678" s="185" t="s">
        <v>1239</v>
      </c>
      <c r="N678" s="183" t="s">
        <v>171</v>
      </c>
      <c r="O678" s="189" t="s">
        <v>16</v>
      </c>
    </row>
    <row r="679" spans="1:15" s="132" customFormat="1" ht="13.5">
      <c r="A679" s="239">
        <v>677</v>
      </c>
      <c r="B679" s="247" t="s">
        <v>1635</v>
      </c>
      <c r="C679" s="183" t="s">
        <v>1636</v>
      </c>
      <c r="D679" s="183" t="s">
        <v>1636</v>
      </c>
      <c r="E679" s="183"/>
      <c r="F679" s="183"/>
      <c r="G679" s="183"/>
      <c r="H679" s="183"/>
      <c r="I679" s="185" t="s">
        <v>136</v>
      </c>
      <c r="J679" s="185"/>
      <c r="K679" s="185"/>
      <c r="L679" s="185"/>
      <c r="M679" s="185"/>
      <c r="N679" s="183"/>
      <c r="O679" s="189"/>
    </row>
    <row r="680" spans="1:15" s="131" customFormat="1" ht="31.5">
      <c r="A680" s="239">
        <v>678</v>
      </c>
      <c r="B680" s="240" t="s">
        <v>1639</v>
      </c>
      <c r="C680" s="183" t="s">
        <v>1640</v>
      </c>
      <c r="D680" s="183" t="s">
        <v>1641</v>
      </c>
      <c r="E680" s="293" t="s">
        <v>2863</v>
      </c>
      <c r="F680" s="293" t="s">
        <v>3722</v>
      </c>
      <c r="G680" s="292" t="s">
        <v>3723</v>
      </c>
      <c r="H680" s="297">
        <v>28</v>
      </c>
      <c r="I680" s="187" t="s">
        <v>149</v>
      </c>
      <c r="J680" s="185"/>
      <c r="K680" s="185" t="s">
        <v>1238</v>
      </c>
      <c r="L680" s="185" t="s">
        <v>1642</v>
      </c>
      <c r="M680" s="185"/>
      <c r="N680" s="183" t="s">
        <v>135</v>
      </c>
      <c r="O680" s="189" t="s">
        <v>16</v>
      </c>
    </row>
    <row r="681" spans="1:15" s="131" customFormat="1">
      <c r="A681" s="239">
        <v>679</v>
      </c>
      <c r="B681" s="240" t="s">
        <v>1639</v>
      </c>
      <c r="C681" s="183" t="s">
        <v>1640</v>
      </c>
      <c r="D681" s="183" t="s">
        <v>1640</v>
      </c>
      <c r="E681" s="183"/>
      <c r="F681" s="183"/>
      <c r="G681" s="183"/>
      <c r="H681" s="183"/>
      <c r="I681" s="185" t="s">
        <v>162</v>
      </c>
      <c r="J681" s="185" t="s">
        <v>1643</v>
      </c>
      <c r="K681" s="185" t="s">
        <v>186</v>
      </c>
      <c r="L681" s="229"/>
      <c r="M681" s="185" t="s">
        <v>1644</v>
      </c>
      <c r="N681" s="183" t="s">
        <v>171</v>
      </c>
      <c r="O681" s="189" t="s">
        <v>16</v>
      </c>
    </row>
    <row r="682" spans="1:15" s="131" customFormat="1">
      <c r="A682" s="239">
        <v>680</v>
      </c>
      <c r="B682" s="240" t="s">
        <v>1639</v>
      </c>
      <c r="C682" s="183" t="s">
        <v>1640</v>
      </c>
      <c r="D682" s="183" t="s">
        <v>1640</v>
      </c>
      <c r="E682" s="183"/>
      <c r="F682" s="183"/>
      <c r="G682" s="183"/>
      <c r="H682" s="183"/>
      <c r="I682" s="185" t="s">
        <v>136</v>
      </c>
      <c r="J682" s="185"/>
      <c r="K682" s="185"/>
      <c r="L682" s="229"/>
      <c r="M682" s="185"/>
      <c r="N682" s="183"/>
      <c r="O682" s="189"/>
    </row>
    <row r="683" spans="1:15" s="132" customFormat="1" ht="21">
      <c r="A683" s="239">
        <v>681</v>
      </c>
      <c r="B683" s="240" t="s">
        <v>1645</v>
      </c>
      <c r="C683" s="183" t="s">
        <v>1646</v>
      </c>
      <c r="D683" s="184" t="s">
        <v>1647</v>
      </c>
      <c r="E683" s="293" t="s">
        <v>2864</v>
      </c>
      <c r="F683" s="293" t="s">
        <v>3724</v>
      </c>
      <c r="G683" s="292" t="s">
        <v>3725</v>
      </c>
      <c r="H683" s="297">
        <v>39</v>
      </c>
      <c r="I683" s="187" t="s">
        <v>132</v>
      </c>
      <c r="J683" s="187"/>
      <c r="K683" s="187" t="s">
        <v>795</v>
      </c>
      <c r="L683" s="187" t="s">
        <v>1648</v>
      </c>
      <c r="M683" s="187"/>
      <c r="N683" s="184" t="s">
        <v>135</v>
      </c>
      <c r="O683" s="215" t="s">
        <v>16</v>
      </c>
    </row>
    <row r="684" spans="1:15" s="131" customFormat="1">
      <c r="A684" s="239">
        <v>682</v>
      </c>
      <c r="B684" s="240" t="s">
        <v>1645</v>
      </c>
      <c r="C684" s="183" t="s">
        <v>1646</v>
      </c>
      <c r="D684" s="183" t="s">
        <v>1646</v>
      </c>
      <c r="E684" s="183"/>
      <c r="F684" s="183"/>
      <c r="G684" s="183"/>
      <c r="H684" s="183"/>
      <c r="I684" s="185" t="s">
        <v>136</v>
      </c>
      <c r="J684" s="185"/>
      <c r="K684" s="185"/>
      <c r="L684" s="185"/>
      <c r="M684" s="185"/>
      <c r="N684" s="183"/>
      <c r="O684" s="205"/>
    </row>
    <row r="685" spans="1:15" s="131" customFormat="1" ht="21">
      <c r="A685" s="239">
        <v>683</v>
      </c>
      <c r="B685" s="240" t="s">
        <v>1649</v>
      </c>
      <c r="C685" s="183" t="s">
        <v>1650</v>
      </c>
      <c r="D685" s="184" t="s">
        <v>1651</v>
      </c>
      <c r="E685" s="293" t="s">
        <v>2865</v>
      </c>
      <c r="F685" s="293" t="s">
        <v>3726</v>
      </c>
      <c r="G685" s="292" t="s">
        <v>3727</v>
      </c>
      <c r="H685" s="297">
        <v>33</v>
      </c>
      <c r="I685" s="187" t="s">
        <v>132</v>
      </c>
      <c r="J685" s="185"/>
      <c r="K685" s="185" t="s">
        <v>795</v>
      </c>
      <c r="L685" s="185" t="s">
        <v>1652</v>
      </c>
      <c r="M685" s="185"/>
      <c r="N685" s="183" t="s">
        <v>135</v>
      </c>
      <c r="O685" s="189" t="s">
        <v>16</v>
      </c>
    </row>
    <row r="686" spans="1:15" s="131" customFormat="1">
      <c r="A686" s="239">
        <v>684</v>
      </c>
      <c r="B686" s="247" t="s">
        <v>1649</v>
      </c>
      <c r="C686" s="183" t="s">
        <v>1650</v>
      </c>
      <c r="D686" s="184" t="s">
        <v>1653</v>
      </c>
      <c r="E686" s="184"/>
      <c r="F686" s="184"/>
      <c r="G686" s="184"/>
      <c r="H686" s="184"/>
      <c r="I686" s="187" t="s">
        <v>162</v>
      </c>
      <c r="J686" s="185" t="s">
        <v>1654</v>
      </c>
      <c r="K686" s="185" t="s">
        <v>186</v>
      </c>
      <c r="L686" s="185"/>
      <c r="M686" s="185" t="s">
        <v>1655</v>
      </c>
      <c r="N686" s="183" t="s">
        <v>171</v>
      </c>
      <c r="O686" s="189" t="s">
        <v>16</v>
      </c>
    </row>
    <row r="687" spans="1:15" s="131" customFormat="1">
      <c r="A687" s="239">
        <v>685</v>
      </c>
      <c r="B687" s="247" t="s">
        <v>1649</v>
      </c>
      <c r="C687" s="183" t="s">
        <v>1650</v>
      </c>
      <c r="D687" s="184" t="s">
        <v>1653</v>
      </c>
      <c r="E687" s="184"/>
      <c r="F687" s="184"/>
      <c r="G687" s="184"/>
      <c r="H687" s="184"/>
      <c r="I687" s="185" t="s">
        <v>136</v>
      </c>
      <c r="J687" s="185"/>
      <c r="K687" s="185"/>
      <c r="L687" s="185"/>
      <c r="M687" s="185"/>
      <c r="N687" s="183"/>
      <c r="O687" s="189"/>
    </row>
    <row r="688" spans="1:15" s="131" customFormat="1" ht="21">
      <c r="A688" s="239">
        <v>686</v>
      </c>
      <c r="B688" s="247" t="s">
        <v>1656</v>
      </c>
      <c r="C688" s="183" t="s">
        <v>1657</v>
      </c>
      <c r="D688" s="183" t="s">
        <v>1658</v>
      </c>
      <c r="E688" s="293" t="s">
        <v>2866</v>
      </c>
      <c r="F688" s="293" t="s">
        <v>3728</v>
      </c>
      <c r="G688" s="292" t="s">
        <v>3729</v>
      </c>
      <c r="H688" s="297">
        <v>27</v>
      </c>
      <c r="I688" s="187" t="s">
        <v>132</v>
      </c>
      <c r="J688" s="185"/>
      <c r="K688" s="185" t="s">
        <v>194</v>
      </c>
      <c r="L688" s="185" t="s">
        <v>1659</v>
      </c>
      <c r="M688" s="185"/>
      <c r="N688" s="183" t="s">
        <v>135</v>
      </c>
      <c r="O688" s="189" t="s">
        <v>16</v>
      </c>
    </row>
    <row r="689" spans="1:15" s="131" customFormat="1">
      <c r="A689" s="239">
        <v>687</v>
      </c>
      <c r="B689" s="247" t="s">
        <v>1656</v>
      </c>
      <c r="C689" s="183" t="s">
        <v>1657</v>
      </c>
      <c r="D689" s="183" t="s">
        <v>1657</v>
      </c>
      <c r="E689" s="183"/>
      <c r="F689" s="183"/>
      <c r="G689" s="183"/>
      <c r="H689" s="183"/>
      <c r="I689" s="185" t="s">
        <v>136</v>
      </c>
      <c r="J689" s="185"/>
      <c r="K689" s="185"/>
      <c r="L689" s="185"/>
      <c r="M689" s="185"/>
      <c r="N689" s="183"/>
      <c r="O689" s="205"/>
    </row>
    <row r="690" spans="1:15" s="131" customFormat="1" ht="21">
      <c r="A690" s="239">
        <v>688</v>
      </c>
      <c r="B690" s="247" t="s">
        <v>1660</v>
      </c>
      <c r="C690" s="183" t="s">
        <v>1661</v>
      </c>
      <c r="D690" s="183" t="s">
        <v>1662</v>
      </c>
      <c r="E690" s="293" t="s">
        <v>2867</v>
      </c>
      <c r="F690" s="293" t="s">
        <v>3730</v>
      </c>
      <c r="G690" s="292" t="s">
        <v>3731</v>
      </c>
      <c r="H690" s="297">
        <v>39</v>
      </c>
      <c r="I690" s="187" t="s">
        <v>132</v>
      </c>
      <c r="J690" s="185"/>
      <c r="K690" s="185" t="s">
        <v>194</v>
      </c>
      <c r="L690" s="185" t="s">
        <v>1663</v>
      </c>
      <c r="M690" s="185"/>
      <c r="N690" s="183" t="s">
        <v>135</v>
      </c>
      <c r="O690" s="189" t="s">
        <v>16</v>
      </c>
    </row>
    <row r="691" spans="1:15" s="131" customFormat="1">
      <c r="A691" s="239">
        <v>689</v>
      </c>
      <c r="B691" s="247" t="s">
        <v>1660</v>
      </c>
      <c r="C691" s="183" t="s">
        <v>1661</v>
      </c>
      <c r="D691" s="183" t="s">
        <v>1661</v>
      </c>
      <c r="E691" s="183"/>
      <c r="F691" s="183"/>
      <c r="G691" s="183"/>
      <c r="H691" s="183"/>
      <c r="I691" s="185" t="s">
        <v>136</v>
      </c>
      <c r="J691" s="185"/>
      <c r="K691" s="185"/>
      <c r="L691" s="185"/>
      <c r="M691" s="185"/>
      <c r="N691" s="183"/>
      <c r="O691" s="189"/>
    </row>
    <row r="692" spans="1:15" s="131" customFormat="1" ht="31.5">
      <c r="A692" s="239">
        <v>690</v>
      </c>
      <c r="B692" s="240" t="s">
        <v>1664</v>
      </c>
      <c r="C692" s="183" t="s">
        <v>1665</v>
      </c>
      <c r="D692" s="183" t="s">
        <v>1666</v>
      </c>
      <c r="E692" s="293" t="s">
        <v>2868</v>
      </c>
      <c r="F692" s="293" t="s">
        <v>3732</v>
      </c>
      <c r="G692" s="292" t="s">
        <v>3733</v>
      </c>
      <c r="H692" s="297">
        <v>31</v>
      </c>
      <c r="I692" s="185" t="s">
        <v>257</v>
      </c>
      <c r="J692" s="229"/>
      <c r="K692" s="185" t="s">
        <v>175</v>
      </c>
      <c r="L692" s="185" t="s">
        <v>1667</v>
      </c>
      <c r="M692" s="185"/>
      <c r="N692" s="183" t="s">
        <v>135</v>
      </c>
      <c r="O692" s="189" t="s">
        <v>16</v>
      </c>
    </row>
    <row r="693" spans="1:15" s="131" customFormat="1">
      <c r="A693" s="239">
        <v>691</v>
      </c>
      <c r="B693" s="240" t="s">
        <v>1664</v>
      </c>
      <c r="C693" s="183" t="s">
        <v>1665</v>
      </c>
      <c r="D693" s="183" t="s">
        <v>1668</v>
      </c>
      <c r="E693" s="183"/>
      <c r="F693" s="183"/>
      <c r="G693" s="183"/>
      <c r="H693" s="183"/>
      <c r="I693" s="185" t="s">
        <v>136</v>
      </c>
      <c r="J693" s="229"/>
      <c r="K693" s="185"/>
      <c r="L693" s="185"/>
      <c r="M693" s="185"/>
      <c r="N693" s="183"/>
      <c r="O693" s="189"/>
    </row>
    <row r="694" spans="1:15" s="131" customFormat="1" ht="21">
      <c r="A694" s="239">
        <v>692</v>
      </c>
      <c r="B694" s="252" t="s">
        <v>1669</v>
      </c>
      <c r="C694" s="183" t="s">
        <v>1670</v>
      </c>
      <c r="D694" s="183" t="s">
        <v>1671</v>
      </c>
      <c r="E694" s="293" t="s">
        <v>2869</v>
      </c>
      <c r="F694" s="293" t="s">
        <v>3734</v>
      </c>
      <c r="G694" s="292" t="s">
        <v>3735</v>
      </c>
      <c r="H694" s="297">
        <v>26</v>
      </c>
      <c r="I694" s="185" t="s">
        <v>139</v>
      </c>
      <c r="J694" s="185"/>
      <c r="K694" s="185" t="s">
        <v>1672</v>
      </c>
      <c r="L694" s="185" t="s">
        <v>1673</v>
      </c>
      <c r="M694" s="185"/>
      <c r="N694" s="183" t="s">
        <v>135</v>
      </c>
      <c r="O694" s="189" t="s">
        <v>16</v>
      </c>
    </row>
    <row r="695" spans="1:15" s="131" customFormat="1">
      <c r="A695" s="239">
        <v>693</v>
      </c>
      <c r="B695" s="252" t="s">
        <v>1669</v>
      </c>
      <c r="C695" s="183" t="s">
        <v>1670</v>
      </c>
      <c r="D695" s="183" t="s">
        <v>1670</v>
      </c>
      <c r="E695" s="183"/>
      <c r="F695" s="183"/>
      <c r="G695" s="183"/>
      <c r="H695" s="183"/>
      <c r="I695" s="185" t="s">
        <v>136</v>
      </c>
      <c r="J695" s="185"/>
      <c r="K695" s="185"/>
      <c r="L695" s="185"/>
      <c r="M695" s="185"/>
      <c r="N695" s="183"/>
      <c r="O695" s="189"/>
    </row>
    <row r="696" spans="1:15" s="131" customFormat="1" ht="21">
      <c r="A696" s="239">
        <v>694</v>
      </c>
      <c r="B696" s="240" t="s">
        <v>1674</v>
      </c>
      <c r="C696" s="183" t="s">
        <v>1675</v>
      </c>
      <c r="D696" s="183" t="s">
        <v>1676</v>
      </c>
      <c r="E696" s="293" t="s">
        <v>2870</v>
      </c>
      <c r="F696" s="293" t="s">
        <v>3736</v>
      </c>
      <c r="G696" s="292" t="s">
        <v>3737</v>
      </c>
      <c r="H696" s="297">
        <v>32</v>
      </c>
      <c r="I696" s="185" t="s">
        <v>139</v>
      </c>
      <c r="J696" s="185"/>
      <c r="K696" s="185" t="s">
        <v>425</v>
      </c>
      <c r="L696" s="185" t="s">
        <v>1677</v>
      </c>
      <c r="M696" s="185"/>
      <c r="N696" s="183" t="s">
        <v>135</v>
      </c>
      <c r="O696" s="189" t="s">
        <v>16</v>
      </c>
    </row>
    <row r="697" spans="1:15" s="131" customFormat="1">
      <c r="A697" s="239">
        <v>695</v>
      </c>
      <c r="B697" s="240" t="s">
        <v>1674</v>
      </c>
      <c r="C697" s="183" t="s">
        <v>1675</v>
      </c>
      <c r="D697" s="183" t="s">
        <v>1675</v>
      </c>
      <c r="E697" s="183"/>
      <c r="F697" s="183"/>
      <c r="G697" s="183"/>
      <c r="H697" s="183"/>
      <c r="I697" s="185" t="s">
        <v>136</v>
      </c>
      <c r="J697" s="185"/>
      <c r="K697" s="185"/>
      <c r="L697" s="185"/>
      <c r="M697" s="185"/>
      <c r="N697" s="183"/>
      <c r="O697" s="189"/>
    </row>
    <row r="698" spans="1:15" s="132" customFormat="1" ht="21">
      <c r="A698" s="239">
        <v>696</v>
      </c>
      <c r="B698" s="247" t="s">
        <v>1678</v>
      </c>
      <c r="C698" s="183" t="s">
        <v>1679</v>
      </c>
      <c r="D698" s="193" t="s">
        <v>1680</v>
      </c>
      <c r="E698" s="293" t="s">
        <v>2871</v>
      </c>
      <c r="F698" s="293" t="s">
        <v>3738</v>
      </c>
      <c r="G698" s="292" t="s">
        <v>3739</v>
      </c>
      <c r="H698" s="297">
        <v>18</v>
      </c>
      <c r="I698" s="196" t="s">
        <v>139</v>
      </c>
      <c r="J698" s="196"/>
      <c r="K698" s="196" t="s">
        <v>1176</v>
      </c>
      <c r="L698" s="196" t="s">
        <v>1177</v>
      </c>
      <c r="M698" s="196"/>
      <c r="N698" s="184" t="s">
        <v>537</v>
      </c>
      <c r="O698" s="215" t="s">
        <v>16</v>
      </c>
    </row>
    <row r="699" spans="1:15" s="130" customFormat="1" ht="21">
      <c r="A699" s="239">
        <v>697</v>
      </c>
      <c r="B699" s="247" t="s">
        <v>1678</v>
      </c>
      <c r="C699" s="183" t="s">
        <v>1679</v>
      </c>
      <c r="D699" s="199" t="s">
        <v>2502</v>
      </c>
      <c r="E699" s="293" t="s">
        <v>2872</v>
      </c>
      <c r="F699" s="293" t="s">
        <v>3740</v>
      </c>
      <c r="G699" s="292"/>
      <c r="H699" s="297"/>
      <c r="I699" s="200" t="s">
        <v>149</v>
      </c>
      <c r="J699" s="201"/>
      <c r="K699" s="202" t="s">
        <v>2503</v>
      </c>
      <c r="L699" s="202" t="s">
        <v>232</v>
      </c>
      <c r="M699" s="203"/>
      <c r="N699" s="191" t="s">
        <v>135</v>
      </c>
      <c r="O699" s="198" t="s">
        <v>16</v>
      </c>
    </row>
    <row r="700" spans="1:15" s="132" customFormat="1" ht="31.5">
      <c r="A700" s="239">
        <v>698</v>
      </c>
      <c r="B700" s="240" t="s">
        <v>1681</v>
      </c>
      <c r="C700" s="183" t="s">
        <v>1682</v>
      </c>
      <c r="D700" s="183" t="s">
        <v>1683</v>
      </c>
      <c r="E700" s="293" t="s">
        <v>2873</v>
      </c>
      <c r="F700" s="293" t="s">
        <v>3741</v>
      </c>
      <c r="G700" s="292" t="s">
        <v>3742</v>
      </c>
      <c r="H700" s="297">
        <v>25</v>
      </c>
      <c r="I700" s="187" t="s">
        <v>149</v>
      </c>
      <c r="J700" s="185"/>
      <c r="K700" s="185" t="s">
        <v>1103</v>
      </c>
      <c r="L700" s="185" t="s">
        <v>1684</v>
      </c>
      <c r="M700" s="185"/>
      <c r="N700" s="183" t="s">
        <v>135</v>
      </c>
      <c r="O700" s="189" t="s">
        <v>16</v>
      </c>
    </row>
    <row r="701" spans="1:15" s="131" customFormat="1">
      <c r="A701" s="239">
        <v>699</v>
      </c>
      <c r="B701" s="240" t="s">
        <v>1681</v>
      </c>
      <c r="C701" s="183" t="s">
        <v>1682</v>
      </c>
      <c r="D701" s="183" t="s">
        <v>1682</v>
      </c>
      <c r="E701" s="183"/>
      <c r="F701" s="183"/>
      <c r="G701" s="183"/>
      <c r="H701" s="183"/>
      <c r="I701" s="185" t="s">
        <v>136</v>
      </c>
      <c r="J701" s="185"/>
      <c r="K701" s="185"/>
      <c r="L701" s="185"/>
      <c r="M701" s="185"/>
      <c r="N701" s="183"/>
      <c r="O701" s="189"/>
    </row>
    <row r="702" spans="1:15" s="131" customFormat="1" ht="31.5">
      <c r="A702" s="239">
        <v>700</v>
      </c>
      <c r="B702" s="240" t="s">
        <v>1685</v>
      </c>
      <c r="C702" s="183" t="s">
        <v>1686</v>
      </c>
      <c r="D702" s="183" t="s">
        <v>1683</v>
      </c>
      <c r="E702" s="293" t="s">
        <v>2873</v>
      </c>
      <c r="F702" s="293" t="s">
        <v>3741</v>
      </c>
      <c r="G702" s="292" t="s">
        <v>3742</v>
      </c>
      <c r="H702" s="297">
        <v>25</v>
      </c>
      <c r="I702" s="187" t="s">
        <v>149</v>
      </c>
      <c r="J702" s="185"/>
      <c r="K702" s="185" t="s">
        <v>1103</v>
      </c>
      <c r="L702" s="185" t="s">
        <v>1684</v>
      </c>
      <c r="M702" s="185"/>
      <c r="N702" s="183" t="s">
        <v>135</v>
      </c>
      <c r="O702" s="189" t="s">
        <v>16</v>
      </c>
    </row>
    <row r="703" spans="1:15" s="131" customFormat="1" ht="21">
      <c r="A703" s="239">
        <v>701</v>
      </c>
      <c r="B703" s="240" t="s">
        <v>1687</v>
      </c>
      <c r="C703" s="183" t="s">
        <v>1688</v>
      </c>
      <c r="D703" s="183" t="s">
        <v>1689</v>
      </c>
      <c r="E703" s="293" t="s">
        <v>2874</v>
      </c>
      <c r="F703" s="293" t="s">
        <v>3743</v>
      </c>
      <c r="G703" s="292" t="s">
        <v>3744</v>
      </c>
      <c r="H703" s="297">
        <v>52</v>
      </c>
      <c r="I703" s="185" t="s">
        <v>139</v>
      </c>
      <c r="J703" s="185"/>
      <c r="K703" s="216" t="s">
        <v>199</v>
      </c>
      <c r="L703" s="185" t="s">
        <v>1690</v>
      </c>
      <c r="M703" s="185"/>
      <c r="N703" s="183" t="s">
        <v>389</v>
      </c>
      <c r="O703" s="189" t="s">
        <v>16</v>
      </c>
    </row>
    <row r="704" spans="1:15" s="131" customFormat="1">
      <c r="A704" s="239">
        <v>702</v>
      </c>
      <c r="B704" s="252" t="s">
        <v>1687</v>
      </c>
      <c r="C704" s="183" t="s">
        <v>1688</v>
      </c>
      <c r="D704" s="183" t="s">
        <v>1688</v>
      </c>
      <c r="E704" s="183"/>
      <c r="F704" s="183"/>
      <c r="G704" s="183"/>
      <c r="H704" s="183"/>
      <c r="I704" s="185" t="s">
        <v>136</v>
      </c>
      <c r="J704" s="185"/>
      <c r="K704" s="185"/>
      <c r="L704" s="185"/>
      <c r="M704" s="185"/>
      <c r="N704" s="183"/>
      <c r="O704" s="205"/>
    </row>
    <row r="705" spans="1:15" s="138" customFormat="1" ht="21">
      <c r="A705" s="239">
        <v>703</v>
      </c>
      <c r="B705" s="247" t="s">
        <v>1691</v>
      </c>
      <c r="C705" s="183" t="s">
        <v>1692</v>
      </c>
      <c r="D705" s="183" t="s">
        <v>1693</v>
      </c>
      <c r="E705" s="293" t="s">
        <v>2875</v>
      </c>
      <c r="F705" s="293" t="s">
        <v>3745</v>
      </c>
      <c r="G705" s="292" t="s">
        <v>3746</v>
      </c>
      <c r="H705" s="297">
        <v>39.799999999999997</v>
      </c>
      <c r="I705" s="185" t="s">
        <v>139</v>
      </c>
      <c r="J705" s="185"/>
      <c r="K705" s="185" t="s">
        <v>160</v>
      </c>
      <c r="L705" s="185" t="s">
        <v>1694</v>
      </c>
      <c r="M705" s="185"/>
      <c r="N705" s="231" t="s">
        <v>1695</v>
      </c>
      <c r="O705" s="189" t="s">
        <v>16</v>
      </c>
    </row>
    <row r="706" spans="1:15" s="138" customFormat="1" ht="13.5">
      <c r="A706" s="239">
        <v>704</v>
      </c>
      <c r="B706" s="247" t="s">
        <v>1691</v>
      </c>
      <c r="C706" s="183" t="s">
        <v>1692</v>
      </c>
      <c r="D706" s="199" t="s">
        <v>1692</v>
      </c>
      <c r="E706" s="199"/>
      <c r="F706" s="199"/>
      <c r="G706" s="199"/>
      <c r="H706" s="199"/>
      <c r="I706" s="202" t="s">
        <v>136</v>
      </c>
      <c r="J706" s="185"/>
      <c r="K706" s="185"/>
      <c r="L706" s="185"/>
      <c r="M706" s="185"/>
      <c r="N706" s="231"/>
      <c r="O706" s="189"/>
    </row>
    <row r="707" spans="1:15" s="138" customFormat="1" ht="21">
      <c r="A707" s="239">
        <v>705</v>
      </c>
      <c r="B707" s="247" t="s">
        <v>1696</v>
      </c>
      <c r="C707" s="183" t="s">
        <v>1692</v>
      </c>
      <c r="D707" s="183" t="s">
        <v>1693</v>
      </c>
      <c r="E707" s="293" t="s">
        <v>2875</v>
      </c>
      <c r="F707" s="293" t="s">
        <v>3745</v>
      </c>
      <c r="G707" s="292" t="s">
        <v>3746</v>
      </c>
      <c r="H707" s="297">
        <v>39.799999999999997</v>
      </c>
      <c r="I707" s="185" t="s">
        <v>139</v>
      </c>
      <c r="J707" s="185"/>
      <c r="K707" s="185" t="s">
        <v>160</v>
      </c>
      <c r="L707" s="185" t="s">
        <v>1694</v>
      </c>
      <c r="M707" s="185"/>
      <c r="N707" s="231" t="s">
        <v>1695</v>
      </c>
      <c r="O707" s="189" t="s">
        <v>16</v>
      </c>
    </row>
    <row r="708" spans="1:15" s="138" customFormat="1" ht="13.5">
      <c r="A708" s="239">
        <v>706</v>
      </c>
      <c r="B708" s="247" t="s">
        <v>1696</v>
      </c>
      <c r="C708" s="183" t="s">
        <v>1692</v>
      </c>
      <c r="D708" s="183" t="s">
        <v>1692</v>
      </c>
      <c r="E708" s="183"/>
      <c r="F708" s="183"/>
      <c r="G708" s="183"/>
      <c r="H708" s="183"/>
      <c r="I708" s="185" t="s">
        <v>1501</v>
      </c>
      <c r="J708" s="202" t="s">
        <v>2395</v>
      </c>
      <c r="K708" s="185" t="s">
        <v>164</v>
      </c>
      <c r="L708" s="278"/>
      <c r="M708" s="185" t="s">
        <v>1697</v>
      </c>
      <c r="N708" s="231" t="s">
        <v>14</v>
      </c>
      <c r="O708" s="231" t="s">
        <v>14</v>
      </c>
    </row>
    <row r="709" spans="1:15" s="131" customFormat="1" ht="21">
      <c r="A709" s="239">
        <v>707</v>
      </c>
      <c r="B709" s="247" t="s">
        <v>1698</v>
      </c>
      <c r="C709" s="183" t="s">
        <v>1699</v>
      </c>
      <c r="D709" s="183" t="s">
        <v>1700</v>
      </c>
      <c r="E709" s="293" t="s">
        <v>2876</v>
      </c>
      <c r="F709" s="293" t="s">
        <v>3747</v>
      </c>
      <c r="G709" s="292" t="s">
        <v>3748</v>
      </c>
      <c r="H709" s="297">
        <v>40</v>
      </c>
      <c r="I709" s="185" t="s">
        <v>139</v>
      </c>
      <c r="J709" s="207"/>
      <c r="K709" s="185" t="s">
        <v>168</v>
      </c>
      <c r="L709" s="185" t="s">
        <v>1701</v>
      </c>
      <c r="M709" s="207"/>
      <c r="N709" s="183" t="s">
        <v>1702</v>
      </c>
      <c r="O709" s="189" t="s">
        <v>16</v>
      </c>
    </row>
    <row r="710" spans="1:15" s="131" customFormat="1">
      <c r="A710" s="239">
        <v>708</v>
      </c>
      <c r="B710" s="247" t="s">
        <v>1698</v>
      </c>
      <c r="C710" s="183" t="s">
        <v>1699</v>
      </c>
      <c r="D710" s="183" t="s">
        <v>1700</v>
      </c>
      <c r="E710" s="183"/>
      <c r="F710" s="183"/>
      <c r="G710" s="183"/>
      <c r="H710" s="183"/>
      <c r="I710" s="185" t="s">
        <v>136</v>
      </c>
      <c r="J710" s="207"/>
      <c r="K710" s="185"/>
      <c r="L710" s="185"/>
      <c r="M710" s="207"/>
      <c r="N710" s="183"/>
      <c r="O710" s="189"/>
    </row>
    <row r="711" spans="1:15" s="131" customFormat="1" ht="21">
      <c r="A711" s="239">
        <v>709</v>
      </c>
      <c r="B711" s="247" t="s">
        <v>1703</v>
      </c>
      <c r="C711" s="183" t="s">
        <v>1505</v>
      </c>
      <c r="D711" s="183" t="s">
        <v>1505</v>
      </c>
      <c r="E711" s="293" t="s">
        <v>2828</v>
      </c>
      <c r="F711" s="293" t="s">
        <v>3656</v>
      </c>
      <c r="G711" s="292" t="s">
        <v>3657</v>
      </c>
      <c r="H711" s="297">
        <v>35.6</v>
      </c>
      <c r="I711" s="185" t="s">
        <v>139</v>
      </c>
      <c r="J711" s="207"/>
      <c r="K711" s="185" t="s">
        <v>179</v>
      </c>
      <c r="L711" s="185" t="s">
        <v>1506</v>
      </c>
      <c r="M711" s="207"/>
      <c r="N711" s="183" t="s">
        <v>537</v>
      </c>
      <c r="O711" s="189" t="s">
        <v>16</v>
      </c>
    </row>
    <row r="712" spans="1:15" s="131" customFormat="1">
      <c r="A712" s="239">
        <v>710</v>
      </c>
      <c r="B712" s="247" t="s">
        <v>1703</v>
      </c>
      <c r="C712" s="183" t="s">
        <v>1505</v>
      </c>
      <c r="D712" s="183" t="s">
        <v>1505</v>
      </c>
      <c r="E712" s="183"/>
      <c r="F712" s="183"/>
      <c r="G712" s="183"/>
      <c r="H712" s="183"/>
      <c r="I712" s="185" t="s">
        <v>136</v>
      </c>
      <c r="J712" s="207"/>
      <c r="K712" s="185"/>
      <c r="L712" s="185"/>
      <c r="M712" s="207"/>
      <c r="N712" s="183"/>
      <c r="O712" s="189"/>
    </row>
    <row r="713" spans="1:15" s="131" customFormat="1" ht="21">
      <c r="A713" s="239">
        <v>711</v>
      </c>
      <c r="B713" s="247" t="s">
        <v>1704</v>
      </c>
      <c r="C713" s="183" t="s">
        <v>1705</v>
      </c>
      <c r="D713" s="183" t="s">
        <v>1706</v>
      </c>
      <c r="E713" s="293" t="s">
        <v>2877</v>
      </c>
      <c r="F713" s="293" t="s">
        <v>3749</v>
      </c>
      <c r="G713" s="292" t="s">
        <v>3750</v>
      </c>
      <c r="H713" s="297">
        <v>46</v>
      </c>
      <c r="I713" s="185" t="s">
        <v>139</v>
      </c>
      <c r="J713" s="185"/>
      <c r="K713" s="185" t="s">
        <v>150</v>
      </c>
      <c r="L713" s="185" t="s">
        <v>1707</v>
      </c>
      <c r="M713" s="185"/>
      <c r="N713" s="231" t="s">
        <v>1708</v>
      </c>
      <c r="O713" s="189" t="s">
        <v>16</v>
      </c>
    </row>
    <row r="714" spans="1:15" s="131" customFormat="1">
      <c r="A714" s="239">
        <v>712</v>
      </c>
      <c r="B714" s="247" t="s">
        <v>1704</v>
      </c>
      <c r="C714" s="183" t="s">
        <v>1705</v>
      </c>
      <c r="D714" s="199" t="s">
        <v>1705</v>
      </c>
      <c r="E714" s="199"/>
      <c r="F714" s="199"/>
      <c r="G714" s="199"/>
      <c r="H714" s="199"/>
      <c r="I714" s="202" t="s">
        <v>136</v>
      </c>
      <c r="J714" s="185"/>
      <c r="K714" s="185"/>
      <c r="L714" s="185"/>
      <c r="M714" s="185"/>
      <c r="N714" s="231"/>
      <c r="O714" s="189"/>
    </row>
    <row r="715" spans="1:15" s="131" customFormat="1" ht="21">
      <c r="A715" s="239">
        <v>713</v>
      </c>
      <c r="B715" s="247" t="s">
        <v>1709</v>
      </c>
      <c r="C715" s="183" t="s">
        <v>1710</v>
      </c>
      <c r="D715" s="199" t="s">
        <v>1711</v>
      </c>
      <c r="E715" s="293" t="s">
        <v>2878</v>
      </c>
      <c r="F715" s="293" t="s">
        <v>3751</v>
      </c>
      <c r="G715" s="292" t="s">
        <v>3752</v>
      </c>
      <c r="H715" s="297">
        <v>26.8</v>
      </c>
      <c r="I715" s="185" t="s">
        <v>139</v>
      </c>
      <c r="J715" s="207"/>
      <c r="K715" s="185" t="s">
        <v>155</v>
      </c>
      <c r="L715" s="185" t="s">
        <v>1712</v>
      </c>
      <c r="M715" s="207"/>
      <c r="N715" s="183" t="s">
        <v>537</v>
      </c>
      <c r="O715" s="189" t="s">
        <v>16</v>
      </c>
    </row>
    <row r="716" spans="1:15" s="131" customFormat="1" ht="21">
      <c r="A716" s="239">
        <v>714</v>
      </c>
      <c r="B716" s="247" t="s">
        <v>1709</v>
      </c>
      <c r="C716" s="183" t="s">
        <v>1710</v>
      </c>
      <c r="D716" s="199" t="s">
        <v>1711</v>
      </c>
      <c r="E716" s="199"/>
      <c r="F716" s="199"/>
      <c r="G716" s="199"/>
      <c r="H716" s="199"/>
      <c r="I716" s="202" t="s">
        <v>136</v>
      </c>
      <c r="J716" s="207"/>
      <c r="K716" s="185"/>
      <c r="L716" s="185"/>
      <c r="M716" s="207"/>
      <c r="N716" s="183"/>
      <c r="O716" s="189"/>
    </row>
    <row r="717" spans="1:15" s="138" customFormat="1" ht="13.5">
      <c r="A717" s="239">
        <v>715</v>
      </c>
      <c r="B717" s="247" t="s">
        <v>1713</v>
      </c>
      <c r="C717" s="183" t="s">
        <v>1714</v>
      </c>
      <c r="D717" s="183" t="s">
        <v>1715</v>
      </c>
      <c r="E717" s="183"/>
      <c r="F717" s="183"/>
      <c r="G717" s="183"/>
      <c r="H717" s="183"/>
      <c r="I717" s="185" t="s">
        <v>906</v>
      </c>
      <c r="J717" s="185"/>
      <c r="K717" s="185"/>
      <c r="L717" s="185" t="s">
        <v>1716</v>
      </c>
      <c r="M717" s="185"/>
      <c r="N717" s="231"/>
      <c r="O717" s="233"/>
    </row>
    <row r="718" spans="1:15" s="138" customFormat="1" ht="13.5">
      <c r="A718" s="239">
        <v>716</v>
      </c>
      <c r="B718" s="247" t="s">
        <v>1713</v>
      </c>
      <c r="C718" s="183" t="s">
        <v>1714</v>
      </c>
      <c r="D718" s="183" t="s">
        <v>1714</v>
      </c>
      <c r="E718" s="183"/>
      <c r="F718" s="183"/>
      <c r="G718" s="183"/>
      <c r="H718" s="183"/>
      <c r="I718" s="185" t="s">
        <v>1501</v>
      </c>
      <c r="J718" s="202" t="s">
        <v>2397</v>
      </c>
      <c r="K718" s="185" t="s">
        <v>164</v>
      </c>
      <c r="L718" s="185"/>
      <c r="M718" s="185" t="s">
        <v>1717</v>
      </c>
      <c r="N718" s="231" t="s">
        <v>14</v>
      </c>
      <c r="O718" s="231" t="s">
        <v>14</v>
      </c>
    </row>
    <row r="719" spans="1:15" s="138" customFormat="1" ht="21">
      <c r="A719" s="239">
        <v>717</v>
      </c>
      <c r="B719" s="256" t="s">
        <v>2510</v>
      </c>
      <c r="C719" s="199" t="s">
        <v>2511</v>
      </c>
      <c r="D719" s="199" t="s">
        <v>2512</v>
      </c>
      <c r="E719" s="293" t="s">
        <v>2879</v>
      </c>
      <c r="F719" s="293" t="s">
        <v>3753</v>
      </c>
      <c r="G719" s="292"/>
      <c r="H719" s="297"/>
      <c r="I719" s="202" t="s">
        <v>139</v>
      </c>
      <c r="J719" s="202"/>
      <c r="K719" s="202" t="s">
        <v>2513</v>
      </c>
      <c r="L719" s="287" t="s">
        <v>2514</v>
      </c>
      <c r="M719" s="202"/>
      <c r="N719" s="199" t="s">
        <v>537</v>
      </c>
      <c r="O719" s="189" t="s">
        <v>16</v>
      </c>
    </row>
    <row r="720" spans="1:15" s="138" customFormat="1" ht="21">
      <c r="A720" s="239">
        <v>718</v>
      </c>
      <c r="B720" s="247" t="s">
        <v>1718</v>
      </c>
      <c r="C720" s="183" t="s">
        <v>1719</v>
      </c>
      <c r="D720" s="183" t="s">
        <v>1720</v>
      </c>
      <c r="E720" s="293" t="s">
        <v>2880</v>
      </c>
      <c r="F720" s="293" t="s">
        <v>3754</v>
      </c>
      <c r="G720" s="292" t="s">
        <v>3755</v>
      </c>
      <c r="H720" s="297">
        <v>90</v>
      </c>
      <c r="I720" s="185" t="s">
        <v>139</v>
      </c>
      <c r="J720" s="263"/>
      <c r="K720" s="185" t="s">
        <v>168</v>
      </c>
      <c r="L720" s="185" t="s">
        <v>1721</v>
      </c>
      <c r="M720" s="185"/>
      <c r="N720" s="231" t="s">
        <v>1722</v>
      </c>
      <c r="O720" s="189" t="s">
        <v>16</v>
      </c>
    </row>
    <row r="721" spans="1:15" s="138" customFormat="1" ht="13.5">
      <c r="A721" s="239">
        <v>719</v>
      </c>
      <c r="B721" s="247" t="s">
        <v>1718</v>
      </c>
      <c r="C721" s="183" t="s">
        <v>1719</v>
      </c>
      <c r="D721" s="183" t="s">
        <v>1719</v>
      </c>
      <c r="E721" s="183"/>
      <c r="F721" s="183"/>
      <c r="G721" s="183"/>
      <c r="H721" s="183"/>
      <c r="I721" s="185" t="s">
        <v>1501</v>
      </c>
      <c r="J721" s="185" t="s">
        <v>1125</v>
      </c>
      <c r="K721" s="185" t="s">
        <v>164</v>
      </c>
      <c r="L721" s="185"/>
      <c r="M721" s="185" t="s">
        <v>1723</v>
      </c>
      <c r="N721" s="231" t="s">
        <v>14</v>
      </c>
      <c r="O721" s="231" t="s">
        <v>14</v>
      </c>
    </row>
    <row r="722" spans="1:15" s="138" customFormat="1" ht="21">
      <c r="A722" s="239">
        <v>720</v>
      </c>
      <c r="B722" s="247" t="s">
        <v>1724</v>
      </c>
      <c r="C722" s="183" t="s">
        <v>1725</v>
      </c>
      <c r="D722" s="183" t="s">
        <v>1725</v>
      </c>
      <c r="E722" s="293" t="s">
        <v>2881</v>
      </c>
      <c r="F722" s="293" t="s">
        <v>3756</v>
      </c>
      <c r="G722" s="292" t="s">
        <v>3757</v>
      </c>
      <c r="H722" s="297">
        <v>26.2</v>
      </c>
      <c r="I722" s="185" t="s">
        <v>139</v>
      </c>
      <c r="J722" s="185"/>
      <c r="K722" s="185" t="s">
        <v>179</v>
      </c>
      <c r="L722" s="185" t="s">
        <v>1726</v>
      </c>
      <c r="M722" s="185"/>
      <c r="N722" s="231" t="s">
        <v>537</v>
      </c>
      <c r="O722" s="189" t="s">
        <v>16</v>
      </c>
    </row>
    <row r="723" spans="1:15" s="138" customFormat="1" ht="13.5">
      <c r="A723" s="239">
        <v>721</v>
      </c>
      <c r="B723" s="247" t="s">
        <v>1724</v>
      </c>
      <c r="C723" s="183" t="s">
        <v>1725</v>
      </c>
      <c r="D723" s="183" t="s">
        <v>1725</v>
      </c>
      <c r="E723" s="183"/>
      <c r="F723" s="183"/>
      <c r="G723" s="183"/>
      <c r="H723" s="183"/>
      <c r="I723" s="185" t="s">
        <v>1501</v>
      </c>
      <c r="J723" s="202" t="s">
        <v>2394</v>
      </c>
      <c r="K723" s="185" t="s">
        <v>164</v>
      </c>
      <c r="L723" s="278"/>
      <c r="M723" s="185" t="s">
        <v>1728</v>
      </c>
      <c r="N723" s="231" t="s">
        <v>14</v>
      </c>
      <c r="O723" s="231" t="s">
        <v>14</v>
      </c>
    </row>
    <row r="724" spans="1:15" s="131" customFormat="1" ht="31.5">
      <c r="A724" s="239">
        <v>722</v>
      </c>
      <c r="B724" s="247" t="s">
        <v>1729</v>
      </c>
      <c r="C724" s="183" t="s">
        <v>1730</v>
      </c>
      <c r="D724" s="183" t="s">
        <v>1731</v>
      </c>
      <c r="E724" s="293" t="s">
        <v>2882</v>
      </c>
      <c r="F724" s="293" t="s">
        <v>3758</v>
      </c>
      <c r="G724" s="292" t="s">
        <v>3759</v>
      </c>
      <c r="H724" s="297">
        <v>45</v>
      </c>
      <c r="I724" s="185" t="s">
        <v>139</v>
      </c>
      <c r="J724" s="207"/>
      <c r="K724" s="185" t="s">
        <v>175</v>
      </c>
      <c r="L724" s="185" t="s">
        <v>1732</v>
      </c>
      <c r="M724" s="207"/>
      <c r="N724" s="183" t="s">
        <v>427</v>
      </c>
      <c r="O724" s="189" t="s">
        <v>16</v>
      </c>
    </row>
    <row r="725" spans="1:15" s="131" customFormat="1">
      <c r="A725" s="239">
        <v>723</v>
      </c>
      <c r="B725" s="247" t="s">
        <v>1729</v>
      </c>
      <c r="C725" s="183" t="s">
        <v>1730</v>
      </c>
      <c r="D725" s="183" t="s">
        <v>1730</v>
      </c>
      <c r="E725" s="183"/>
      <c r="F725" s="183"/>
      <c r="G725" s="183"/>
      <c r="H725" s="183"/>
      <c r="I725" s="185" t="s">
        <v>136</v>
      </c>
      <c r="J725" s="207"/>
      <c r="K725" s="185"/>
      <c r="L725" s="185"/>
      <c r="M725" s="207"/>
      <c r="N725" s="183"/>
      <c r="O725" s="189"/>
    </row>
    <row r="726" spans="1:15" s="131" customFormat="1" ht="21">
      <c r="A726" s="239">
        <v>724</v>
      </c>
      <c r="B726" s="240" t="s">
        <v>1733</v>
      </c>
      <c r="C726" s="183" t="s">
        <v>1734</v>
      </c>
      <c r="D726" s="191" t="s">
        <v>1735</v>
      </c>
      <c r="E726" s="293" t="s">
        <v>2883</v>
      </c>
      <c r="F726" s="293" t="s">
        <v>3760</v>
      </c>
      <c r="G726" s="292" t="s">
        <v>3761</v>
      </c>
      <c r="H726" s="297">
        <v>40</v>
      </c>
      <c r="I726" s="187" t="s">
        <v>257</v>
      </c>
      <c r="J726" s="279"/>
      <c r="K726" s="187" t="s">
        <v>175</v>
      </c>
      <c r="L726" s="185" t="s">
        <v>1096</v>
      </c>
      <c r="M726" s="229"/>
      <c r="N726" s="183" t="s">
        <v>135</v>
      </c>
      <c r="O726" s="189" t="s">
        <v>16</v>
      </c>
    </row>
    <row r="727" spans="1:15" s="131" customFormat="1">
      <c r="A727" s="239">
        <v>725</v>
      </c>
      <c r="B727" s="240" t="s">
        <v>1733</v>
      </c>
      <c r="C727" s="183" t="s">
        <v>1734</v>
      </c>
      <c r="D727" s="183" t="s">
        <v>1734</v>
      </c>
      <c r="E727" s="183"/>
      <c r="F727" s="183"/>
      <c r="G727" s="183"/>
      <c r="H727" s="183"/>
      <c r="I727" s="185" t="s">
        <v>136</v>
      </c>
      <c r="J727" s="229"/>
      <c r="K727" s="185"/>
      <c r="L727" s="185"/>
      <c r="M727" s="229"/>
      <c r="N727" s="183"/>
      <c r="O727" s="189"/>
    </row>
    <row r="728" spans="1:15" s="134" customFormat="1" ht="21">
      <c r="A728" s="239">
        <v>726</v>
      </c>
      <c r="B728" s="240" t="s">
        <v>1736</v>
      </c>
      <c r="C728" s="183" t="s">
        <v>1737</v>
      </c>
      <c r="D728" s="193" t="s">
        <v>1738</v>
      </c>
      <c r="E728" s="293" t="s">
        <v>2884</v>
      </c>
      <c r="F728" s="293" t="s">
        <v>3762</v>
      </c>
      <c r="G728" s="292" t="s">
        <v>3763</v>
      </c>
      <c r="H728" s="297">
        <v>39.9</v>
      </c>
      <c r="I728" s="196" t="s">
        <v>149</v>
      </c>
      <c r="J728" s="195"/>
      <c r="K728" s="195" t="s">
        <v>1739</v>
      </c>
      <c r="L728" s="185" t="s">
        <v>1740</v>
      </c>
      <c r="M728" s="185"/>
      <c r="N728" s="183" t="s">
        <v>135</v>
      </c>
      <c r="O728" s="189" t="s">
        <v>16</v>
      </c>
    </row>
    <row r="729" spans="1:15" s="134" customFormat="1">
      <c r="A729" s="239">
        <v>727</v>
      </c>
      <c r="B729" s="240" t="s">
        <v>1736</v>
      </c>
      <c r="C729" s="183" t="s">
        <v>1737</v>
      </c>
      <c r="D729" s="183" t="s">
        <v>1737</v>
      </c>
      <c r="E729" s="183"/>
      <c r="F729" s="183"/>
      <c r="G729" s="183"/>
      <c r="H729" s="183"/>
      <c r="I729" s="185" t="s">
        <v>162</v>
      </c>
      <c r="J729" s="185" t="s">
        <v>1741</v>
      </c>
      <c r="K729" s="185" t="s">
        <v>164</v>
      </c>
      <c r="L729" s="185"/>
      <c r="M729" s="185" t="s">
        <v>1740</v>
      </c>
      <c r="N729" s="184" t="s">
        <v>171</v>
      </c>
      <c r="O729" s="215" t="s">
        <v>16</v>
      </c>
    </row>
    <row r="730" spans="1:15" s="134" customFormat="1">
      <c r="A730" s="239">
        <v>728</v>
      </c>
      <c r="B730" s="240" t="s">
        <v>1736</v>
      </c>
      <c r="C730" s="183" t="s">
        <v>1737</v>
      </c>
      <c r="D730" s="183" t="s">
        <v>1737</v>
      </c>
      <c r="E730" s="183"/>
      <c r="F730" s="183"/>
      <c r="G730" s="183"/>
      <c r="H730" s="183"/>
      <c r="I730" s="185" t="s">
        <v>136</v>
      </c>
      <c r="J730" s="185"/>
      <c r="K730" s="185"/>
      <c r="L730" s="185"/>
      <c r="M730" s="185"/>
      <c r="N730" s="183"/>
      <c r="O730" s="189"/>
    </row>
    <row r="731" spans="1:15" s="131" customFormat="1" ht="31.5">
      <c r="A731" s="239">
        <v>729</v>
      </c>
      <c r="B731" s="240" t="s">
        <v>1742</v>
      </c>
      <c r="C731" s="183" t="s">
        <v>1743</v>
      </c>
      <c r="D731" s="183" t="s">
        <v>1744</v>
      </c>
      <c r="E731" s="293" t="s">
        <v>2885</v>
      </c>
      <c r="F731" s="293" t="s">
        <v>3764</v>
      </c>
      <c r="G731" s="292" t="s">
        <v>3765</v>
      </c>
      <c r="H731" s="297">
        <v>33</v>
      </c>
      <c r="I731" s="185" t="s">
        <v>257</v>
      </c>
      <c r="J731" s="185"/>
      <c r="K731" s="185" t="s">
        <v>175</v>
      </c>
      <c r="L731" s="185" t="s">
        <v>1745</v>
      </c>
      <c r="M731" s="185"/>
      <c r="N731" s="183" t="s">
        <v>135</v>
      </c>
      <c r="O731" s="189" t="s">
        <v>16</v>
      </c>
    </row>
    <row r="732" spans="1:15" s="131" customFormat="1">
      <c r="A732" s="239">
        <v>730</v>
      </c>
      <c r="B732" s="240" t="s">
        <v>1742</v>
      </c>
      <c r="C732" s="183" t="s">
        <v>1743</v>
      </c>
      <c r="D732" s="183" t="s">
        <v>1743</v>
      </c>
      <c r="E732" s="183"/>
      <c r="F732" s="183"/>
      <c r="G732" s="183"/>
      <c r="H732" s="183"/>
      <c r="I732" s="185" t="s">
        <v>136</v>
      </c>
      <c r="J732" s="185"/>
      <c r="K732" s="185"/>
      <c r="L732" s="185"/>
      <c r="M732" s="185"/>
      <c r="N732" s="183"/>
      <c r="O732" s="189"/>
    </row>
    <row r="733" spans="1:15" s="131" customFormat="1" ht="21">
      <c r="A733" s="239">
        <v>731</v>
      </c>
      <c r="B733" s="247" t="s">
        <v>1746</v>
      </c>
      <c r="C733" s="183" t="s">
        <v>1747</v>
      </c>
      <c r="D733" s="183" t="s">
        <v>1748</v>
      </c>
      <c r="E733" s="293" t="s">
        <v>2886</v>
      </c>
      <c r="F733" s="293" t="s">
        <v>3766</v>
      </c>
      <c r="G733" s="292" t="s">
        <v>3767</v>
      </c>
      <c r="H733" s="297">
        <v>36</v>
      </c>
      <c r="I733" s="185" t="s">
        <v>257</v>
      </c>
      <c r="J733" s="185"/>
      <c r="K733" s="185" t="s">
        <v>175</v>
      </c>
      <c r="L733" s="185" t="s">
        <v>1749</v>
      </c>
      <c r="M733" s="185"/>
      <c r="N733" s="183" t="s">
        <v>135</v>
      </c>
      <c r="O733" s="189" t="s">
        <v>16</v>
      </c>
    </row>
    <row r="734" spans="1:15" s="131" customFormat="1">
      <c r="A734" s="239">
        <v>732</v>
      </c>
      <c r="B734" s="248" t="s">
        <v>1746</v>
      </c>
      <c r="C734" s="183" t="s">
        <v>1747</v>
      </c>
      <c r="D734" s="183" t="s">
        <v>1747</v>
      </c>
      <c r="E734" s="183"/>
      <c r="F734" s="183"/>
      <c r="G734" s="183"/>
      <c r="H734" s="183"/>
      <c r="I734" s="185" t="s">
        <v>136</v>
      </c>
      <c r="J734" s="185"/>
      <c r="K734" s="185"/>
      <c r="L734" s="185"/>
      <c r="M734" s="185"/>
      <c r="N734" s="183"/>
      <c r="O734" s="189"/>
    </row>
    <row r="735" spans="1:15" s="131" customFormat="1" ht="21">
      <c r="A735" s="239">
        <v>733</v>
      </c>
      <c r="B735" s="240" t="s">
        <v>1750</v>
      </c>
      <c r="C735" s="183" t="s">
        <v>1751</v>
      </c>
      <c r="D735" s="183" t="s">
        <v>1752</v>
      </c>
      <c r="E735" s="293" t="s">
        <v>2887</v>
      </c>
      <c r="F735" s="293" t="s">
        <v>3768</v>
      </c>
      <c r="G735" s="292" t="s">
        <v>3769</v>
      </c>
      <c r="H735" s="297">
        <v>31</v>
      </c>
      <c r="I735" s="185" t="s">
        <v>257</v>
      </c>
      <c r="J735" s="185"/>
      <c r="K735" s="185" t="s">
        <v>175</v>
      </c>
      <c r="L735" s="185" t="s">
        <v>1749</v>
      </c>
      <c r="M735" s="185"/>
      <c r="N735" s="183" t="s">
        <v>135</v>
      </c>
      <c r="O735" s="189" t="s">
        <v>16</v>
      </c>
    </row>
    <row r="736" spans="1:15" s="131" customFormat="1">
      <c r="A736" s="239">
        <v>734</v>
      </c>
      <c r="B736" s="240" t="s">
        <v>1750</v>
      </c>
      <c r="C736" s="183" t="s">
        <v>1751</v>
      </c>
      <c r="D736" s="183" t="s">
        <v>1751</v>
      </c>
      <c r="E736" s="183"/>
      <c r="F736" s="183"/>
      <c r="G736" s="183"/>
      <c r="H736" s="183"/>
      <c r="I736" s="185" t="s">
        <v>136</v>
      </c>
      <c r="J736" s="185"/>
      <c r="K736" s="185"/>
      <c r="L736" s="185"/>
      <c r="M736" s="185"/>
      <c r="N736" s="183"/>
      <c r="O736" s="189"/>
    </row>
    <row r="737" spans="1:15" s="131" customFormat="1" ht="31.5">
      <c r="A737" s="239">
        <v>735</v>
      </c>
      <c r="B737" s="252" t="s">
        <v>1753</v>
      </c>
      <c r="C737" s="183" t="s">
        <v>1754</v>
      </c>
      <c r="D737" s="183" t="s">
        <v>1755</v>
      </c>
      <c r="E737" s="293" t="s">
        <v>2888</v>
      </c>
      <c r="F737" s="293" t="s">
        <v>3770</v>
      </c>
      <c r="G737" s="292" t="s">
        <v>3771</v>
      </c>
      <c r="H737" s="297">
        <v>32.5</v>
      </c>
      <c r="I737" s="185" t="s">
        <v>149</v>
      </c>
      <c r="J737" s="185"/>
      <c r="K737" s="185" t="s">
        <v>398</v>
      </c>
      <c r="L737" s="185" t="s">
        <v>1756</v>
      </c>
      <c r="M737" s="185"/>
      <c r="N737" s="183" t="s">
        <v>135</v>
      </c>
      <c r="O737" s="189" t="s">
        <v>16</v>
      </c>
    </row>
    <row r="738" spans="1:15" s="134" customFormat="1" ht="21">
      <c r="A738" s="239">
        <v>736</v>
      </c>
      <c r="B738" s="252" t="s">
        <v>1753</v>
      </c>
      <c r="C738" s="183" t="s">
        <v>1754</v>
      </c>
      <c r="D738" s="191" t="s">
        <v>1757</v>
      </c>
      <c r="E738" s="293" t="s">
        <v>2889</v>
      </c>
      <c r="F738" s="293" t="s">
        <v>3772</v>
      </c>
      <c r="G738" s="292" t="s">
        <v>3773</v>
      </c>
      <c r="H738" s="297">
        <v>18</v>
      </c>
      <c r="I738" s="190" t="s">
        <v>295</v>
      </c>
      <c r="J738" s="190"/>
      <c r="K738" s="190" t="s">
        <v>398</v>
      </c>
      <c r="L738" s="190" t="s">
        <v>1756</v>
      </c>
      <c r="M738" s="190"/>
      <c r="N738" s="183" t="s">
        <v>135</v>
      </c>
      <c r="O738" s="189" t="s">
        <v>16</v>
      </c>
    </row>
    <row r="739" spans="1:15" s="134" customFormat="1">
      <c r="A739" s="239">
        <v>737</v>
      </c>
      <c r="B739" s="252" t="s">
        <v>1753</v>
      </c>
      <c r="C739" s="183" t="s">
        <v>1754</v>
      </c>
      <c r="D739" s="183" t="s">
        <v>1754</v>
      </c>
      <c r="E739" s="183"/>
      <c r="F739" s="183"/>
      <c r="G739" s="183"/>
      <c r="H739" s="183"/>
      <c r="I739" s="185" t="s">
        <v>162</v>
      </c>
      <c r="J739" s="185" t="s">
        <v>1758</v>
      </c>
      <c r="K739" s="185" t="s">
        <v>164</v>
      </c>
      <c r="L739" s="185"/>
      <c r="M739" s="185" t="s">
        <v>507</v>
      </c>
      <c r="N739" s="183" t="s">
        <v>171</v>
      </c>
      <c r="O739" s="189" t="s">
        <v>16</v>
      </c>
    </row>
    <row r="740" spans="1:15" s="131" customFormat="1">
      <c r="A740" s="239">
        <v>738</v>
      </c>
      <c r="B740" s="252" t="s">
        <v>1753</v>
      </c>
      <c r="C740" s="183" t="s">
        <v>1754</v>
      </c>
      <c r="D740" s="183" t="s">
        <v>1754</v>
      </c>
      <c r="E740" s="183"/>
      <c r="F740" s="183"/>
      <c r="G740" s="183"/>
      <c r="H740" s="183"/>
      <c r="I740" s="185" t="s">
        <v>136</v>
      </c>
      <c r="J740" s="185"/>
      <c r="K740" s="185"/>
      <c r="L740" s="185"/>
      <c r="M740" s="185"/>
      <c r="N740" s="183"/>
      <c r="O740" s="189"/>
    </row>
    <row r="741" spans="1:15" s="131" customFormat="1" ht="21">
      <c r="A741" s="239">
        <v>739</v>
      </c>
      <c r="B741" s="247" t="s">
        <v>1759</v>
      </c>
      <c r="C741" s="184" t="s">
        <v>1760</v>
      </c>
      <c r="D741" s="184" t="s">
        <v>1761</v>
      </c>
      <c r="E741" s="293" t="s">
        <v>2890</v>
      </c>
      <c r="F741" s="293" t="s">
        <v>3774</v>
      </c>
      <c r="G741" s="292" t="s">
        <v>3775</v>
      </c>
      <c r="H741" s="297">
        <v>24</v>
      </c>
      <c r="I741" s="185" t="s">
        <v>149</v>
      </c>
      <c r="J741" s="187"/>
      <c r="K741" s="187" t="s">
        <v>194</v>
      </c>
      <c r="L741" s="187" t="s">
        <v>1762</v>
      </c>
      <c r="M741" s="187"/>
      <c r="N741" s="183" t="s">
        <v>135</v>
      </c>
      <c r="O741" s="189" t="s">
        <v>16</v>
      </c>
    </row>
    <row r="742" spans="1:15" s="131" customFormat="1">
      <c r="A742" s="239">
        <v>740</v>
      </c>
      <c r="B742" s="247" t="s">
        <v>1759</v>
      </c>
      <c r="C742" s="184" t="s">
        <v>1760</v>
      </c>
      <c r="D742" s="184" t="s">
        <v>1760</v>
      </c>
      <c r="E742" s="184"/>
      <c r="F742" s="184"/>
      <c r="G742" s="184"/>
      <c r="H742" s="184"/>
      <c r="I742" s="185" t="s">
        <v>136</v>
      </c>
      <c r="J742" s="185"/>
      <c r="K742" s="185"/>
      <c r="L742" s="185"/>
      <c r="M742" s="185"/>
      <c r="N742" s="183"/>
      <c r="O742" s="189"/>
    </row>
    <row r="743" spans="1:15" s="131" customFormat="1" ht="31.5">
      <c r="A743" s="239">
        <v>741</v>
      </c>
      <c r="B743" s="247" t="s">
        <v>1763</v>
      </c>
      <c r="C743" s="183" t="s">
        <v>1764</v>
      </c>
      <c r="D743" s="183" t="s">
        <v>1765</v>
      </c>
      <c r="E743" s="293" t="s">
        <v>2891</v>
      </c>
      <c r="F743" s="293" t="s">
        <v>3776</v>
      </c>
      <c r="G743" s="292" t="s">
        <v>3777</v>
      </c>
      <c r="H743" s="297">
        <v>32</v>
      </c>
      <c r="I743" s="185" t="s">
        <v>149</v>
      </c>
      <c r="J743" s="185"/>
      <c r="K743" s="185" t="s">
        <v>1238</v>
      </c>
      <c r="L743" s="185" t="s">
        <v>1766</v>
      </c>
      <c r="M743" s="185"/>
      <c r="N743" s="183" t="s">
        <v>135</v>
      </c>
      <c r="O743" s="189" t="s">
        <v>16</v>
      </c>
    </row>
    <row r="744" spans="1:15" s="131" customFormat="1" ht="21">
      <c r="A744" s="239">
        <v>742</v>
      </c>
      <c r="B744" s="247" t="s">
        <v>1763</v>
      </c>
      <c r="C744" s="183" t="s">
        <v>1764</v>
      </c>
      <c r="D744" s="183" t="s">
        <v>1767</v>
      </c>
      <c r="E744" s="293" t="s">
        <v>2892</v>
      </c>
      <c r="F744" s="293" t="s">
        <v>3778</v>
      </c>
      <c r="G744" s="292" t="s">
        <v>3779</v>
      </c>
      <c r="H744" s="297">
        <v>38</v>
      </c>
      <c r="I744" s="185" t="s">
        <v>295</v>
      </c>
      <c r="J744" s="185"/>
      <c r="K744" s="185" t="s">
        <v>350</v>
      </c>
      <c r="L744" s="185" t="s">
        <v>1768</v>
      </c>
      <c r="M744" s="185"/>
      <c r="N744" s="183" t="s">
        <v>135</v>
      </c>
      <c r="O744" s="189" t="s">
        <v>16</v>
      </c>
    </row>
    <row r="745" spans="1:15" s="131" customFormat="1">
      <c r="A745" s="239">
        <v>743</v>
      </c>
      <c r="B745" s="247" t="s">
        <v>1763</v>
      </c>
      <c r="C745" s="183" t="s">
        <v>1764</v>
      </c>
      <c r="D745" s="183" t="s">
        <v>1764</v>
      </c>
      <c r="E745" s="183"/>
      <c r="F745" s="183"/>
      <c r="G745" s="183"/>
      <c r="H745" s="183"/>
      <c r="I745" s="185" t="s">
        <v>136</v>
      </c>
      <c r="J745" s="185"/>
      <c r="K745" s="185"/>
      <c r="L745" s="185"/>
      <c r="M745" s="185"/>
      <c r="N745" s="183"/>
      <c r="O745" s="189"/>
    </row>
    <row r="746" spans="1:15" s="131" customFormat="1" ht="31.5">
      <c r="A746" s="239">
        <v>744</v>
      </c>
      <c r="B746" s="256" t="s">
        <v>2448</v>
      </c>
      <c r="C746" s="199" t="s">
        <v>2449</v>
      </c>
      <c r="D746" s="183" t="s">
        <v>1769</v>
      </c>
      <c r="E746" s="293" t="s">
        <v>2893</v>
      </c>
      <c r="F746" s="293" t="s">
        <v>3780</v>
      </c>
      <c r="G746" s="292" t="s">
        <v>3781</v>
      </c>
      <c r="H746" s="297">
        <v>23</v>
      </c>
      <c r="I746" s="185" t="s">
        <v>132</v>
      </c>
      <c r="J746" s="185"/>
      <c r="K746" s="185" t="s">
        <v>175</v>
      </c>
      <c r="L746" s="185" t="s">
        <v>1770</v>
      </c>
      <c r="M746" s="185"/>
      <c r="N746" s="183" t="s">
        <v>135</v>
      </c>
      <c r="O746" s="189" t="s">
        <v>16</v>
      </c>
    </row>
    <row r="747" spans="1:15" s="131" customFormat="1" ht="21">
      <c r="A747" s="239">
        <v>745</v>
      </c>
      <c r="B747" s="247" t="s">
        <v>1771</v>
      </c>
      <c r="C747" s="183" t="s">
        <v>1772</v>
      </c>
      <c r="D747" s="183" t="s">
        <v>1772</v>
      </c>
      <c r="E747" s="293" t="s">
        <v>2894</v>
      </c>
      <c r="F747" s="293" t="s">
        <v>3782</v>
      </c>
      <c r="G747" s="292" t="s">
        <v>3783</v>
      </c>
      <c r="H747" s="297">
        <v>47</v>
      </c>
      <c r="I747" s="185" t="s">
        <v>149</v>
      </c>
      <c r="J747" s="185"/>
      <c r="K747" s="185" t="s">
        <v>168</v>
      </c>
      <c r="L747" s="185" t="s">
        <v>1773</v>
      </c>
      <c r="M747" s="185"/>
      <c r="N747" s="183" t="s">
        <v>135</v>
      </c>
      <c r="O747" s="189" t="s">
        <v>16</v>
      </c>
    </row>
    <row r="748" spans="1:15" s="131" customFormat="1">
      <c r="A748" s="239">
        <v>746</v>
      </c>
      <c r="B748" s="247" t="s">
        <v>1771</v>
      </c>
      <c r="C748" s="183" t="s">
        <v>1772</v>
      </c>
      <c r="D748" s="183" t="s">
        <v>1772</v>
      </c>
      <c r="E748" s="183"/>
      <c r="F748" s="183"/>
      <c r="G748" s="183"/>
      <c r="H748" s="183"/>
      <c r="I748" s="185" t="s">
        <v>136</v>
      </c>
      <c r="J748" s="185"/>
      <c r="K748" s="185"/>
      <c r="L748" s="185"/>
      <c r="M748" s="185"/>
      <c r="N748" s="183"/>
      <c r="O748" s="220"/>
    </row>
    <row r="749" spans="1:15" ht="31.5">
      <c r="A749" s="239">
        <v>747</v>
      </c>
      <c r="B749" s="256" t="s">
        <v>2433</v>
      </c>
      <c r="C749" s="183" t="s">
        <v>2434</v>
      </c>
      <c r="D749" s="199" t="s">
        <v>206</v>
      </c>
      <c r="E749" s="293" t="s">
        <v>2540</v>
      </c>
      <c r="F749" s="293" t="s">
        <v>3120</v>
      </c>
      <c r="G749" s="292"/>
      <c r="H749" s="297"/>
      <c r="I749" s="202" t="s">
        <v>132</v>
      </c>
      <c r="J749" s="202"/>
      <c r="K749" s="202" t="s">
        <v>133</v>
      </c>
      <c r="L749" s="255" t="s">
        <v>207</v>
      </c>
      <c r="M749" s="202"/>
      <c r="N749" s="183" t="s">
        <v>135</v>
      </c>
      <c r="O749" s="189" t="s">
        <v>16</v>
      </c>
    </row>
    <row r="750" spans="1:15" s="2" customFormat="1" ht="31.5">
      <c r="A750" s="239">
        <v>748</v>
      </c>
      <c r="B750" s="256" t="s">
        <v>2433</v>
      </c>
      <c r="C750" s="183" t="s">
        <v>2434</v>
      </c>
      <c r="D750" s="199" t="s">
        <v>205</v>
      </c>
      <c r="E750" s="199"/>
      <c r="F750" s="199"/>
      <c r="G750" s="199"/>
      <c r="H750" s="199"/>
      <c r="I750" s="185" t="s">
        <v>136</v>
      </c>
      <c r="J750" s="185"/>
      <c r="K750" s="185"/>
      <c r="L750" s="185"/>
      <c r="M750" s="185"/>
      <c r="N750" s="183"/>
      <c r="O750" s="189"/>
    </row>
    <row r="751" spans="1:15" s="131" customFormat="1" ht="21">
      <c r="A751" s="239">
        <v>749</v>
      </c>
      <c r="B751" s="248" t="s">
        <v>1774</v>
      </c>
      <c r="C751" s="183" t="s">
        <v>1775</v>
      </c>
      <c r="D751" s="183" t="s">
        <v>1776</v>
      </c>
      <c r="E751" s="293" t="s">
        <v>2895</v>
      </c>
      <c r="F751" s="293" t="s">
        <v>3784</v>
      </c>
      <c r="G751" s="292" t="s">
        <v>3785</v>
      </c>
      <c r="H751" s="297">
        <v>27</v>
      </c>
      <c r="I751" s="185" t="s">
        <v>149</v>
      </c>
      <c r="J751" s="185"/>
      <c r="K751" s="185" t="s">
        <v>425</v>
      </c>
      <c r="L751" s="185" t="s">
        <v>1777</v>
      </c>
      <c r="M751" s="185"/>
      <c r="N751" s="183" t="s">
        <v>135</v>
      </c>
      <c r="O751" s="189" t="s">
        <v>16</v>
      </c>
    </row>
    <row r="752" spans="1:15" s="131" customFormat="1" ht="21">
      <c r="A752" s="239">
        <v>750</v>
      </c>
      <c r="B752" s="247" t="s">
        <v>1774</v>
      </c>
      <c r="C752" s="183" t="s">
        <v>1775</v>
      </c>
      <c r="D752" s="183" t="s">
        <v>1778</v>
      </c>
      <c r="E752" s="293" t="s">
        <v>2896</v>
      </c>
      <c r="F752" s="293" t="s">
        <v>3786</v>
      </c>
      <c r="G752" s="292" t="s">
        <v>3787</v>
      </c>
      <c r="H752" s="297">
        <v>9</v>
      </c>
      <c r="I752" s="185" t="s">
        <v>1779</v>
      </c>
      <c r="J752" s="185"/>
      <c r="K752" s="185" t="s">
        <v>425</v>
      </c>
      <c r="L752" s="185" t="s">
        <v>1780</v>
      </c>
      <c r="M752" s="185"/>
      <c r="N752" s="183" t="s">
        <v>135</v>
      </c>
      <c r="O752" s="189" t="s">
        <v>16</v>
      </c>
    </row>
    <row r="753" spans="1:15" s="131" customFormat="1" ht="21">
      <c r="A753" s="239">
        <v>751</v>
      </c>
      <c r="B753" s="247" t="s">
        <v>1774</v>
      </c>
      <c r="C753" s="183" t="s">
        <v>1775</v>
      </c>
      <c r="D753" s="183" t="s">
        <v>1775</v>
      </c>
      <c r="E753" s="183"/>
      <c r="F753" s="183"/>
      <c r="G753" s="183"/>
      <c r="H753" s="183"/>
      <c r="I753" s="185" t="s">
        <v>136</v>
      </c>
      <c r="J753" s="185"/>
      <c r="K753" s="185"/>
      <c r="L753" s="185"/>
      <c r="M753" s="185"/>
      <c r="N753" s="183"/>
      <c r="O753" s="189"/>
    </row>
    <row r="754" spans="1:15" s="131" customFormat="1" ht="21">
      <c r="A754" s="239">
        <v>752</v>
      </c>
      <c r="B754" s="247" t="s">
        <v>1774</v>
      </c>
      <c r="C754" s="183" t="s">
        <v>1775</v>
      </c>
      <c r="D754" s="183" t="s">
        <v>1781</v>
      </c>
      <c r="E754" s="183"/>
      <c r="F754" s="183"/>
      <c r="G754" s="183"/>
      <c r="H754" s="183"/>
      <c r="I754" s="185" t="s">
        <v>224</v>
      </c>
      <c r="J754" s="185" t="s">
        <v>1782</v>
      </c>
      <c r="K754" s="185" t="s">
        <v>252</v>
      </c>
      <c r="L754" s="185"/>
      <c r="M754" s="185" t="s">
        <v>1777</v>
      </c>
      <c r="N754" s="183" t="s">
        <v>171</v>
      </c>
      <c r="O754" s="189" t="s">
        <v>16</v>
      </c>
    </row>
    <row r="755" spans="1:15" s="131" customFormat="1" ht="31.5">
      <c r="A755" s="239">
        <v>753</v>
      </c>
      <c r="B755" s="240" t="s">
        <v>1783</v>
      </c>
      <c r="C755" s="183" t="s">
        <v>1784</v>
      </c>
      <c r="D755" s="183" t="s">
        <v>1784</v>
      </c>
      <c r="E755" s="293" t="s">
        <v>2897</v>
      </c>
      <c r="F755" s="293" t="s">
        <v>3788</v>
      </c>
      <c r="G755" s="292" t="s">
        <v>3789</v>
      </c>
      <c r="H755" s="297">
        <v>26</v>
      </c>
      <c r="I755" s="185" t="s">
        <v>132</v>
      </c>
      <c r="J755" s="185"/>
      <c r="K755" s="185" t="s">
        <v>168</v>
      </c>
      <c r="L755" s="185" t="s">
        <v>207</v>
      </c>
      <c r="M755" s="185"/>
      <c r="N755" s="183" t="s">
        <v>135</v>
      </c>
      <c r="O755" s="189" t="s">
        <v>16</v>
      </c>
    </row>
    <row r="756" spans="1:15" s="131" customFormat="1">
      <c r="A756" s="239">
        <v>754</v>
      </c>
      <c r="B756" s="240" t="s">
        <v>1783</v>
      </c>
      <c r="C756" s="183" t="s">
        <v>1784</v>
      </c>
      <c r="D756" s="183" t="s">
        <v>1784</v>
      </c>
      <c r="E756" s="183"/>
      <c r="F756" s="183"/>
      <c r="G756" s="183"/>
      <c r="H756" s="183"/>
      <c r="I756" s="185" t="s">
        <v>136</v>
      </c>
      <c r="J756" s="185"/>
      <c r="K756" s="185"/>
      <c r="L756" s="185"/>
      <c r="M756" s="185"/>
      <c r="N756" s="183"/>
      <c r="O756" s="189"/>
    </row>
    <row r="757" spans="1:15" s="131" customFormat="1" ht="21">
      <c r="A757" s="239">
        <v>755</v>
      </c>
      <c r="B757" s="247" t="s">
        <v>1785</v>
      </c>
      <c r="C757" s="183" t="s">
        <v>1786</v>
      </c>
      <c r="D757" s="231" t="s">
        <v>1787</v>
      </c>
      <c r="E757" s="293" t="s">
        <v>2898</v>
      </c>
      <c r="F757" s="293" t="s">
        <v>3790</v>
      </c>
      <c r="G757" s="292" t="s">
        <v>3791</v>
      </c>
      <c r="H757" s="297">
        <v>33.9</v>
      </c>
      <c r="I757" s="185" t="s">
        <v>132</v>
      </c>
      <c r="J757" s="185"/>
      <c r="K757" s="185" t="s">
        <v>160</v>
      </c>
      <c r="L757" s="185" t="s">
        <v>1788</v>
      </c>
      <c r="M757" s="185"/>
      <c r="N757" s="183" t="s">
        <v>135</v>
      </c>
      <c r="O757" s="189" t="s">
        <v>16</v>
      </c>
    </row>
    <row r="758" spans="1:15" s="131" customFormat="1">
      <c r="A758" s="239">
        <v>756</v>
      </c>
      <c r="B758" s="247" t="s">
        <v>1785</v>
      </c>
      <c r="C758" s="183" t="s">
        <v>1786</v>
      </c>
      <c r="D758" s="231" t="s">
        <v>1786</v>
      </c>
      <c r="E758" s="231"/>
      <c r="F758" s="231"/>
      <c r="G758" s="231"/>
      <c r="H758" s="231"/>
      <c r="I758" s="185" t="s">
        <v>136</v>
      </c>
      <c r="J758" s="185"/>
      <c r="K758" s="185"/>
      <c r="L758" s="185"/>
      <c r="M758" s="185"/>
      <c r="N758" s="183"/>
      <c r="O758" s="189"/>
    </row>
    <row r="759" spans="1:15" s="131" customFormat="1" ht="21">
      <c r="A759" s="239">
        <v>757</v>
      </c>
      <c r="B759" s="276" t="s">
        <v>1789</v>
      </c>
      <c r="C759" s="183" t="s">
        <v>1790</v>
      </c>
      <c r="D759" s="183" t="s">
        <v>1791</v>
      </c>
      <c r="E759" s="293" t="s">
        <v>2899</v>
      </c>
      <c r="F759" s="293" t="s">
        <v>3792</v>
      </c>
      <c r="G759" s="292" t="s">
        <v>3793</v>
      </c>
      <c r="H759" s="297">
        <v>38</v>
      </c>
      <c r="I759" s="185" t="s">
        <v>139</v>
      </c>
      <c r="J759" s="229"/>
      <c r="K759" s="185" t="s">
        <v>168</v>
      </c>
      <c r="L759" s="185" t="s">
        <v>1792</v>
      </c>
      <c r="M759" s="229"/>
      <c r="N759" s="183" t="s">
        <v>135</v>
      </c>
      <c r="O759" s="189" t="s">
        <v>16</v>
      </c>
    </row>
    <row r="760" spans="1:15" s="131" customFormat="1" ht="21">
      <c r="A760" s="239">
        <v>758</v>
      </c>
      <c r="B760" s="240" t="s">
        <v>1793</v>
      </c>
      <c r="C760" s="183" t="s">
        <v>1794</v>
      </c>
      <c r="D760" s="183" t="s">
        <v>1794</v>
      </c>
      <c r="E760" s="293" t="s">
        <v>2900</v>
      </c>
      <c r="F760" s="293" t="s">
        <v>3794</v>
      </c>
      <c r="G760" s="292" t="s">
        <v>3795</v>
      </c>
      <c r="H760" s="297">
        <v>47</v>
      </c>
      <c r="I760" s="185" t="s">
        <v>132</v>
      </c>
      <c r="J760" s="185"/>
      <c r="K760" s="185" t="s">
        <v>133</v>
      </c>
      <c r="L760" s="185" t="s">
        <v>1795</v>
      </c>
      <c r="M760" s="185"/>
      <c r="N760" s="183" t="s">
        <v>135</v>
      </c>
      <c r="O760" s="189" t="s">
        <v>16</v>
      </c>
    </row>
    <row r="761" spans="1:15" s="134" customFormat="1">
      <c r="A761" s="239">
        <v>759</v>
      </c>
      <c r="B761" s="240" t="s">
        <v>1793</v>
      </c>
      <c r="C761" s="183" t="s">
        <v>1794</v>
      </c>
      <c r="D761" s="183" t="s">
        <v>1794</v>
      </c>
      <c r="E761" s="183"/>
      <c r="F761" s="183"/>
      <c r="G761" s="183"/>
      <c r="H761" s="183"/>
      <c r="I761" s="185" t="s">
        <v>136</v>
      </c>
      <c r="J761" s="185"/>
      <c r="K761" s="185"/>
      <c r="L761" s="185"/>
      <c r="M761" s="185"/>
      <c r="N761" s="183"/>
      <c r="O761" s="189"/>
    </row>
    <row r="762" spans="1:15" s="131" customFormat="1" ht="31.5">
      <c r="A762" s="239">
        <v>760</v>
      </c>
      <c r="B762" s="247" t="s">
        <v>1796</v>
      </c>
      <c r="C762" s="183" t="s">
        <v>1797</v>
      </c>
      <c r="D762" s="183" t="s">
        <v>1798</v>
      </c>
      <c r="E762" s="293" t="s">
        <v>2901</v>
      </c>
      <c r="F762" s="293" t="s">
        <v>3796</v>
      </c>
      <c r="G762" s="292" t="s">
        <v>3797</v>
      </c>
      <c r="H762" s="297">
        <v>29</v>
      </c>
      <c r="I762" s="185" t="s">
        <v>149</v>
      </c>
      <c r="J762" s="185"/>
      <c r="K762" s="185" t="s">
        <v>1799</v>
      </c>
      <c r="L762" s="185" t="s">
        <v>1800</v>
      </c>
      <c r="M762" s="185"/>
      <c r="N762" s="183" t="s">
        <v>135</v>
      </c>
      <c r="O762" s="189" t="s">
        <v>16</v>
      </c>
    </row>
    <row r="763" spans="1:15" s="131" customFormat="1">
      <c r="A763" s="239">
        <v>761</v>
      </c>
      <c r="B763" s="247" t="s">
        <v>1796</v>
      </c>
      <c r="C763" s="183" t="s">
        <v>1797</v>
      </c>
      <c r="D763" s="183" t="s">
        <v>1797</v>
      </c>
      <c r="E763" s="183"/>
      <c r="F763" s="183"/>
      <c r="G763" s="183"/>
      <c r="H763" s="183"/>
      <c r="I763" s="185" t="s">
        <v>136</v>
      </c>
      <c r="J763" s="185"/>
      <c r="K763" s="185"/>
      <c r="L763" s="185"/>
      <c r="M763" s="185"/>
      <c r="N763" s="183"/>
      <c r="O763" s="189"/>
    </row>
    <row r="764" spans="1:15" s="134" customFormat="1" ht="21">
      <c r="A764" s="239">
        <v>762</v>
      </c>
      <c r="B764" s="240" t="s">
        <v>1801</v>
      </c>
      <c r="C764" s="183" t="s">
        <v>1802</v>
      </c>
      <c r="D764" s="183" t="s">
        <v>1803</v>
      </c>
      <c r="E764" s="293" t="s">
        <v>2902</v>
      </c>
      <c r="F764" s="293" t="s">
        <v>3798</v>
      </c>
      <c r="G764" s="292" t="s">
        <v>3799</v>
      </c>
      <c r="H764" s="297">
        <v>24</v>
      </c>
      <c r="I764" s="185" t="s">
        <v>132</v>
      </c>
      <c r="J764" s="185"/>
      <c r="K764" s="185" t="s">
        <v>175</v>
      </c>
      <c r="L764" s="185" t="s">
        <v>1804</v>
      </c>
      <c r="M764" s="185"/>
      <c r="N764" s="183" t="s">
        <v>135</v>
      </c>
      <c r="O764" s="189" t="s">
        <v>16</v>
      </c>
    </row>
    <row r="765" spans="1:15" s="131" customFormat="1">
      <c r="A765" s="239">
        <v>763</v>
      </c>
      <c r="B765" s="240" t="s">
        <v>1801</v>
      </c>
      <c r="C765" s="183" t="s">
        <v>1802</v>
      </c>
      <c r="D765" s="183" t="s">
        <v>1802</v>
      </c>
      <c r="E765" s="183"/>
      <c r="F765" s="183"/>
      <c r="G765" s="183"/>
      <c r="H765" s="183"/>
      <c r="I765" s="185" t="s">
        <v>136</v>
      </c>
      <c r="J765" s="185"/>
      <c r="K765" s="185"/>
      <c r="L765" s="185"/>
      <c r="M765" s="185"/>
      <c r="N765" s="183"/>
      <c r="O765" s="189"/>
    </row>
    <row r="766" spans="1:15" s="131" customFormat="1" ht="21">
      <c r="A766" s="239">
        <v>764</v>
      </c>
      <c r="B766" s="247" t="s">
        <v>1805</v>
      </c>
      <c r="C766" s="183" t="s">
        <v>1806</v>
      </c>
      <c r="D766" s="183" t="s">
        <v>1807</v>
      </c>
      <c r="E766" s="293" t="s">
        <v>2903</v>
      </c>
      <c r="F766" s="293" t="s">
        <v>3800</v>
      </c>
      <c r="G766" s="292" t="s">
        <v>3801</v>
      </c>
      <c r="H766" s="297">
        <v>42</v>
      </c>
      <c r="I766" s="185" t="s">
        <v>149</v>
      </c>
      <c r="J766" s="185"/>
      <c r="K766" s="185" t="s">
        <v>216</v>
      </c>
      <c r="L766" s="185" t="s">
        <v>1186</v>
      </c>
      <c r="M766" s="185"/>
      <c r="N766" s="183" t="s">
        <v>135</v>
      </c>
      <c r="O766" s="189" t="s">
        <v>16</v>
      </c>
    </row>
    <row r="767" spans="1:15" s="131" customFormat="1">
      <c r="A767" s="239">
        <v>765</v>
      </c>
      <c r="B767" s="247" t="s">
        <v>1805</v>
      </c>
      <c r="C767" s="183" t="s">
        <v>1806</v>
      </c>
      <c r="D767" s="183" t="s">
        <v>1806</v>
      </c>
      <c r="E767" s="183"/>
      <c r="F767" s="183"/>
      <c r="G767" s="183"/>
      <c r="H767" s="183"/>
      <c r="I767" s="185" t="s">
        <v>136</v>
      </c>
      <c r="J767" s="185"/>
      <c r="K767" s="185"/>
      <c r="L767" s="185"/>
      <c r="M767" s="185"/>
      <c r="N767" s="183"/>
      <c r="O767" s="189"/>
    </row>
    <row r="768" spans="1:15" s="131" customFormat="1" ht="21">
      <c r="A768" s="239">
        <v>766</v>
      </c>
      <c r="B768" s="247" t="s">
        <v>1808</v>
      </c>
      <c r="C768" s="183" t="s">
        <v>1809</v>
      </c>
      <c r="D768" s="183" t="s">
        <v>1810</v>
      </c>
      <c r="E768" s="293" t="s">
        <v>2904</v>
      </c>
      <c r="F768" s="293" t="s">
        <v>3802</v>
      </c>
      <c r="G768" s="292" t="s">
        <v>3803</v>
      </c>
      <c r="H768" s="297">
        <v>22</v>
      </c>
      <c r="I768" s="185" t="s">
        <v>139</v>
      </c>
      <c r="J768" s="185"/>
      <c r="K768" s="185" t="s">
        <v>1811</v>
      </c>
      <c r="L768" s="185" t="s">
        <v>741</v>
      </c>
      <c r="M768" s="185"/>
      <c r="N768" s="183" t="s">
        <v>135</v>
      </c>
      <c r="O768" s="189" t="s">
        <v>16</v>
      </c>
    </row>
    <row r="769" spans="1:15" s="131" customFormat="1" ht="21">
      <c r="A769" s="239">
        <v>767</v>
      </c>
      <c r="B769" s="247" t="s">
        <v>1812</v>
      </c>
      <c r="C769" s="183" t="s">
        <v>1813</v>
      </c>
      <c r="D769" s="183" t="s">
        <v>1814</v>
      </c>
      <c r="E769" s="293" t="s">
        <v>2905</v>
      </c>
      <c r="F769" s="293" t="s">
        <v>3804</v>
      </c>
      <c r="G769" s="292" t="s">
        <v>3805</v>
      </c>
      <c r="H769" s="297">
        <v>41</v>
      </c>
      <c r="I769" s="185" t="s">
        <v>139</v>
      </c>
      <c r="J769" s="185"/>
      <c r="K769" s="185" t="s">
        <v>269</v>
      </c>
      <c r="L769" s="185" t="s">
        <v>1815</v>
      </c>
      <c r="M769" s="185"/>
      <c r="N769" s="183" t="s">
        <v>1359</v>
      </c>
      <c r="O769" s="189" t="s">
        <v>16</v>
      </c>
    </row>
    <row r="770" spans="1:15" s="131" customFormat="1" ht="21">
      <c r="A770" s="239">
        <v>768</v>
      </c>
      <c r="B770" s="247" t="s">
        <v>1816</v>
      </c>
      <c r="C770" s="183" t="s">
        <v>1817</v>
      </c>
      <c r="D770" s="183" t="s">
        <v>1818</v>
      </c>
      <c r="E770" s="293" t="s">
        <v>2906</v>
      </c>
      <c r="F770" s="293" t="s">
        <v>3806</v>
      </c>
      <c r="G770" s="292" t="s">
        <v>3807</v>
      </c>
      <c r="H770" s="297">
        <v>39</v>
      </c>
      <c r="I770" s="185" t="s">
        <v>139</v>
      </c>
      <c r="J770" s="185"/>
      <c r="K770" s="185" t="s">
        <v>160</v>
      </c>
      <c r="L770" s="185" t="s">
        <v>1819</v>
      </c>
      <c r="M770" s="185"/>
      <c r="N770" s="183" t="s">
        <v>356</v>
      </c>
      <c r="O770" s="189" t="s">
        <v>16</v>
      </c>
    </row>
    <row r="771" spans="1:15" s="131" customFormat="1" ht="21">
      <c r="A771" s="239">
        <v>769</v>
      </c>
      <c r="B771" s="240" t="s">
        <v>1820</v>
      </c>
      <c r="C771" s="183" t="s">
        <v>1821</v>
      </c>
      <c r="D771" s="183" t="s">
        <v>1822</v>
      </c>
      <c r="E771" s="293" t="s">
        <v>2907</v>
      </c>
      <c r="F771" s="293" t="s">
        <v>3808</v>
      </c>
      <c r="G771" s="292" t="s">
        <v>3809</v>
      </c>
      <c r="H771" s="297">
        <v>48</v>
      </c>
      <c r="I771" s="185" t="s">
        <v>139</v>
      </c>
      <c r="J771" s="185"/>
      <c r="K771" s="185" t="s">
        <v>179</v>
      </c>
      <c r="L771" s="185" t="s">
        <v>1823</v>
      </c>
      <c r="M771" s="185"/>
      <c r="N771" s="183" t="s">
        <v>467</v>
      </c>
      <c r="O771" s="189" t="s">
        <v>16</v>
      </c>
    </row>
    <row r="772" spans="1:15" s="131" customFormat="1" ht="21">
      <c r="A772" s="239">
        <v>770</v>
      </c>
      <c r="B772" s="247" t="s">
        <v>1824</v>
      </c>
      <c r="C772" s="183" t="s">
        <v>1825</v>
      </c>
      <c r="D772" s="183" t="s">
        <v>1826</v>
      </c>
      <c r="E772" s="293" t="s">
        <v>2908</v>
      </c>
      <c r="F772" s="293" t="s">
        <v>3810</v>
      </c>
      <c r="G772" s="292" t="s">
        <v>3811</v>
      </c>
      <c r="H772" s="297">
        <v>42</v>
      </c>
      <c r="I772" s="185" t="s">
        <v>132</v>
      </c>
      <c r="J772" s="185"/>
      <c r="K772" s="185" t="s">
        <v>1827</v>
      </c>
      <c r="L772" s="185" t="s">
        <v>1828</v>
      </c>
      <c r="M772" s="185"/>
      <c r="N772" s="183" t="s">
        <v>467</v>
      </c>
      <c r="O772" s="189" t="s">
        <v>16</v>
      </c>
    </row>
    <row r="773" spans="1:15" s="131" customFormat="1" ht="21">
      <c r="A773" s="239">
        <v>771</v>
      </c>
      <c r="B773" s="240" t="s">
        <v>1829</v>
      </c>
      <c r="C773" s="183" t="s">
        <v>1830</v>
      </c>
      <c r="D773" s="183" t="s">
        <v>1831</v>
      </c>
      <c r="E773" s="293" t="s">
        <v>2909</v>
      </c>
      <c r="F773" s="293" t="s">
        <v>3812</v>
      </c>
      <c r="G773" s="292" t="s">
        <v>3813</v>
      </c>
      <c r="H773" s="297">
        <v>52</v>
      </c>
      <c r="I773" s="185" t="s">
        <v>139</v>
      </c>
      <c r="J773" s="185"/>
      <c r="K773" s="185" t="s">
        <v>800</v>
      </c>
      <c r="L773" s="185" t="s">
        <v>1832</v>
      </c>
      <c r="M773" s="185"/>
      <c r="N773" s="183" t="s">
        <v>467</v>
      </c>
      <c r="O773" s="189" t="s">
        <v>16</v>
      </c>
    </row>
    <row r="774" spans="1:15" s="131" customFormat="1" ht="21">
      <c r="A774" s="239">
        <v>772</v>
      </c>
      <c r="B774" s="240" t="s">
        <v>1833</v>
      </c>
      <c r="C774" s="183" t="s">
        <v>1834</v>
      </c>
      <c r="D774" s="183" t="s">
        <v>1835</v>
      </c>
      <c r="E774" s="293" t="s">
        <v>2910</v>
      </c>
      <c r="F774" s="293" t="s">
        <v>3814</v>
      </c>
      <c r="G774" s="292" t="s">
        <v>3815</v>
      </c>
      <c r="H774" s="297">
        <v>59</v>
      </c>
      <c r="I774" s="185" t="s">
        <v>139</v>
      </c>
      <c r="J774" s="185"/>
      <c r="K774" s="185" t="s">
        <v>216</v>
      </c>
      <c r="L774" s="185" t="s">
        <v>1832</v>
      </c>
      <c r="M774" s="185"/>
      <c r="N774" s="183" t="s">
        <v>467</v>
      </c>
      <c r="O774" s="189" t="s">
        <v>16</v>
      </c>
    </row>
    <row r="775" spans="1:15" s="131" customFormat="1">
      <c r="A775" s="239">
        <v>773</v>
      </c>
      <c r="B775" s="257" t="s">
        <v>2411</v>
      </c>
      <c r="C775" s="199" t="s">
        <v>2407</v>
      </c>
      <c r="D775" s="199" t="s">
        <v>2407</v>
      </c>
      <c r="E775" s="293" t="s">
        <v>2911</v>
      </c>
      <c r="F775" s="293" t="s">
        <v>3816</v>
      </c>
      <c r="G775" s="292"/>
      <c r="H775" s="297"/>
      <c r="I775" s="202" t="s">
        <v>139</v>
      </c>
      <c r="J775" s="202"/>
      <c r="K775" s="202" t="s">
        <v>2408</v>
      </c>
      <c r="L775" s="202" t="s">
        <v>2409</v>
      </c>
      <c r="M775" s="202"/>
      <c r="N775" s="183" t="s">
        <v>467</v>
      </c>
      <c r="O775" s="189" t="s">
        <v>16</v>
      </c>
    </row>
    <row r="776" spans="1:15" s="131" customFormat="1" ht="21">
      <c r="A776" s="239">
        <v>774</v>
      </c>
      <c r="B776" s="252" t="s">
        <v>1836</v>
      </c>
      <c r="C776" s="183" t="s">
        <v>1837</v>
      </c>
      <c r="D776" s="183" t="s">
        <v>1838</v>
      </c>
      <c r="E776" s="293" t="s">
        <v>2912</v>
      </c>
      <c r="F776" s="293" t="s">
        <v>3817</v>
      </c>
      <c r="G776" s="292" t="s">
        <v>3818</v>
      </c>
      <c r="H776" s="297">
        <v>33</v>
      </c>
      <c r="I776" s="185" t="s">
        <v>139</v>
      </c>
      <c r="J776" s="185"/>
      <c r="K776" s="185" t="s">
        <v>216</v>
      </c>
      <c r="L776" s="185" t="s">
        <v>1839</v>
      </c>
      <c r="M776" s="185"/>
      <c r="N776" s="183" t="s">
        <v>467</v>
      </c>
      <c r="O776" s="189" t="s">
        <v>16</v>
      </c>
    </row>
    <row r="777" spans="1:15" s="131" customFormat="1" ht="21">
      <c r="A777" s="239">
        <v>775</v>
      </c>
      <c r="B777" s="240" t="s">
        <v>1840</v>
      </c>
      <c r="C777" s="183" t="s">
        <v>1841</v>
      </c>
      <c r="D777" s="183" t="s">
        <v>1842</v>
      </c>
      <c r="E777" s="293" t="s">
        <v>2913</v>
      </c>
      <c r="F777" s="293" t="s">
        <v>3819</v>
      </c>
      <c r="G777" s="292" t="s">
        <v>3820</v>
      </c>
      <c r="H777" s="297">
        <v>38</v>
      </c>
      <c r="I777" s="185" t="s">
        <v>139</v>
      </c>
      <c r="J777" s="185"/>
      <c r="K777" s="185" t="s">
        <v>425</v>
      </c>
      <c r="L777" s="185" t="s">
        <v>1843</v>
      </c>
      <c r="M777" s="185"/>
      <c r="N777" s="183" t="s">
        <v>195</v>
      </c>
      <c r="O777" s="189" t="s">
        <v>16</v>
      </c>
    </row>
    <row r="778" spans="1:15" s="134" customFormat="1" ht="21">
      <c r="A778" s="239">
        <v>776</v>
      </c>
      <c r="B778" s="247" t="s">
        <v>1844</v>
      </c>
      <c r="C778" s="183" t="s">
        <v>1845</v>
      </c>
      <c r="D778" s="197" t="s">
        <v>1846</v>
      </c>
      <c r="E778" s="293" t="s">
        <v>2914</v>
      </c>
      <c r="F778" s="293" t="s">
        <v>3821</v>
      </c>
      <c r="G778" s="292" t="s">
        <v>3822</v>
      </c>
      <c r="H778" s="297">
        <v>56</v>
      </c>
      <c r="I778" s="216" t="s">
        <v>132</v>
      </c>
      <c r="J778" s="216"/>
      <c r="K778" s="216" t="s">
        <v>249</v>
      </c>
      <c r="L778" s="216" t="s">
        <v>1847</v>
      </c>
      <c r="M778" s="216"/>
      <c r="N778" s="183" t="s">
        <v>135</v>
      </c>
      <c r="O778" s="189" t="s">
        <v>16</v>
      </c>
    </row>
    <row r="779" spans="1:15" s="134" customFormat="1" ht="21">
      <c r="A779" s="239">
        <v>777</v>
      </c>
      <c r="B779" s="247" t="s">
        <v>1844</v>
      </c>
      <c r="C779" s="183" t="s">
        <v>1845</v>
      </c>
      <c r="D779" s="183" t="s">
        <v>1848</v>
      </c>
      <c r="E779" s="293" t="s">
        <v>2915</v>
      </c>
      <c r="F779" s="293" t="s">
        <v>3823</v>
      </c>
      <c r="G779" s="292" t="s">
        <v>3824</v>
      </c>
      <c r="H779" s="297">
        <v>36</v>
      </c>
      <c r="I779" s="185" t="s">
        <v>295</v>
      </c>
      <c r="J779" s="185"/>
      <c r="K779" s="185" t="s">
        <v>175</v>
      </c>
      <c r="L779" s="185" t="s">
        <v>1849</v>
      </c>
      <c r="M779" s="185"/>
      <c r="N779" s="183" t="s">
        <v>135</v>
      </c>
      <c r="O779" s="189" t="s">
        <v>16</v>
      </c>
    </row>
    <row r="780" spans="1:15" s="131" customFormat="1">
      <c r="A780" s="239">
        <v>778</v>
      </c>
      <c r="B780" s="247" t="s">
        <v>1844</v>
      </c>
      <c r="C780" s="183" t="s">
        <v>1845</v>
      </c>
      <c r="D780" s="183" t="s">
        <v>1850</v>
      </c>
      <c r="E780" s="183"/>
      <c r="F780" s="183"/>
      <c r="G780" s="183"/>
      <c r="H780" s="183"/>
      <c r="I780" s="185" t="s">
        <v>136</v>
      </c>
      <c r="J780" s="185"/>
      <c r="K780" s="185"/>
      <c r="L780" s="185"/>
      <c r="M780" s="185"/>
      <c r="N780" s="183"/>
      <c r="O780" s="189"/>
    </row>
    <row r="781" spans="1:15" s="130" customFormat="1" ht="31.5">
      <c r="A781" s="239">
        <v>779</v>
      </c>
      <c r="B781" s="247" t="s">
        <v>1851</v>
      </c>
      <c r="C781" s="191" t="s">
        <v>1852</v>
      </c>
      <c r="D781" s="183" t="s">
        <v>1175</v>
      </c>
      <c r="E781" s="293" t="s">
        <v>2754</v>
      </c>
      <c r="F781" s="293" t="s">
        <v>3514</v>
      </c>
      <c r="G781" s="292" t="s">
        <v>3515</v>
      </c>
      <c r="H781" s="297">
        <v>25</v>
      </c>
      <c r="I781" s="187" t="s">
        <v>139</v>
      </c>
      <c r="J781" s="185"/>
      <c r="K781" s="187" t="s">
        <v>1176</v>
      </c>
      <c r="L781" s="185" t="s">
        <v>1177</v>
      </c>
      <c r="M781" s="185"/>
      <c r="N781" s="184" t="s">
        <v>537</v>
      </c>
      <c r="O781" s="215" t="s">
        <v>16</v>
      </c>
    </row>
    <row r="782" spans="1:15" s="130" customFormat="1" ht="42">
      <c r="A782" s="239">
        <v>780</v>
      </c>
      <c r="B782" s="196" t="s">
        <v>1851</v>
      </c>
      <c r="C782" s="193" t="s">
        <v>1852</v>
      </c>
      <c r="D782" s="194" t="s">
        <v>1853</v>
      </c>
      <c r="E782" s="293" t="s">
        <v>2916</v>
      </c>
      <c r="F782" s="293" t="s">
        <v>3825</v>
      </c>
      <c r="G782" s="292" t="s">
        <v>3826</v>
      </c>
      <c r="H782" s="297">
        <v>13.8</v>
      </c>
      <c r="I782" s="195" t="s">
        <v>149</v>
      </c>
      <c r="J782" s="196"/>
      <c r="K782" s="196" t="s">
        <v>1854</v>
      </c>
      <c r="L782" s="196" t="s">
        <v>1855</v>
      </c>
      <c r="M782" s="196"/>
      <c r="N782" s="197" t="s">
        <v>135</v>
      </c>
      <c r="O782" s="251" t="s">
        <v>16</v>
      </c>
    </row>
    <row r="783" spans="1:15" s="130" customFormat="1" ht="21">
      <c r="A783" s="239">
        <v>781</v>
      </c>
      <c r="B783" s="247" t="s">
        <v>1851</v>
      </c>
      <c r="C783" s="191" t="s">
        <v>1852</v>
      </c>
      <c r="D783" s="191" t="s">
        <v>1852</v>
      </c>
      <c r="E783" s="191"/>
      <c r="F783" s="191"/>
      <c r="G783" s="191"/>
      <c r="H783" s="191"/>
      <c r="I783" s="187" t="s">
        <v>136</v>
      </c>
      <c r="J783" s="190"/>
      <c r="K783" s="190"/>
      <c r="L783" s="190"/>
      <c r="M783" s="190"/>
      <c r="N783" s="191"/>
      <c r="O783" s="198"/>
    </row>
    <row r="784" spans="1:15" s="132" customFormat="1" ht="21">
      <c r="A784" s="239">
        <v>782</v>
      </c>
      <c r="B784" s="247" t="s">
        <v>1856</v>
      </c>
      <c r="C784" s="184" t="s">
        <v>1857</v>
      </c>
      <c r="D784" s="184" t="s">
        <v>1858</v>
      </c>
      <c r="E784" s="293" t="s">
        <v>2917</v>
      </c>
      <c r="F784" s="293" t="s">
        <v>3827</v>
      </c>
      <c r="G784" s="292" t="s">
        <v>3828</v>
      </c>
      <c r="H784" s="297">
        <v>29</v>
      </c>
      <c r="I784" s="187" t="s">
        <v>149</v>
      </c>
      <c r="J784" s="187"/>
      <c r="K784" s="185" t="s">
        <v>1859</v>
      </c>
      <c r="L784" s="187" t="s">
        <v>1860</v>
      </c>
      <c r="M784" s="187"/>
      <c r="N784" s="184" t="s">
        <v>135</v>
      </c>
      <c r="O784" s="215" t="s">
        <v>16</v>
      </c>
    </row>
    <row r="785" spans="1:15" s="136" customFormat="1" ht="39">
      <c r="A785" s="239">
        <v>783</v>
      </c>
      <c r="B785" s="280" t="s">
        <v>2440</v>
      </c>
      <c r="C785" s="199" t="s">
        <v>2441</v>
      </c>
      <c r="D785" s="199" t="s">
        <v>2489</v>
      </c>
      <c r="E785" s="293" t="s">
        <v>2918</v>
      </c>
      <c r="F785" s="293" t="s">
        <v>3829</v>
      </c>
      <c r="G785" s="292" t="s">
        <v>3830</v>
      </c>
      <c r="H785" s="297">
        <v>34</v>
      </c>
      <c r="I785" s="202" t="s">
        <v>139</v>
      </c>
      <c r="J785" s="202"/>
      <c r="K785" s="202" t="s">
        <v>179</v>
      </c>
      <c r="L785" s="202" t="s">
        <v>2490</v>
      </c>
      <c r="M785" s="202"/>
      <c r="N785" s="183" t="s">
        <v>135</v>
      </c>
      <c r="O785" s="189" t="s">
        <v>16</v>
      </c>
    </row>
    <row r="786" spans="1:15" s="131" customFormat="1" ht="39">
      <c r="A786" s="239">
        <v>784</v>
      </c>
      <c r="B786" s="280" t="s">
        <v>2440</v>
      </c>
      <c r="C786" s="199" t="s">
        <v>2441</v>
      </c>
      <c r="D786" s="199" t="s">
        <v>2525</v>
      </c>
      <c r="E786" s="293" t="s">
        <v>2526</v>
      </c>
      <c r="F786" s="293" t="s">
        <v>3831</v>
      </c>
      <c r="G786" s="292" t="s">
        <v>3832</v>
      </c>
      <c r="H786" s="297">
        <v>8</v>
      </c>
      <c r="I786" s="202" t="s">
        <v>295</v>
      </c>
      <c r="J786" s="202"/>
      <c r="K786" s="202" t="s">
        <v>345</v>
      </c>
      <c r="L786" s="202" t="s">
        <v>2492</v>
      </c>
      <c r="M786" s="202"/>
      <c r="N786" s="183" t="s">
        <v>135</v>
      </c>
      <c r="O786" s="189" t="s">
        <v>16</v>
      </c>
    </row>
    <row r="787" spans="1:15" s="131" customFormat="1" ht="21">
      <c r="A787" s="239">
        <v>785</v>
      </c>
      <c r="B787" s="240" t="s">
        <v>1861</v>
      </c>
      <c r="C787" s="183" t="s">
        <v>1862</v>
      </c>
      <c r="D787" s="183" t="s">
        <v>1863</v>
      </c>
      <c r="E787" s="293" t="s">
        <v>2919</v>
      </c>
      <c r="F787" s="293" t="s">
        <v>3833</v>
      </c>
      <c r="G787" s="292" t="s">
        <v>3834</v>
      </c>
      <c r="H787" s="297">
        <v>26</v>
      </c>
      <c r="I787" s="185" t="s">
        <v>132</v>
      </c>
      <c r="J787" s="185"/>
      <c r="K787" s="185" t="s">
        <v>175</v>
      </c>
      <c r="L787" s="185" t="s">
        <v>1864</v>
      </c>
      <c r="M787" s="185"/>
      <c r="N787" s="183" t="s">
        <v>135</v>
      </c>
      <c r="O787" s="189" t="s">
        <v>16</v>
      </c>
    </row>
    <row r="788" spans="1:15" s="131" customFormat="1" ht="21">
      <c r="A788" s="239">
        <v>786</v>
      </c>
      <c r="B788" s="240" t="s">
        <v>1861</v>
      </c>
      <c r="C788" s="183" t="s">
        <v>1862</v>
      </c>
      <c r="D788" s="183" t="s">
        <v>1862</v>
      </c>
      <c r="E788" s="183"/>
      <c r="F788" s="183"/>
      <c r="G788" s="183"/>
      <c r="H788" s="183"/>
      <c r="I788" s="185" t="s">
        <v>224</v>
      </c>
      <c r="J788" s="185" t="s">
        <v>1136</v>
      </c>
      <c r="K788" s="185" t="s">
        <v>186</v>
      </c>
      <c r="L788" s="185"/>
      <c r="M788" s="185" t="s">
        <v>1865</v>
      </c>
      <c r="N788" s="183" t="s">
        <v>1866</v>
      </c>
      <c r="O788" s="189" t="s">
        <v>16</v>
      </c>
    </row>
    <row r="789" spans="1:15" s="131" customFormat="1">
      <c r="A789" s="239">
        <v>787</v>
      </c>
      <c r="B789" s="240" t="s">
        <v>1861</v>
      </c>
      <c r="C789" s="183" t="s">
        <v>1862</v>
      </c>
      <c r="D789" s="183" t="s">
        <v>1862</v>
      </c>
      <c r="E789" s="183"/>
      <c r="F789" s="183"/>
      <c r="G789" s="183"/>
      <c r="H789" s="183"/>
      <c r="I789" s="185" t="s">
        <v>136</v>
      </c>
      <c r="J789" s="185"/>
      <c r="K789" s="185"/>
      <c r="L789" s="185"/>
      <c r="M789" s="185"/>
      <c r="N789" s="183"/>
      <c r="O789" s="189"/>
    </row>
    <row r="790" spans="1:15" s="131" customFormat="1" ht="31.5">
      <c r="A790" s="239">
        <v>788</v>
      </c>
      <c r="B790" s="252" t="s">
        <v>1867</v>
      </c>
      <c r="C790" s="183" t="s">
        <v>1868</v>
      </c>
      <c r="D790" s="183" t="s">
        <v>1869</v>
      </c>
      <c r="E790" s="293" t="s">
        <v>2920</v>
      </c>
      <c r="F790" s="293" t="s">
        <v>3835</v>
      </c>
      <c r="G790" s="292" t="s">
        <v>3836</v>
      </c>
      <c r="H790" s="297">
        <v>45</v>
      </c>
      <c r="I790" s="185" t="s">
        <v>149</v>
      </c>
      <c r="J790" s="185"/>
      <c r="K790" s="185" t="s">
        <v>382</v>
      </c>
      <c r="L790" s="185" t="s">
        <v>1870</v>
      </c>
      <c r="M790" s="185"/>
      <c r="N790" s="183" t="s">
        <v>135</v>
      </c>
      <c r="O790" s="189" t="s">
        <v>16</v>
      </c>
    </row>
    <row r="791" spans="1:15" s="131" customFormat="1">
      <c r="A791" s="239">
        <v>789</v>
      </c>
      <c r="B791" s="240" t="s">
        <v>1867</v>
      </c>
      <c r="C791" s="183" t="s">
        <v>1868</v>
      </c>
      <c r="D791" s="183" t="s">
        <v>1868</v>
      </c>
      <c r="E791" s="183"/>
      <c r="F791" s="183"/>
      <c r="G791" s="183"/>
      <c r="H791" s="183"/>
      <c r="I791" s="185" t="s">
        <v>136</v>
      </c>
      <c r="J791" s="185"/>
      <c r="K791" s="185"/>
      <c r="L791" s="185"/>
      <c r="M791" s="185"/>
      <c r="N791" s="183"/>
      <c r="O791" s="189"/>
    </row>
    <row r="792" spans="1:15" s="131" customFormat="1" ht="21">
      <c r="A792" s="239">
        <v>790</v>
      </c>
      <c r="B792" s="247" t="s">
        <v>1871</v>
      </c>
      <c r="C792" s="183" t="s">
        <v>1872</v>
      </c>
      <c r="D792" s="184" t="s">
        <v>1872</v>
      </c>
      <c r="E792" s="293" t="s">
        <v>2921</v>
      </c>
      <c r="F792" s="293" t="s">
        <v>3837</v>
      </c>
      <c r="G792" s="292" t="s">
        <v>3838</v>
      </c>
      <c r="H792" s="297">
        <v>29</v>
      </c>
      <c r="I792" s="187" t="s">
        <v>149</v>
      </c>
      <c r="J792" s="187"/>
      <c r="K792" s="185" t="s">
        <v>1873</v>
      </c>
      <c r="L792" s="185" t="s">
        <v>1874</v>
      </c>
      <c r="M792" s="185"/>
      <c r="N792" s="183" t="s">
        <v>135</v>
      </c>
      <c r="O792" s="189" t="s">
        <v>16</v>
      </c>
    </row>
    <row r="793" spans="1:15" s="131" customFormat="1" ht="21">
      <c r="A793" s="239">
        <v>791</v>
      </c>
      <c r="B793" s="240" t="s">
        <v>2412</v>
      </c>
      <c r="C793" s="183" t="s">
        <v>1875</v>
      </c>
      <c r="D793" s="183" t="s">
        <v>1875</v>
      </c>
      <c r="E793" s="293" t="s">
        <v>2922</v>
      </c>
      <c r="F793" s="293" t="s">
        <v>3839</v>
      </c>
      <c r="G793" s="292" t="s">
        <v>3840</v>
      </c>
      <c r="H793" s="297">
        <v>29</v>
      </c>
      <c r="I793" s="185" t="s">
        <v>132</v>
      </c>
      <c r="J793" s="185"/>
      <c r="K793" s="185" t="s">
        <v>155</v>
      </c>
      <c r="L793" s="185" t="s">
        <v>1876</v>
      </c>
      <c r="M793" s="185"/>
      <c r="N793" s="183" t="s">
        <v>135</v>
      </c>
      <c r="O793" s="189" t="s">
        <v>16</v>
      </c>
    </row>
    <row r="794" spans="1:15" s="131" customFormat="1" ht="31.5">
      <c r="A794" s="239">
        <v>792</v>
      </c>
      <c r="B794" s="247" t="s">
        <v>1877</v>
      </c>
      <c r="C794" s="183" t="s">
        <v>1878</v>
      </c>
      <c r="D794" s="183" t="s">
        <v>1879</v>
      </c>
      <c r="E794" s="293" t="s">
        <v>2923</v>
      </c>
      <c r="F794" s="293" t="s">
        <v>3841</v>
      </c>
      <c r="G794" s="292" t="s">
        <v>3842</v>
      </c>
      <c r="H794" s="297">
        <v>35.5</v>
      </c>
      <c r="I794" s="185" t="s">
        <v>132</v>
      </c>
      <c r="J794" s="263"/>
      <c r="K794" s="185" t="s">
        <v>175</v>
      </c>
      <c r="L794" s="185" t="s">
        <v>1880</v>
      </c>
      <c r="M794" s="263"/>
      <c r="N794" s="183" t="s">
        <v>135</v>
      </c>
      <c r="O794" s="189" t="s">
        <v>16</v>
      </c>
    </row>
    <row r="795" spans="1:15" s="131" customFormat="1">
      <c r="A795" s="239">
        <v>793</v>
      </c>
      <c r="B795" s="247" t="s">
        <v>1877</v>
      </c>
      <c r="C795" s="183" t="s">
        <v>1878</v>
      </c>
      <c r="D795" s="183" t="s">
        <v>1878</v>
      </c>
      <c r="E795" s="183"/>
      <c r="F795" s="183"/>
      <c r="G795" s="183"/>
      <c r="H795" s="183"/>
      <c r="I795" s="185" t="s">
        <v>136</v>
      </c>
      <c r="J795" s="185"/>
      <c r="K795" s="185"/>
      <c r="L795" s="185"/>
      <c r="M795" s="183"/>
      <c r="N795" s="183"/>
      <c r="O795" s="205"/>
    </row>
    <row r="796" spans="1:15" s="131" customFormat="1" ht="21">
      <c r="A796" s="239">
        <v>794</v>
      </c>
      <c r="B796" s="247" t="s">
        <v>1881</v>
      </c>
      <c r="C796" s="183" t="s">
        <v>1882</v>
      </c>
      <c r="D796" s="183" t="s">
        <v>1883</v>
      </c>
      <c r="E796" s="293" t="s">
        <v>2924</v>
      </c>
      <c r="F796" s="293" t="s">
        <v>3843</v>
      </c>
      <c r="G796" s="292" t="s">
        <v>3844</v>
      </c>
      <c r="H796" s="297">
        <v>30.5</v>
      </c>
      <c r="I796" s="185" t="s">
        <v>257</v>
      </c>
      <c r="J796" s="185"/>
      <c r="K796" s="185" t="s">
        <v>179</v>
      </c>
      <c r="L796" s="185" t="s">
        <v>1884</v>
      </c>
      <c r="M796" s="185"/>
      <c r="N796" s="183" t="s">
        <v>135</v>
      </c>
      <c r="O796" s="189" t="s">
        <v>16</v>
      </c>
    </row>
    <row r="797" spans="1:15" s="131" customFormat="1" ht="21">
      <c r="A797" s="239">
        <v>795</v>
      </c>
      <c r="B797" s="247" t="s">
        <v>1885</v>
      </c>
      <c r="C797" s="183" t="s">
        <v>1886</v>
      </c>
      <c r="D797" s="184" t="s">
        <v>1887</v>
      </c>
      <c r="E797" s="293" t="s">
        <v>2925</v>
      </c>
      <c r="F797" s="293" t="s">
        <v>3845</v>
      </c>
      <c r="G797" s="292" t="s">
        <v>3846</v>
      </c>
      <c r="H797" s="297">
        <v>35</v>
      </c>
      <c r="I797" s="187" t="s">
        <v>149</v>
      </c>
      <c r="J797" s="187"/>
      <c r="K797" s="187" t="s">
        <v>160</v>
      </c>
      <c r="L797" s="187" t="s">
        <v>1888</v>
      </c>
      <c r="M797" s="187"/>
      <c r="N797" s="183" t="s">
        <v>135</v>
      </c>
      <c r="O797" s="189" t="s">
        <v>16</v>
      </c>
    </row>
    <row r="798" spans="1:15" s="132" customFormat="1" ht="13.5">
      <c r="A798" s="239">
        <v>796</v>
      </c>
      <c r="B798" s="247" t="s">
        <v>1885</v>
      </c>
      <c r="C798" s="184" t="s">
        <v>1886</v>
      </c>
      <c r="D798" s="184" t="s">
        <v>1886</v>
      </c>
      <c r="E798" s="184"/>
      <c r="F798" s="184"/>
      <c r="G798" s="184"/>
      <c r="H798" s="184"/>
      <c r="I798" s="187" t="s">
        <v>136</v>
      </c>
      <c r="J798" s="187"/>
      <c r="K798" s="187"/>
      <c r="L798" s="187"/>
      <c r="M798" s="187"/>
      <c r="N798" s="184"/>
      <c r="O798" s="215"/>
    </row>
    <row r="799" spans="1:15" s="131" customFormat="1" ht="31.5">
      <c r="A799" s="239">
        <v>797</v>
      </c>
      <c r="B799" s="247" t="s">
        <v>1889</v>
      </c>
      <c r="C799" s="183" t="s">
        <v>1890</v>
      </c>
      <c r="D799" s="183" t="s">
        <v>1891</v>
      </c>
      <c r="E799" s="293" t="s">
        <v>2926</v>
      </c>
      <c r="F799" s="293" t="s">
        <v>3847</v>
      </c>
      <c r="G799" s="292" t="s">
        <v>3848</v>
      </c>
      <c r="H799" s="297">
        <v>27</v>
      </c>
      <c r="I799" s="185" t="s">
        <v>132</v>
      </c>
      <c r="J799" s="187"/>
      <c r="K799" s="185" t="s">
        <v>150</v>
      </c>
      <c r="L799" s="187" t="s">
        <v>527</v>
      </c>
      <c r="M799" s="187"/>
      <c r="N799" s="183" t="s">
        <v>135</v>
      </c>
      <c r="O799" s="189" t="s">
        <v>16</v>
      </c>
    </row>
    <row r="800" spans="1:15" s="131" customFormat="1">
      <c r="A800" s="239">
        <v>798</v>
      </c>
      <c r="B800" s="247" t="s">
        <v>1889</v>
      </c>
      <c r="C800" s="183" t="s">
        <v>1890</v>
      </c>
      <c r="D800" s="183" t="s">
        <v>1890</v>
      </c>
      <c r="E800" s="183"/>
      <c r="F800" s="183"/>
      <c r="G800" s="183"/>
      <c r="H800" s="183"/>
      <c r="I800" s="187" t="s">
        <v>136</v>
      </c>
      <c r="J800" s="187"/>
      <c r="K800" s="187"/>
      <c r="L800" s="187"/>
      <c r="M800" s="187"/>
      <c r="N800" s="183"/>
      <c r="O800" s="189"/>
    </row>
    <row r="801" spans="1:15" s="131" customFormat="1" ht="21">
      <c r="A801" s="239">
        <v>799</v>
      </c>
      <c r="B801" s="247" t="s">
        <v>1892</v>
      </c>
      <c r="C801" s="183" t="s">
        <v>1893</v>
      </c>
      <c r="D801" s="183" t="s">
        <v>1894</v>
      </c>
      <c r="E801" s="293" t="s">
        <v>2927</v>
      </c>
      <c r="F801" s="293" t="s">
        <v>3849</v>
      </c>
      <c r="G801" s="292" t="s">
        <v>3850</v>
      </c>
      <c r="H801" s="297">
        <v>19</v>
      </c>
      <c r="I801" s="185" t="s">
        <v>132</v>
      </c>
      <c r="J801" s="229"/>
      <c r="K801" s="185" t="s">
        <v>175</v>
      </c>
      <c r="L801" s="185" t="s">
        <v>1895</v>
      </c>
      <c r="M801" s="229"/>
      <c r="N801" s="183" t="s">
        <v>135</v>
      </c>
      <c r="O801" s="189" t="s">
        <v>16</v>
      </c>
    </row>
    <row r="802" spans="1:15" s="131" customFormat="1" ht="21">
      <c r="A802" s="239">
        <v>800</v>
      </c>
      <c r="B802" s="240" t="s">
        <v>1896</v>
      </c>
      <c r="C802" s="183" t="s">
        <v>1897</v>
      </c>
      <c r="D802" s="183" t="s">
        <v>1898</v>
      </c>
      <c r="E802" s="293" t="s">
        <v>2928</v>
      </c>
      <c r="F802" s="293" t="s">
        <v>3851</v>
      </c>
      <c r="G802" s="292" t="s">
        <v>3852</v>
      </c>
      <c r="H802" s="297">
        <v>32</v>
      </c>
      <c r="I802" s="185" t="s">
        <v>132</v>
      </c>
      <c r="J802" s="185"/>
      <c r="K802" s="185" t="s">
        <v>155</v>
      </c>
      <c r="L802" s="185" t="s">
        <v>1899</v>
      </c>
      <c r="M802" s="185"/>
      <c r="N802" s="183" t="s">
        <v>135</v>
      </c>
      <c r="O802" s="189" t="s">
        <v>16</v>
      </c>
    </row>
    <row r="803" spans="1:15" s="131" customFormat="1">
      <c r="A803" s="239">
        <v>801</v>
      </c>
      <c r="B803" s="240" t="s">
        <v>1896</v>
      </c>
      <c r="C803" s="183" t="s">
        <v>1897</v>
      </c>
      <c r="D803" s="183" t="s">
        <v>1897</v>
      </c>
      <c r="E803" s="183"/>
      <c r="F803" s="183"/>
      <c r="G803" s="183"/>
      <c r="H803" s="183"/>
      <c r="I803" s="187" t="s">
        <v>136</v>
      </c>
      <c r="J803" s="187"/>
      <c r="K803" s="187"/>
      <c r="L803" s="187"/>
      <c r="M803" s="187"/>
      <c r="N803" s="183"/>
      <c r="O803" s="189"/>
    </row>
    <row r="804" spans="1:15" s="131" customFormat="1">
      <c r="A804" s="239">
        <v>802</v>
      </c>
      <c r="B804" s="240" t="s">
        <v>1896</v>
      </c>
      <c r="C804" s="183" t="s">
        <v>1897</v>
      </c>
      <c r="D804" s="183" t="s">
        <v>1897</v>
      </c>
      <c r="E804" s="183"/>
      <c r="F804" s="183"/>
      <c r="G804" s="183"/>
      <c r="H804" s="183"/>
      <c r="I804" s="187" t="s">
        <v>162</v>
      </c>
      <c r="J804" s="187" t="s">
        <v>1900</v>
      </c>
      <c r="K804" s="187" t="s">
        <v>164</v>
      </c>
      <c r="L804" s="187"/>
      <c r="M804" s="187" t="s">
        <v>1899</v>
      </c>
      <c r="N804" s="183" t="s">
        <v>171</v>
      </c>
      <c r="O804" s="189" t="s">
        <v>16</v>
      </c>
    </row>
    <row r="805" spans="1:15" s="132" customFormat="1" ht="21">
      <c r="A805" s="239">
        <v>803</v>
      </c>
      <c r="B805" s="248" t="s">
        <v>1901</v>
      </c>
      <c r="C805" s="183" t="s">
        <v>1902</v>
      </c>
      <c r="D805" s="183" t="s">
        <v>1903</v>
      </c>
      <c r="E805" s="293" t="s">
        <v>2929</v>
      </c>
      <c r="F805" s="293" t="s">
        <v>3853</v>
      </c>
      <c r="G805" s="292" t="s">
        <v>3854</v>
      </c>
      <c r="H805" s="297">
        <v>29.9</v>
      </c>
      <c r="I805" s="185" t="s">
        <v>257</v>
      </c>
      <c r="J805" s="185"/>
      <c r="K805" s="185" t="s">
        <v>160</v>
      </c>
      <c r="L805" s="185" t="s">
        <v>351</v>
      </c>
      <c r="M805" s="185"/>
      <c r="N805" s="183" t="s">
        <v>135</v>
      </c>
      <c r="O805" s="189" t="s">
        <v>16</v>
      </c>
    </row>
    <row r="806" spans="1:15" s="132" customFormat="1" ht="13.5">
      <c r="A806" s="239">
        <v>804</v>
      </c>
      <c r="B806" s="248" t="s">
        <v>1901</v>
      </c>
      <c r="C806" s="183" t="s">
        <v>1902</v>
      </c>
      <c r="D806" s="183" t="s">
        <v>1902</v>
      </c>
      <c r="E806" s="183"/>
      <c r="F806" s="183"/>
      <c r="G806" s="183"/>
      <c r="H806" s="183"/>
      <c r="I806" s="187" t="s">
        <v>136</v>
      </c>
      <c r="J806" s="185"/>
      <c r="K806" s="185"/>
      <c r="L806" s="185"/>
      <c r="M806" s="185"/>
      <c r="N806" s="183"/>
      <c r="O806" s="189"/>
    </row>
    <row r="807" spans="1:15" s="131" customFormat="1" ht="31.5">
      <c r="A807" s="239">
        <v>805</v>
      </c>
      <c r="B807" s="240" t="s">
        <v>1904</v>
      </c>
      <c r="C807" s="183" t="s">
        <v>1905</v>
      </c>
      <c r="D807" s="184" t="s">
        <v>1906</v>
      </c>
      <c r="E807" s="293" t="s">
        <v>2930</v>
      </c>
      <c r="F807" s="293" t="s">
        <v>3855</v>
      </c>
      <c r="G807" s="292" t="s">
        <v>3856</v>
      </c>
      <c r="H807" s="297">
        <v>43</v>
      </c>
      <c r="I807" s="187" t="s">
        <v>149</v>
      </c>
      <c r="J807" s="187"/>
      <c r="K807" s="187" t="s">
        <v>160</v>
      </c>
      <c r="L807" s="187" t="s">
        <v>1907</v>
      </c>
      <c r="M807" s="187"/>
      <c r="N807" s="183" t="s">
        <v>135</v>
      </c>
      <c r="O807" s="189" t="s">
        <v>16</v>
      </c>
    </row>
    <row r="808" spans="1:15" s="131" customFormat="1" ht="21">
      <c r="A808" s="239">
        <v>806</v>
      </c>
      <c r="B808" s="240" t="s">
        <v>1904</v>
      </c>
      <c r="C808" s="183" t="s">
        <v>1905</v>
      </c>
      <c r="D808" s="184" t="s">
        <v>1905</v>
      </c>
      <c r="E808" s="184"/>
      <c r="F808" s="184"/>
      <c r="G808" s="184"/>
      <c r="H808" s="184"/>
      <c r="I808" s="187" t="s">
        <v>162</v>
      </c>
      <c r="J808" s="187" t="s">
        <v>1908</v>
      </c>
      <c r="K808" s="187" t="s">
        <v>193</v>
      </c>
      <c r="L808" s="187"/>
      <c r="M808" s="187" t="s">
        <v>1909</v>
      </c>
      <c r="N808" s="183" t="s">
        <v>171</v>
      </c>
      <c r="O808" s="189" t="s">
        <v>16</v>
      </c>
    </row>
    <row r="809" spans="1:15" s="131" customFormat="1">
      <c r="A809" s="239">
        <v>807</v>
      </c>
      <c r="B809" s="240" t="s">
        <v>1904</v>
      </c>
      <c r="C809" s="183" t="s">
        <v>1905</v>
      </c>
      <c r="D809" s="184" t="s">
        <v>1905</v>
      </c>
      <c r="E809" s="184"/>
      <c r="F809" s="184"/>
      <c r="G809" s="184"/>
      <c r="H809" s="184"/>
      <c r="I809" s="187" t="s">
        <v>136</v>
      </c>
      <c r="J809" s="187"/>
      <c r="K809" s="187"/>
      <c r="L809" s="187"/>
      <c r="M809" s="187"/>
      <c r="N809" s="183"/>
      <c r="O809" s="189"/>
    </row>
    <row r="810" spans="1:15">
      <c r="A810" s="239">
        <v>808</v>
      </c>
      <c r="B810" s="266" t="s">
        <v>2388</v>
      </c>
      <c r="C810" s="199" t="s">
        <v>2360</v>
      </c>
      <c r="D810" s="199" t="s">
        <v>2360</v>
      </c>
      <c r="E810" s="199"/>
      <c r="F810" s="199"/>
      <c r="G810" s="199"/>
      <c r="H810" s="199"/>
      <c r="I810" s="202" t="s">
        <v>2356</v>
      </c>
      <c r="J810" s="202" t="s">
        <v>2368</v>
      </c>
      <c r="K810" s="202" t="s">
        <v>2376</v>
      </c>
      <c r="L810" s="202"/>
      <c r="M810" s="202" t="s">
        <v>2380</v>
      </c>
      <c r="N810" s="183" t="s">
        <v>2355</v>
      </c>
      <c r="O810" s="189"/>
    </row>
    <row r="811" spans="1:15" s="131" customFormat="1" ht="21">
      <c r="A811" s="239">
        <v>809</v>
      </c>
      <c r="B811" s="247" t="s">
        <v>1910</v>
      </c>
      <c r="C811" s="183" t="s">
        <v>1911</v>
      </c>
      <c r="D811" s="183" t="s">
        <v>1912</v>
      </c>
      <c r="E811" s="293" t="s">
        <v>2931</v>
      </c>
      <c r="F811" s="293" t="s">
        <v>3857</v>
      </c>
      <c r="G811" s="292" t="s">
        <v>3858</v>
      </c>
      <c r="H811" s="297">
        <v>39</v>
      </c>
      <c r="I811" s="187" t="s">
        <v>132</v>
      </c>
      <c r="J811" s="185"/>
      <c r="K811" s="185" t="s">
        <v>175</v>
      </c>
      <c r="L811" s="187" t="s">
        <v>1907</v>
      </c>
      <c r="M811" s="187"/>
      <c r="N811" s="183" t="s">
        <v>135</v>
      </c>
      <c r="O811" s="189" t="s">
        <v>16</v>
      </c>
    </row>
    <row r="812" spans="1:15" s="132" customFormat="1" ht="21">
      <c r="A812" s="239">
        <v>810</v>
      </c>
      <c r="B812" s="247" t="s">
        <v>1910</v>
      </c>
      <c r="C812" s="184" t="s">
        <v>1911</v>
      </c>
      <c r="D812" s="184" t="s">
        <v>1911</v>
      </c>
      <c r="E812" s="184"/>
      <c r="F812" s="184"/>
      <c r="G812" s="184"/>
      <c r="H812" s="184"/>
      <c r="I812" s="187" t="s">
        <v>136</v>
      </c>
      <c r="J812" s="249"/>
      <c r="K812" s="187"/>
      <c r="L812" s="187"/>
      <c r="M812" s="184"/>
      <c r="N812" s="184"/>
      <c r="O812" s="215"/>
    </row>
    <row r="813" spans="1:15" s="132" customFormat="1" ht="21">
      <c r="A813" s="239">
        <v>811</v>
      </c>
      <c r="B813" s="256" t="s">
        <v>1913</v>
      </c>
      <c r="C813" s="212" t="s">
        <v>1914</v>
      </c>
      <c r="D813" s="212" t="s">
        <v>1915</v>
      </c>
      <c r="E813" s="293" t="s">
        <v>2932</v>
      </c>
      <c r="F813" s="293" t="s">
        <v>1915</v>
      </c>
      <c r="G813" s="294"/>
      <c r="H813" s="299"/>
      <c r="I813" s="200" t="s">
        <v>139</v>
      </c>
      <c r="J813" s="281"/>
      <c r="K813" s="200" t="s">
        <v>194</v>
      </c>
      <c r="L813" s="200" t="s">
        <v>1916</v>
      </c>
      <c r="M813" s="212"/>
      <c r="N813" s="212" t="s">
        <v>1917</v>
      </c>
      <c r="O813" s="189" t="s">
        <v>16</v>
      </c>
    </row>
    <row r="814" spans="1:15" s="131" customFormat="1" ht="21">
      <c r="A814" s="239">
        <v>812</v>
      </c>
      <c r="B814" s="240" t="s">
        <v>1918</v>
      </c>
      <c r="C814" s="183" t="s">
        <v>1919</v>
      </c>
      <c r="D814" s="183" t="s">
        <v>1920</v>
      </c>
      <c r="E814" s="293" t="s">
        <v>2933</v>
      </c>
      <c r="F814" s="293" t="s">
        <v>3859</v>
      </c>
      <c r="G814" s="292" t="s">
        <v>3860</v>
      </c>
      <c r="H814" s="297">
        <v>48.8</v>
      </c>
      <c r="I814" s="216" t="s">
        <v>132</v>
      </c>
      <c r="J814" s="185"/>
      <c r="K814" s="185" t="s">
        <v>175</v>
      </c>
      <c r="L814" s="185" t="s">
        <v>1921</v>
      </c>
      <c r="M814" s="185"/>
      <c r="N814" s="183" t="s">
        <v>537</v>
      </c>
      <c r="O814" s="189" t="s">
        <v>16</v>
      </c>
    </row>
    <row r="815" spans="1:15" s="131" customFormat="1">
      <c r="A815" s="239">
        <v>813</v>
      </c>
      <c r="B815" s="240" t="s">
        <v>1918</v>
      </c>
      <c r="C815" s="183" t="s">
        <v>1919</v>
      </c>
      <c r="D815" s="183" t="s">
        <v>1919</v>
      </c>
      <c r="E815" s="183"/>
      <c r="F815" s="183"/>
      <c r="G815" s="183"/>
      <c r="H815" s="183"/>
      <c r="I815" s="185" t="s">
        <v>136</v>
      </c>
      <c r="J815" s="185"/>
      <c r="K815" s="185"/>
      <c r="L815" s="185"/>
      <c r="M815" s="185"/>
      <c r="N815" s="183"/>
      <c r="O815" s="189"/>
    </row>
    <row r="816" spans="1:15" s="131" customFormat="1" ht="21">
      <c r="A816" s="239">
        <v>814</v>
      </c>
      <c r="B816" s="240" t="s">
        <v>1922</v>
      </c>
      <c r="C816" s="183" t="s">
        <v>1923</v>
      </c>
      <c r="D816" s="183" t="s">
        <v>1924</v>
      </c>
      <c r="E816" s="293" t="s">
        <v>2934</v>
      </c>
      <c r="F816" s="293" t="s">
        <v>3861</v>
      </c>
      <c r="G816" s="292" t="s">
        <v>3862</v>
      </c>
      <c r="H816" s="297">
        <v>52</v>
      </c>
      <c r="I816" s="185" t="s">
        <v>132</v>
      </c>
      <c r="J816" s="263"/>
      <c r="K816" s="185" t="s">
        <v>168</v>
      </c>
      <c r="L816" s="185" t="s">
        <v>1925</v>
      </c>
      <c r="M816" s="185"/>
      <c r="N816" s="231" t="s">
        <v>1926</v>
      </c>
      <c r="O816" s="189" t="s">
        <v>16</v>
      </c>
    </row>
    <row r="817" spans="1:15" s="131" customFormat="1">
      <c r="A817" s="239">
        <v>815</v>
      </c>
      <c r="B817" s="276" t="s">
        <v>1927</v>
      </c>
      <c r="C817" s="183" t="s">
        <v>1928</v>
      </c>
      <c r="D817" s="183" t="s">
        <v>1929</v>
      </c>
      <c r="E817" s="183"/>
      <c r="F817" s="183"/>
      <c r="G817" s="183"/>
      <c r="H817" s="183"/>
      <c r="I817" s="185" t="s">
        <v>906</v>
      </c>
      <c r="J817" s="229"/>
      <c r="K817" s="229"/>
      <c r="L817" s="185" t="s">
        <v>1930</v>
      </c>
      <c r="M817" s="229"/>
      <c r="N817" s="204"/>
      <c r="O817" s="205"/>
    </row>
    <row r="818" spans="1:15" s="140" customFormat="1" ht="21">
      <c r="A818" s="239">
        <v>816</v>
      </c>
      <c r="B818" s="247" t="s">
        <v>1931</v>
      </c>
      <c r="C818" s="183" t="s">
        <v>1932</v>
      </c>
      <c r="D818" s="183" t="s">
        <v>1933</v>
      </c>
      <c r="E818" s="293" t="s">
        <v>2935</v>
      </c>
      <c r="F818" s="293" t="s">
        <v>3863</v>
      </c>
      <c r="G818" s="292" t="s">
        <v>3864</v>
      </c>
      <c r="H818" s="297">
        <v>29</v>
      </c>
      <c r="I818" s="185" t="s">
        <v>132</v>
      </c>
      <c r="J818" s="185"/>
      <c r="K818" s="185" t="s">
        <v>150</v>
      </c>
      <c r="L818" s="185" t="s">
        <v>1934</v>
      </c>
      <c r="M818" s="185"/>
      <c r="N818" s="183" t="s">
        <v>135</v>
      </c>
      <c r="O818" s="189" t="s">
        <v>16</v>
      </c>
    </row>
    <row r="819" spans="1:15" s="131" customFormat="1">
      <c r="A819" s="239">
        <v>817</v>
      </c>
      <c r="B819" s="247" t="s">
        <v>1931</v>
      </c>
      <c r="C819" s="183" t="s">
        <v>1932</v>
      </c>
      <c r="D819" s="183" t="s">
        <v>1932</v>
      </c>
      <c r="E819" s="183"/>
      <c r="F819" s="183"/>
      <c r="G819" s="183"/>
      <c r="H819" s="183"/>
      <c r="I819" s="185" t="s">
        <v>136</v>
      </c>
      <c r="J819" s="185"/>
      <c r="K819" s="185"/>
      <c r="L819" s="185"/>
      <c r="M819" s="185"/>
      <c r="N819" s="183"/>
      <c r="O819" s="189"/>
    </row>
    <row r="820" spans="1:15" s="131" customFormat="1" ht="31.5">
      <c r="A820" s="239">
        <v>818</v>
      </c>
      <c r="B820" s="247" t="s">
        <v>1935</v>
      </c>
      <c r="C820" s="183" t="s">
        <v>1936</v>
      </c>
      <c r="D820" s="183" t="s">
        <v>1937</v>
      </c>
      <c r="E820" s="293" t="s">
        <v>2936</v>
      </c>
      <c r="F820" s="293" t="s">
        <v>3865</v>
      </c>
      <c r="G820" s="292" t="s">
        <v>3866</v>
      </c>
      <c r="H820" s="297">
        <v>26</v>
      </c>
      <c r="I820" s="185" t="s">
        <v>257</v>
      </c>
      <c r="J820" s="185"/>
      <c r="K820" s="185" t="s">
        <v>1938</v>
      </c>
      <c r="L820" s="185" t="s">
        <v>853</v>
      </c>
      <c r="M820" s="185"/>
      <c r="N820" s="183" t="s">
        <v>135</v>
      </c>
      <c r="O820" s="189" t="s">
        <v>16</v>
      </c>
    </row>
    <row r="821" spans="1:15" s="131" customFormat="1">
      <c r="A821" s="239">
        <v>819</v>
      </c>
      <c r="B821" s="247" t="s">
        <v>1935</v>
      </c>
      <c r="C821" s="183" t="s">
        <v>1936</v>
      </c>
      <c r="D821" s="183" t="s">
        <v>1936</v>
      </c>
      <c r="E821" s="183"/>
      <c r="F821" s="183"/>
      <c r="G821" s="183"/>
      <c r="H821" s="183"/>
      <c r="I821" s="185" t="s">
        <v>136</v>
      </c>
      <c r="J821" s="185"/>
      <c r="K821" s="185"/>
      <c r="L821" s="185"/>
      <c r="M821" s="185"/>
      <c r="N821" s="183"/>
      <c r="O821" s="189"/>
    </row>
    <row r="822" spans="1:15" s="131" customFormat="1">
      <c r="A822" s="239">
        <v>820</v>
      </c>
      <c r="B822" s="247" t="s">
        <v>1939</v>
      </c>
      <c r="C822" s="183" t="s">
        <v>1940</v>
      </c>
      <c r="D822" s="183" t="s">
        <v>1941</v>
      </c>
      <c r="E822" s="183"/>
      <c r="F822" s="183"/>
      <c r="G822" s="183"/>
      <c r="H822" s="183"/>
      <c r="I822" s="185" t="s">
        <v>136</v>
      </c>
      <c r="J822" s="185"/>
      <c r="K822" s="185"/>
      <c r="L822" s="185"/>
      <c r="M822" s="185"/>
      <c r="N822" s="183"/>
      <c r="O822" s="189"/>
    </row>
    <row r="823" spans="1:15" s="131" customFormat="1" ht="21">
      <c r="A823" s="239">
        <v>821</v>
      </c>
      <c r="B823" s="248" t="s">
        <v>1942</v>
      </c>
      <c r="C823" s="183" t="s">
        <v>1943</v>
      </c>
      <c r="D823" s="183" t="s">
        <v>1944</v>
      </c>
      <c r="E823" s="293" t="s">
        <v>2937</v>
      </c>
      <c r="F823" s="293" t="s">
        <v>3867</v>
      </c>
      <c r="G823" s="292" t="s">
        <v>3868</v>
      </c>
      <c r="H823" s="297">
        <v>28</v>
      </c>
      <c r="I823" s="185" t="s">
        <v>132</v>
      </c>
      <c r="J823" s="229"/>
      <c r="K823" s="185" t="s">
        <v>175</v>
      </c>
      <c r="L823" s="185" t="s">
        <v>1945</v>
      </c>
      <c r="M823" s="229"/>
      <c r="N823" s="183" t="s">
        <v>135</v>
      </c>
      <c r="O823" s="189" t="s">
        <v>16</v>
      </c>
    </row>
    <row r="824" spans="1:15" s="132" customFormat="1" ht="42">
      <c r="A824" s="239">
        <v>822</v>
      </c>
      <c r="B824" s="247" t="s">
        <v>1946</v>
      </c>
      <c r="C824" s="184" t="s">
        <v>1947</v>
      </c>
      <c r="D824" s="184" t="s">
        <v>1948</v>
      </c>
      <c r="E824" s="293" t="s">
        <v>2938</v>
      </c>
      <c r="F824" s="293" t="s">
        <v>3869</v>
      </c>
      <c r="G824" s="292" t="s">
        <v>3870</v>
      </c>
      <c r="H824" s="297">
        <v>42</v>
      </c>
      <c r="I824" s="185" t="s">
        <v>149</v>
      </c>
      <c r="J824" s="187"/>
      <c r="K824" s="187" t="s">
        <v>1949</v>
      </c>
      <c r="L824" s="187" t="s">
        <v>1950</v>
      </c>
      <c r="M824" s="187"/>
      <c r="N824" s="183" t="s">
        <v>135</v>
      </c>
      <c r="O824" s="189" t="s">
        <v>16</v>
      </c>
    </row>
    <row r="825" spans="1:15" s="131" customFormat="1">
      <c r="A825" s="239">
        <v>823</v>
      </c>
      <c r="B825" s="247" t="s">
        <v>1946</v>
      </c>
      <c r="C825" s="184" t="s">
        <v>1947</v>
      </c>
      <c r="D825" s="184" t="s">
        <v>1947</v>
      </c>
      <c r="E825" s="184"/>
      <c r="F825" s="184"/>
      <c r="G825" s="184"/>
      <c r="H825" s="184"/>
      <c r="I825" s="187" t="s">
        <v>136</v>
      </c>
      <c r="J825" s="249"/>
      <c r="K825" s="187"/>
      <c r="L825" s="187"/>
      <c r="M825" s="184"/>
      <c r="N825" s="184"/>
      <c r="O825" s="215"/>
    </row>
    <row r="826" spans="1:15" s="132" customFormat="1" ht="42">
      <c r="A826" s="239">
        <v>824</v>
      </c>
      <c r="B826" s="240" t="s">
        <v>1951</v>
      </c>
      <c r="C826" s="184" t="s">
        <v>1952</v>
      </c>
      <c r="D826" s="184" t="s">
        <v>1953</v>
      </c>
      <c r="E826" s="293" t="s">
        <v>2939</v>
      </c>
      <c r="F826" s="293" t="s">
        <v>3871</v>
      </c>
      <c r="G826" s="292" t="s">
        <v>3872</v>
      </c>
      <c r="H826" s="297">
        <v>55</v>
      </c>
      <c r="I826" s="185" t="s">
        <v>149</v>
      </c>
      <c r="J826" s="187"/>
      <c r="K826" s="187" t="s">
        <v>1954</v>
      </c>
      <c r="L826" s="187" t="s">
        <v>1950</v>
      </c>
      <c r="M826" s="187"/>
      <c r="N826" s="183" t="s">
        <v>135</v>
      </c>
      <c r="O826" s="189" t="s">
        <v>16</v>
      </c>
    </row>
    <row r="827" spans="1:15" s="132" customFormat="1" ht="13.5">
      <c r="A827" s="239">
        <v>825</v>
      </c>
      <c r="B827" s="240" t="s">
        <v>1951</v>
      </c>
      <c r="C827" s="183" t="s">
        <v>1952</v>
      </c>
      <c r="D827" s="183" t="s">
        <v>1952</v>
      </c>
      <c r="E827" s="183"/>
      <c r="F827" s="183"/>
      <c r="G827" s="183"/>
      <c r="H827" s="183"/>
      <c r="I827" s="187" t="s">
        <v>136</v>
      </c>
      <c r="J827" s="249"/>
      <c r="K827" s="187"/>
      <c r="L827" s="187"/>
      <c r="M827" s="184"/>
      <c r="N827" s="184"/>
      <c r="O827" s="215"/>
    </row>
    <row r="828" spans="1:15" s="131" customFormat="1" ht="21">
      <c r="A828" s="239">
        <v>826</v>
      </c>
      <c r="B828" s="240" t="s">
        <v>1955</v>
      </c>
      <c r="C828" s="183" t="s">
        <v>1956</v>
      </c>
      <c r="D828" s="183" t="s">
        <v>1956</v>
      </c>
      <c r="E828" s="293" t="s">
        <v>2940</v>
      </c>
      <c r="F828" s="293" t="s">
        <v>3873</v>
      </c>
      <c r="G828" s="292" t="s">
        <v>3874</v>
      </c>
      <c r="H828" s="297">
        <v>38</v>
      </c>
      <c r="I828" s="185" t="s">
        <v>149</v>
      </c>
      <c r="J828" s="185"/>
      <c r="K828" s="185" t="s">
        <v>179</v>
      </c>
      <c r="L828" s="185" t="s">
        <v>1957</v>
      </c>
      <c r="M828" s="185"/>
      <c r="N828" s="184" t="s">
        <v>135</v>
      </c>
      <c r="O828" s="215" t="s">
        <v>16</v>
      </c>
    </row>
    <row r="829" spans="1:15" s="132" customFormat="1" ht="13.5">
      <c r="A829" s="239">
        <v>827</v>
      </c>
      <c r="B829" s="240" t="s">
        <v>1955</v>
      </c>
      <c r="C829" s="184" t="s">
        <v>1956</v>
      </c>
      <c r="D829" s="184" t="s">
        <v>1956</v>
      </c>
      <c r="E829" s="184"/>
      <c r="F829" s="184"/>
      <c r="G829" s="184"/>
      <c r="H829" s="184"/>
      <c r="I829" s="187" t="s">
        <v>136</v>
      </c>
      <c r="J829" s="187"/>
      <c r="K829" s="187"/>
      <c r="L829" s="187"/>
      <c r="M829" s="187"/>
      <c r="N829" s="184"/>
      <c r="O829" s="220"/>
    </row>
    <row r="830" spans="1:15" s="132" customFormat="1" ht="21">
      <c r="A830" s="239">
        <v>828</v>
      </c>
      <c r="B830" s="240" t="s">
        <v>1955</v>
      </c>
      <c r="C830" s="184" t="s">
        <v>1956</v>
      </c>
      <c r="D830" s="184" t="s">
        <v>1956</v>
      </c>
      <c r="E830" s="184"/>
      <c r="F830" s="184"/>
      <c r="G830" s="184"/>
      <c r="H830" s="184"/>
      <c r="I830" s="187" t="s">
        <v>162</v>
      </c>
      <c r="J830" s="187" t="s">
        <v>1958</v>
      </c>
      <c r="K830" s="187" t="s">
        <v>164</v>
      </c>
      <c r="L830" s="187"/>
      <c r="M830" s="196" t="s">
        <v>1959</v>
      </c>
      <c r="N830" s="183" t="s">
        <v>171</v>
      </c>
      <c r="O830" s="189" t="s">
        <v>16</v>
      </c>
    </row>
    <row r="831" spans="1:15" s="132" customFormat="1" ht="21">
      <c r="A831" s="239">
        <v>829</v>
      </c>
      <c r="B831" s="247" t="s">
        <v>1960</v>
      </c>
      <c r="C831" s="184" t="s">
        <v>1961</v>
      </c>
      <c r="D831" s="194" t="s">
        <v>1962</v>
      </c>
      <c r="E831" s="293" t="s">
        <v>3015</v>
      </c>
      <c r="F831" s="293" t="s">
        <v>3875</v>
      </c>
      <c r="G831" s="292"/>
      <c r="H831" s="297"/>
      <c r="I831" s="196" t="s">
        <v>139</v>
      </c>
      <c r="J831" s="214"/>
      <c r="K831" s="196" t="s">
        <v>1963</v>
      </c>
      <c r="L831" s="196" t="s">
        <v>232</v>
      </c>
      <c r="M831" s="194"/>
      <c r="N831" s="194" t="s">
        <v>1964</v>
      </c>
      <c r="O831" s="215" t="s">
        <v>16</v>
      </c>
    </row>
    <row r="832" spans="1:15" s="132" customFormat="1" ht="13.5">
      <c r="A832" s="239">
        <v>830</v>
      </c>
      <c r="B832" s="247" t="s">
        <v>1960</v>
      </c>
      <c r="C832" s="184" t="s">
        <v>1961</v>
      </c>
      <c r="D832" s="184" t="s">
        <v>1961</v>
      </c>
      <c r="E832" s="184"/>
      <c r="F832" s="184"/>
      <c r="G832" s="184"/>
      <c r="H832" s="184"/>
      <c r="I832" s="187" t="s">
        <v>136</v>
      </c>
      <c r="J832" s="249"/>
      <c r="K832" s="187"/>
      <c r="L832" s="187"/>
      <c r="M832" s="184"/>
      <c r="N832" s="184"/>
      <c r="O832" s="215"/>
    </row>
    <row r="833" spans="1:15" s="131" customFormat="1" ht="21">
      <c r="A833" s="239">
        <v>831</v>
      </c>
      <c r="B833" s="247" t="s">
        <v>1965</v>
      </c>
      <c r="C833" s="183" t="s">
        <v>1966</v>
      </c>
      <c r="D833" s="183" t="s">
        <v>1966</v>
      </c>
      <c r="E833" s="293" t="s">
        <v>2941</v>
      </c>
      <c r="F833" s="293" t="s">
        <v>3876</v>
      </c>
      <c r="G833" s="292" t="s">
        <v>3877</v>
      </c>
      <c r="H833" s="297">
        <v>37.5</v>
      </c>
      <c r="I833" s="187" t="s">
        <v>139</v>
      </c>
      <c r="J833" s="185"/>
      <c r="K833" s="185" t="s">
        <v>345</v>
      </c>
      <c r="L833" s="185" t="s">
        <v>1967</v>
      </c>
      <c r="M833" s="185"/>
      <c r="N833" s="183" t="s">
        <v>135</v>
      </c>
      <c r="O833" s="189" t="s">
        <v>16</v>
      </c>
    </row>
    <row r="834" spans="1:15" s="131" customFormat="1">
      <c r="A834" s="239">
        <v>832</v>
      </c>
      <c r="B834" s="247" t="s">
        <v>1965</v>
      </c>
      <c r="C834" s="183" t="s">
        <v>1966</v>
      </c>
      <c r="D834" s="183" t="s">
        <v>1968</v>
      </c>
      <c r="E834" s="183"/>
      <c r="F834" s="183"/>
      <c r="G834" s="183"/>
      <c r="H834" s="183"/>
      <c r="I834" s="185" t="s">
        <v>136</v>
      </c>
      <c r="J834" s="185"/>
      <c r="K834" s="185"/>
      <c r="L834" s="185"/>
      <c r="M834" s="185"/>
      <c r="N834" s="183"/>
      <c r="O834" s="189"/>
    </row>
    <row r="835" spans="1:15" s="131" customFormat="1" ht="31.5">
      <c r="A835" s="239">
        <v>833</v>
      </c>
      <c r="B835" s="247" t="s">
        <v>1969</v>
      </c>
      <c r="C835" s="191" t="s">
        <v>1970</v>
      </c>
      <c r="D835" s="191" t="s">
        <v>1971</v>
      </c>
      <c r="E835" s="293" t="s">
        <v>2942</v>
      </c>
      <c r="F835" s="293" t="s">
        <v>3878</v>
      </c>
      <c r="G835" s="292" t="s">
        <v>3879</v>
      </c>
      <c r="H835" s="297">
        <v>29</v>
      </c>
      <c r="I835" s="190" t="s">
        <v>132</v>
      </c>
      <c r="J835" s="187"/>
      <c r="K835" s="187" t="s">
        <v>179</v>
      </c>
      <c r="L835" s="187" t="s">
        <v>1972</v>
      </c>
      <c r="M835" s="187"/>
      <c r="N835" s="191" t="s">
        <v>135</v>
      </c>
      <c r="O835" s="198" t="s">
        <v>16</v>
      </c>
    </row>
    <row r="836" spans="1:15" s="131" customFormat="1" ht="21">
      <c r="A836" s="239">
        <v>834</v>
      </c>
      <c r="B836" s="247" t="s">
        <v>1969</v>
      </c>
      <c r="C836" s="191" t="s">
        <v>1970</v>
      </c>
      <c r="D836" s="191" t="s">
        <v>1971</v>
      </c>
      <c r="E836" s="191"/>
      <c r="F836" s="191"/>
      <c r="G836" s="191"/>
      <c r="H836" s="191"/>
      <c r="I836" s="190" t="s">
        <v>162</v>
      </c>
      <c r="J836" s="187" t="s">
        <v>1973</v>
      </c>
      <c r="K836" s="187" t="s">
        <v>193</v>
      </c>
      <c r="L836" s="187"/>
      <c r="M836" s="187" t="s">
        <v>1972</v>
      </c>
      <c r="N836" s="191" t="s">
        <v>752</v>
      </c>
      <c r="O836" s="198" t="s">
        <v>16</v>
      </c>
    </row>
    <row r="837" spans="1:15" s="131" customFormat="1" ht="21">
      <c r="A837" s="239">
        <v>835</v>
      </c>
      <c r="B837" s="247" t="s">
        <v>1974</v>
      </c>
      <c r="C837" s="183" t="s">
        <v>1975</v>
      </c>
      <c r="D837" s="183" t="s">
        <v>1975</v>
      </c>
      <c r="E837" s="293" t="s">
        <v>2943</v>
      </c>
      <c r="F837" s="293" t="s">
        <v>3880</v>
      </c>
      <c r="G837" s="292" t="s">
        <v>3881</v>
      </c>
      <c r="H837" s="297">
        <v>39</v>
      </c>
      <c r="I837" s="185" t="s">
        <v>132</v>
      </c>
      <c r="J837" s="185"/>
      <c r="K837" s="187" t="s">
        <v>133</v>
      </c>
      <c r="L837" s="185" t="s">
        <v>1976</v>
      </c>
      <c r="M837" s="185"/>
      <c r="N837" s="183" t="s">
        <v>135</v>
      </c>
      <c r="O837" s="189" t="s">
        <v>16</v>
      </c>
    </row>
    <row r="838" spans="1:15" s="131" customFormat="1" ht="21">
      <c r="A838" s="239">
        <v>836</v>
      </c>
      <c r="B838" s="247" t="s">
        <v>1977</v>
      </c>
      <c r="C838" s="183" t="s">
        <v>1978</v>
      </c>
      <c r="D838" s="183" t="s">
        <v>1978</v>
      </c>
      <c r="E838" s="293" t="s">
        <v>2944</v>
      </c>
      <c r="F838" s="293" t="s">
        <v>3882</v>
      </c>
      <c r="G838" s="292" t="s">
        <v>3883</v>
      </c>
      <c r="H838" s="297">
        <v>35</v>
      </c>
      <c r="I838" s="185" t="s">
        <v>132</v>
      </c>
      <c r="J838" s="185"/>
      <c r="K838" s="187" t="s">
        <v>345</v>
      </c>
      <c r="L838" s="185" t="s">
        <v>1979</v>
      </c>
      <c r="M838" s="185"/>
      <c r="N838" s="183" t="s">
        <v>135</v>
      </c>
      <c r="O838" s="189" t="s">
        <v>16</v>
      </c>
    </row>
    <row r="839" spans="1:15" s="131" customFormat="1" ht="21">
      <c r="A839" s="239">
        <v>837</v>
      </c>
      <c r="B839" s="247" t="s">
        <v>1980</v>
      </c>
      <c r="C839" s="183" t="s">
        <v>1981</v>
      </c>
      <c r="D839" s="183" t="s">
        <v>1981</v>
      </c>
      <c r="E839" s="293" t="s">
        <v>2945</v>
      </c>
      <c r="F839" s="293" t="s">
        <v>3884</v>
      </c>
      <c r="G839" s="292" t="s">
        <v>3885</v>
      </c>
      <c r="H839" s="297">
        <v>45</v>
      </c>
      <c r="I839" s="185" t="s">
        <v>132</v>
      </c>
      <c r="J839" s="185"/>
      <c r="K839" s="187" t="s">
        <v>133</v>
      </c>
      <c r="L839" s="185" t="s">
        <v>1982</v>
      </c>
      <c r="M839" s="183"/>
      <c r="N839" s="183" t="s">
        <v>135</v>
      </c>
      <c r="O839" s="189" t="s">
        <v>16</v>
      </c>
    </row>
    <row r="840" spans="1:15" s="131" customFormat="1" ht="21">
      <c r="A840" s="239">
        <v>838</v>
      </c>
      <c r="B840" s="247" t="s">
        <v>1983</v>
      </c>
      <c r="C840" s="183" t="s">
        <v>1984</v>
      </c>
      <c r="D840" s="183" t="s">
        <v>1984</v>
      </c>
      <c r="E840" s="293" t="s">
        <v>2946</v>
      </c>
      <c r="F840" s="293" t="s">
        <v>3886</v>
      </c>
      <c r="G840" s="292" t="s">
        <v>3887</v>
      </c>
      <c r="H840" s="297">
        <v>39</v>
      </c>
      <c r="I840" s="185" t="s">
        <v>132</v>
      </c>
      <c r="J840" s="185"/>
      <c r="K840" s="187" t="s">
        <v>133</v>
      </c>
      <c r="L840" s="185" t="s">
        <v>1985</v>
      </c>
      <c r="M840" s="185"/>
      <c r="N840" s="183" t="s">
        <v>135</v>
      </c>
      <c r="O840" s="189" t="s">
        <v>16</v>
      </c>
    </row>
    <row r="841" spans="1:15" s="131" customFormat="1" ht="21">
      <c r="A841" s="239">
        <v>839</v>
      </c>
      <c r="B841" s="247" t="s">
        <v>1986</v>
      </c>
      <c r="C841" s="183" t="s">
        <v>1987</v>
      </c>
      <c r="D841" s="183" t="s">
        <v>1987</v>
      </c>
      <c r="E841" s="293" t="s">
        <v>2947</v>
      </c>
      <c r="F841" s="293" t="s">
        <v>3888</v>
      </c>
      <c r="G841" s="292" t="s">
        <v>3889</v>
      </c>
      <c r="H841" s="297">
        <v>36</v>
      </c>
      <c r="I841" s="185" t="s">
        <v>132</v>
      </c>
      <c r="J841" s="185"/>
      <c r="K841" s="187" t="s">
        <v>133</v>
      </c>
      <c r="L841" s="185" t="s">
        <v>1988</v>
      </c>
      <c r="M841" s="185"/>
      <c r="N841" s="183" t="s">
        <v>135</v>
      </c>
      <c r="O841" s="189" t="s">
        <v>16</v>
      </c>
    </row>
    <row r="842" spans="1:15" s="131" customFormat="1" ht="21">
      <c r="A842" s="239">
        <v>840</v>
      </c>
      <c r="B842" s="247" t="s">
        <v>1989</v>
      </c>
      <c r="C842" s="183" t="s">
        <v>1990</v>
      </c>
      <c r="D842" s="183" t="s">
        <v>1990</v>
      </c>
      <c r="E842" s="293" t="s">
        <v>2948</v>
      </c>
      <c r="F842" s="293" t="s">
        <v>3890</v>
      </c>
      <c r="G842" s="292" t="s">
        <v>3891</v>
      </c>
      <c r="H842" s="297">
        <v>42</v>
      </c>
      <c r="I842" s="185" t="s">
        <v>132</v>
      </c>
      <c r="J842" s="185"/>
      <c r="K842" s="187" t="s">
        <v>133</v>
      </c>
      <c r="L842" s="185" t="s">
        <v>1991</v>
      </c>
      <c r="M842" s="185"/>
      <c r="N842" s="183" t="s">
        <v>135</v>
      </c>
      <c r="O842" s="189" t="s">
        <v>16</v>
      </c>
    </row>
    <row r="843" spans="1:15" s="131" customFormat="1" ht="21">
      <c r="A843" s="239">
        <v>841</v>
      </c>
      <c r="B843" s="247" t="s">
        <v>1992</v>
      </c>
      <c r="C843" s="183" t="s">
        <v>1993</v>
      </c>
      <c r="D843" s="199" t="s">
        <v>1993</v>
      </c>
      <c r="E843" s="293" t="s">
        <v>2949</v>
      </c>
      <c r="F843" s="293" t="s">
        <v>3892</v>
      </c>
      <c r="G843" s="292"/>
      <c r="H843" s="297"/>
      <c r="I843" s="202" t="s">
        <v>132</v>
      </c>
      <c r="J843" s="202"/>
      <c r="K843" s="202" t="s">
        <v>133</v>
      </c>
      <c r="L843" s="202" t="s">
        <v>296</v>
      </c>
      <c r="M843" s="202"/>
      <c r="N843" s="183" t="s">
        <v>135</v>
      </c>
      <c r="O843" s="189" t="s">
        <v>16</v>
      </c>
    </row>
    <row r="844" spans="1:15" s="131" customFormat="1" ht="21">
      <c r="A844" s="239">
        <v>842</v>
      </c>
      <c r="B844" s="247" t="s">
        <v>1994</v>
      </c>
      <c r="C844" s="183" t="s">
        <v>1995</v>
      </c>
      <c r="D844" s="183" t="s">
        <v>1995</v>
      </c>
      <c r="E844" s="293" t="s">
        <v>2950</v>
      </c>
      <c r="F844" s="293" t="s">
        <v>3893</v>
      </c>
      <c r="G844" s="292" t="s">
        <v>3894</v>
      </c>
      <c r="H844" s="297">
        <v>39</v>
      </c>
      <c r="I844" s="185" t="s">
        <v>132</v>
      </c>
      <c r="J844" s="185"/>
      <c r="K844" s="187" t="s">
        <v>133</v>
      </c>
      <c r="L844" s="185" t="s">
        <v>1996</v>
      </c>
      <c r="M844" s="185"/>
      <c r="N844" s="183" t="s">
        <v>135</v>
      </c>
      <c r="O844" s="189" t="s">
        <v>16</v>
      </c>
    </row>
    <row r="845" spans="1:15" s="131" customFormat="1" ht="21">
      <c r="A845" s="239">
        <v>843</v>
      </c>
      <c r="B845" s="247" t="s">
        <v>1997</v>
      </c>
      <c r="C845" s="183" t="s">
        <v>1998</v>
      </c>
      <c r="D845" s="199" t="s">
        <v>1998</v>
      </c>
      <c r="E845" s="293" t="s">
        <v>2951</v>
      </c>
      <c r="F845" s="293" t="s">
        <v>3895</v>
      </c>
      <c r="G845" s="292"/>
      <c r="H845" s="297"/>
      <c r="I845" s="202" t="s">
        <v>132</v>
      </c>
      <c r="J845" s="202"/>
      <c r="K845" s="200" t="s">
        <v>133</v>
      </c>
      <c r="L845" s="202" t="s">
        <v>1999</v>
      </c>
      <c r="M845" s="202"/>
      <c r="N845" s="183" t="s">
        <v>135</v>
      </c>
      <c r="O845" s="189" t="s">
        <v>16</v>
      </c>
    </row>
    <row r="846" spans="1:15" s="131" customFormat="1" ht="21">
      <c r="A846" s="239">
        <v>844</v>
      </c>
      <c r="B846" s="247" t="s">
        <v>2000</v>
      </c>
      <c r="C846" s="183" t="s">
        <v>2001</v>
      </c>
      <c r="D846" s="183" t="s">
        <v>2001</v>
      </c>
      <c r="E846" s="293" t="s">
        <v>2952</v>
      </c>
      <c r="F846" s="293" t="s">
        <v>3896</v>
      </c>
      <c r="G846" s="292" t="s">
        <v>3897</v>
      </c>
      <c r="H846" s="297">
        <v>39</v>
      </c>
      <c r="I846" s="185" t="s">
        <v>132</v>
      </c>
      <c r="J846" s="185"/>
      <c r="K846" s="187" t="s">
        <v>133</v>
      </c>
      <c r="L846" s="185" t="s">
        <v>2002</v>
      </c>
      <c r="M846" s="185"/>
      <c r="N846" s="183" t="s">
        <v>135</v>
      </c>
      <c r="O846" s="189" t="s">
        <v>16</v>
      </c>
    </row>
    <row r="847" spans="1:15" s="131" customFormat="1" ht="21">
      <c r="A847" s="239">
        <v>845</v>
      </c>
      <c r="B847" s="247" t="s">
        <v>2003</v>
      </c>
      <c r="C847" s="183" t="s">
        <v>2004</v>
      </c>
      <c r="D847" s="183" t="s">
        <v>2004</v>
      </c>
      <c r="E847" s="293" t="s">
        <v>2953</v>
      </c>
      <c r="F847" s="293" t="s">
        <v>3898</v>
      </c>
      <c r="G847" s="292" t="s">
        <v>3899</v>
      </c>
      <c r="H847" s="297">
        <v>38</v>
      </c>
      <c r="I847" s="185" t="s">
        <v>132</v>
      </c>
      <c r="J847" s="185"/>
      <c r="K847" s="187" t="s">
        <v>133</v>
      </c>
      <c r="L847" s="185" t="s">
        <v>2005</v>
      </c>
      <c r="M847" s="185"/>
      <c r="N847" s="183" t="s">
        <v>135</v>
      </c>
      <c r="O847" s="189" t="s">
        <v>16</v>
      </c>
    </row>
    <row r="848" spans="1:15" s="131" customFormat="1" ht="21">
      <c r="A848" s="239">
        <v>846</v>
      </c>
      <c r="B848" s="240" t="s">
        <v>2006</v>
      </c>
      <c r="C848" s="183" t="s">
        <v>2007</v>
      </c>
      <c r="D848" s="183" t="s">
        <v>2008</v>
      </c>
      <c r="E848" s="293" t="s">
        <v>2954</v>
      </c>
      <c r="F848" s="293" t="s">
        <v>3900</v>
      </c>
      <c r="G848" s="292" t="s">
        <v>3901</v>
      </c>
      <c r="H848" s="297">
        <v>22</v>
      </c>
      <c r="I848" s="185" t="s">
        <v>132</v>
      </c>
      <c r="J848" s="229"/>
      <c r="K848" s="185" t="s">
        <v>194</v>
      </c>
      <c r="L848" s="185" t="s">
        <v>2009</v>
      </c>
      <c r="M848" s="229"/>
      <c r="N848" s="183" t="s">
        <v>135</v>
      </c>
      <c r="O848" s="189" t="s">
        <v>16</v>
      </c>
    </row>
    <row r="849" spans="1:15" s="131" customFormat="1">
      <c r="A849" s="239">
        <v>847</v>
      </c>
      <c r="B849" s="240" t="s">
        <v>2006</v>
      </c>
      <c r="C849" s="183" t="s">
        <v>2007</v>
      </c>
      <c r="D849" s="183" t="s">
        <v>2007</v>
      </c>
      <c r="E849" s="183"/>
      <c r="F849" s="183"/>
      <c r="G849" s="183"/>
      <c r="H849" s="183"/>
      <c r="I849" s="185" t="s">
        <v>162</v>
      </c>
      <c r="J849" s="267" t="s">
        <v>2010</v>
      </c>
      <c r="K849" s="185" t="s">
        <v>193</v>
      </c>
      <c r="L849" s="185"/>
      <c r="M849" s="267" t="s">
        <v>2011</v>
      </c>
      <c r="N849" s="183" t="s">
        <v>171</v>
      </c>
      <c r="O849" s="189" t="s">
        <v>16</v>
      </c>
    </row>
    <row r="850" spans="1:15" s="131" customFormat="1">
      <c r="A850" s="239">
        <v>848</v>
      </c>
      <c r="B850" s="240" t="s">
        <v>2006</v>
      </c>
      <c r="C850" s="183" t="s">
        <v>2007</v>
      </c>
      <c r="D850" s="183" t="s">
        <v>2007</v>
      </c>
      <c r="E850" s="183"/>
      <c r="F850" s="183"/>
      <c r="G850" s="183"/>
      <c r="H850" s="183"/>
      <c r="I850" s="185" t="s">
        <v>136</v>
      </c>
      <c r="J850" s="229"/>
      <c r="K850" s="185"/>
      <c r="L850" s="185"/>
      <c r="M850" s="229"/>
      <c r="N850" s="183"/>
      <c r="O850" s="189"/>
    </row>
    <row r="851" spans="1:15" s="131" customFormat="1" ht="21">
      <c r="A851" s="239">
        <v>849</v>
      </c>
      <c r="B851" s="240" t="s">
        <v>2012</v>
      </c>
      <c r="C851" s="183" t="s">
        <v>2013</v>
      </c>
      <c r="D851" s="183" t="s">
        <v>2014</v>
      </c>
      <c r="E851" s="293" t="s">
        <v>2955</v>
      </c>
      <c r="F851" s="293" t="s">
        <v>3902</v>
      </c>
      <c r="G851" s="292" t="s">
        <v>3903</v>
      </c>
      <c r="H851" s="297">
        <v>35</v>
      </c>
      <c r="I851" s="185" t="s">
        <v>132</v>
      </c>
      <c r="J851" s="229"/>
      <c r="K851" s="185" t="s">
        <v>150</v>
      </c>
      <c r="L851" s="185" t="s">
        <v>2015</v>
      </c>
      <c r="M851" s="229"/>
      <c r="N851" s="183" t="s">
        <v>135</v>
      </c>
      <c r="O851" s="189" t="s">
        <v>16</v>
      </c>
    </row>
    <row r="852" spans="1:15" s="131" customFormat="1">
      <c r="A852" s="239">
        <v>850</v>
      </c>
      <c r="B852" s="240" t="s">
        <v>2012</v>
      </c>
      <c r="C852" s="183" t="s">
        <v>2013</v>
      </c>
      <c r="D852" s="183" t="s">
        <v>2013</v>
      </c>
      <c r="E852" s="183"/>
      <c r="F852" s="183"/>
      <c r="G852" s="183"/>
      <c r="H852" s="183"/>
      <c r="I852" s="185" t="s">
        <v>136</v>
      </c>
      <c r="J852" s="229"/>
      <c r="K852" s="185"/>
      <c r="L852" s="185"/>
      <c r="M852" s="229"/>
      <c r="N852" s="183"/>
      <c r="O852" s="189"/>
    </row>
    <row r="853" spans="1:15" s="131" customFormat="1" ht="21">
      <c r="A853" s="239">
        <v>851</v>
      </c>
      <c r="B853" s="247" t="s">
        <v>2016</v>
      </c>
      <c r="C853" s="183" t="s">
        <v>2017</v>
      </c>
      <c r="D853" s="183" t="s">
        <v>2018</v>
      </c>
      <c r="E853" s="293" t="s">
        <v>2956</v>
      </c>
      <c r="F853" s="293" t="s">
        <v>3904</v>
      </c>
      <c r="G853" s="292" t="s">
        <v>3905</v>
      </c>
      <c r="H853" s="297">
        <v>22</v>
      </c>
      <c r="I853" s="185" t="s">
        <v>257</v>
      </c>
      <c r="J853" s="185"/>
      <c r="K853" s="185" t="s">
        <v>175</v>
      </c>
      <c r="L853" s="185" t="s">
        <v>2019</v>
      </c>
      <c r="M853" s="185"/>
      <c r="N853" s="183" t="s">
        <v>135</v>
      </c>
      <c r="O853" s="189" t="s">
        <v>16</v>
      </c>
    </row>
    <row r="854" spans="1:15" s="131" customFormat="1">
      <c r="A854" s="239">
        <v>852</v>
      </c>
      <c r="B854" s="247" t="s">
        <v>2016</v>
      </c>
      <c r="C854" s="183" t="s">
        <v>2017</v>
      </c>
      <c r="D854" s="183" t="s">
        <v>2017</v>
      </c>
      <c r="E854" s="183"/>
      <c r="F854" s="183"/>
      <c r="G854" s="183"/>
      <c r="H854" s="183"/>
      <c r="I854" s="185" t="s">
        <v>136</v>
      </c>
      <c r="J854" s="229"/>
      <c r="K854" s="185"/>
      <c r="L854" s="185"/>
      <c r="M854" s="229"/>
      <c r="N854" s="183"/>
      <c r="O854" s="189"/>
    </row>
    <row r="855" spans="1:15" s="131" customFormat="1" ht="21">
      <c r="A855" s="239">
        <v>853</v>
      </c>
      <c r="B855" s="247" t="s">
        <v>2020</v>
      </c>
      <c r="C855" s="183" t="s">
        <v>2021</v>
      </c>
      <c r="D855" s="183" t="s">
        <v>2022</v>
      </c>
      <c r="E855" s="293" t="s">
        <v>2957</v>
      </c>
      <c r="F855" s="293" t="s">
        <v>3906</v>
      </c>
      <c r="G855" s="292" t="s">
        <v>3907</v>
      </c>
      <c r="H855" s="297">
        <v>37</v>
      </c>
      <c r="I855" s="185" t="s">
        <v>132</v>
      </c>
      <c r="J855" s="207"/>
      <c r="K855" s="185" t="s">
        <v>175</v>
      </c>
      <c r="L855" s="185" t="s">
        <v>2023</v>
      </c>
      <c r="M855" s="207"/>
      <c r="N855" s="183" t="s">
        <v>135</v>
      </c>
      <c r="O855" s="189" t="s">
        <v>16</v>
      </c>
    </row>
    <row r="856" spans="1:15" s="131" customFormat="1">
      <c r="A856" s="239">
        <v>854</v>
      </c>
      <c r="B856" s="247" t="s">
        <v>2020</v>
      </c>
      <c r="C856" s="183" t="s">
        <v>2021</v>
      </c>
      <c r="D856" s="183" t="s">
        <v>2021</v>
      </c>
      <c r="E856" s="183"/>
      <c r="F856" s="183"/>
      <c r="G856" s="183"/>
      <c r="H856" s="183"/>
      <c r="I856" s="185" t="s">
        <v>136</v>
      </c>
      <c r="J856" s="229"/>
      <c r="K856" s="185"/>
      <c r="L856" s="185"/>
      <c r="M856" s="229"/>
      <c r="N856" s="183"/>
      <c r="O856" s="189"/>
    </row>
    <row r="857" spans="1:15" s="131" customFormat="1">
      <c r="A857" s="239">
        <v>855</v>
      </c>
      <c r="B857" s="247" t="s">
        <v>2024</v>
      </c>
      <c r="C857" s="183" t="s">
        <v>2025</v>
      </c>
      <c r="D857" s="183" t="s">
        <v>2025</v>
      </c>
      <c r="E857" s="183"/>
      <c r="F857" s="183"/>
      <c r="G857" s="183"/>
      <c r="H857" s="183"/>
      <c r="I857" s="185" t="s">
        <v>136</v>
      </c>
      <c r="J857" s="229"/>
      <c r="K857" s="185"/>
      <c r="L857" s="185"/>
      <c r="M857" s="229"/>
      <c r="N857" s="183"/>
      <c r="O857" s="189"/>
    </row>
    <row r="858" spans="1:15" s="131" customFormat="1" ht="21">
      <c r="A858" s="239">
        <v>856</v>
      </c>
      <c r="B858" s="247" t="s">
        <v>2026</v>
      </c>
      <c r="C858" s="183" t="s">
        <v>2027</v>
      </c>
      <c r="D858" s="183" t="s">
        <v>2028</v>
      </c>
      <c r="E858" s="293" t="s">
        <v>2958</v>
      </c>
      <c r="F858" s="293" t="s">
        <v>3908</v>
      </c>
      <c r="G858" s="292" t="s">
        <v>3909</v>
      </c>
      <c r="H858" s="297">
        <v>35</v>
      </c>
      <c r="I858" s="185" t="s">
        <v>257</v>
      </c>
      <c r="J858" s="185"/>
      <c r="K858" s="185" t="s">
        <v>175</v>
      </c>
      <c r="L858" s="185" t="s">
        <v>346</v>
      </c>
      <c r="M858" s="185"/>
      <c r="N858" s="183" t="s">
        <v>135</v>
      </c>
      <c r="O858" s="189" t="s">
        <v>16</v>
      </c>
    </row>
    <row r="859" spans="1:15" s="131" customFormat="1">
      <c r="A859" s="239">
        <v>857</v>
      </c>
      <c r="B859" s="247" t="s">
        <v>2029</v>
      </c>
      <c r="C859" s="183" t="s">
        <v>2030</v>
      </c>
      <c r="D859" s="183" t="s">
        <v>2030</v>
      </c>
      <c r="E859" s="183"/>
      <c r="F859" s="183"/>
      <c r="G859" s="183"/>
      <c r="H859" s="183"/>
      <c r="I859" s="185" t="s">
        <v>136</v>
      </c>
      <c r="J859" s="229"/>
      <c r="K859" s="185"/>
      <c r="L859" s="185"/>
      <c r="M859" s="229"/>
      <c r="N859" s="183"/>
      <c r="O859" s="189"/>
    </row>
    <row r="860" spans="1:15" s="131" customFormat="1" ht="21">
      <c r="A860" s="239">
        <v>858</v>
      </c>
      <c r="B860" s="247" t="s">
        <v>2031</v>
      </c>
      <c r="C860" s="183" t="s">
        <v>2032</v>
      </c>
      <c r="D860" s="191" t="s">
        <v>2033</v>
      </c>
      <c r="E860" s="293" t="s">
        <v>2959</v>
      </c>
      <c r="F860" s="293" t="s">
        <v>3910</v>
      </c>
      <c r="G860" s="292" t="s">
        <v>3911</v>
      </c>
      <c r="H860" s="297">
        <v>59</v>
      </c>
      <c r="I860" s="187" t="s">
        <v>132</v>
      </c>
      <c r="J860" s="190"/>
      <c r="K860" s="185" t="s">
        <v>175</v>
      </c>
      <c r="L860" s="185" t="s">
        <v>2034</v>
      </c>
      <c r="M860" s="185"/>
      <c r="N860" s="183" t="s">
        <v>135</v>
      </c>
      <c r="O860" s="189" t="s">
        <v>16</v>
      </c>
    </row>
    <row r="861" spans="1:15" s="134" customFormat="1">
      <c r="A861" s="239">
        <v>859</v>
      </c>
      <c r="B861" s="248" t="s">
        <v>2031</v>
      </c>
      <c r="C861" s="183" t="s">
        <v>2032</v>
      </c>
      <c r="D861" s="183" t="s">
        <v>2032</v>
      </c>
      <c r="E861" s="183"/>
      <c r="F861" s="183"/>
      <c r="G861" s="183"/>
      <c r="H861" s="183"/>
      <c r="I861" s="185" t="s">
        <v>136</v>
      </c>
      <c r="J861" s="185"/>
      <c r="K861" s="185"/>
      <c r="L861" s="229"/>
      <c r="M861" s="183"/>
      <c r="N861" s="183"/>
      <c r="O861" s="205"/>
    </row>
    <row r="862" spans="1:15" s="131" customFormat="1" ht="31.5">
      <c r="A862" s="239">
        <v>860</v>
      </c>
      <c r="B862" s="247" t="s">
        <v>2035</v>
      </c>
      <c r="C862" s="183" t="s">
        <v>2036</v>
      </c>
      <c r="D862" s="184" t="s">
        <v>2524</v>
      </c>
      <c r="E862" s="293" t="s">
        <v>2960</v>
      </c>
      <c r="F862" s="293" t="s">
        <v>3912</v>
      </c>
      <c r="G862" s="292" t="s">
        <v>3913</v>
      </c>
      <c r="H862" s="297">
        <v>34</v>
      </c>
      <c r="I862" s="187" t="s">
        <v>132</v>
      </c>
      <c r="J862" s="187"/>
      <c r="K862" s="187" t="s">
        <v>168</v>
      </c>
      <c r="L862" s="187" t="s">
        <v>2037</v>
      </c>
      <c r="M862" s="187"/>
      <c r="N862" s="183" t="s">
        <v>135</v>
      </c>
      <c r="O862" s="189" t="s">
        <v>16</v>
      </c>
    </row>
    <row r="863" spans="1:15" s="130" customFormat="1">
      <c r="A863" s="239">
        <v>861</v>
      </c>
      <c r="B863" s="247" t="s">
        <v>2035</v>
      </c>
      <c r="C863" s="191" t="s">
        <v>2036</v>
      </c>
      <c r="D863" s="191" t="s">
        <v>2036</v>
      </c>
      <c r="E863" s="191"/>
      <c r="F863" s="191"/>
      <c r="G863" s="191"/>
      <c r="H863" s="191"/>
      <c r="I863" s="190" t="s">
        <v>136</v>
      </c>
      <c r="J863" s="190"/>
      <c r="K863" s="190"/>
      <c r="L863" s="282"/>
      <c r="M863" s="190"/>
      <c r="N863" s="191"/>
      <c r="O863" s="198"/>
    </row>
    <row r="864" spans="1:15" s="131" customFormat="1" ht="31.5">
      <c r="A864" s="239">
        <v>862</v>
      </c>
      <c r="B864" s="247" t="s">
        <v>2038</v>
      </c>
      <c r="C864" s="183" t="s">
        <v>2039</v>
      </c>
      <c r="D864" s="184" t="s">
        <v>2036</v>
      </c>
      <c r="E864" s="293" t="s">
        <v>2960</v>
      </c>
      <c r="F864" s="293" t="s">
        <v>3912</v>
      </c>
      <c r="G864" s="292" t="s">
        <v>3913</v>
      </c>
      <c r="H864" s="297">
        <v>34</v>
      </c>
      <c r="I864" s="187" t="s">
        <v>132</v>
      </c>
      <c r="J864" s="187"/>
      <c r="K864" s="187" t="s">
        <v>168</v>
      </c>
      <c r="L864" s="187" t="s">
        <v>2037</v>
      </c>
      <c r="M864" s="187"/>
      <c r="N864" s="183" t="s">
        <v>135</v>
      </c>
      <c r="O864" s="189" t="s">
        <v>16</v>
      </c>
    </row>
    <row r="865" spans="1:15" s="131" customFormat="1">
      <c r="A865" s="239">
        <v>863</v>
      </c>
      <c r="B865" s="247" t="s">
        <v>2038</v>
      </c>
      <c r="C865" s="183" t="s">
        <v>2039</v>
      </c>
      <c r="D865" s="184" t="s">
        <v>2036</v>
      </c>
      <c r="E865" s="184"/>
      <c r="F865" s="184"/>
      <c r="G865" s="184"/>
      <c r="H865" s="184"/>
      <c r="I865" s="185" t="s">
        <v>136</v>
      </c>
      <c r="J865" s="185"/>
      <c r="K865" s="185"/>
      <c r="L865" s="204"/>
      <c r="M865" s="185"/>
      <c r="N865" s="183"/>
      <c r="O865" s="189"/>
    </row>
    <row r="866" spans="1:15" s="131" customFormat="1" ht="21">
      <c r="A866" s="239">
        <v>864</v>
      </c>
      <c r="B866" s="240" t="s">
        <v>2040</v>
      </c>
      <c r="C866" s="183" t="s">
        <v>2041</v>
      </c>
      <c r="D866" s="183" t="s">
        <v>2041</v>
      </c>
      <c r="E866" s="293" t="s">
        <v>2961</v>
      </c>
      <c r="F866" s="293" t="s">
        <v>3914</v>
      </c>
      <c r="G866" s="292" t="s">
        <v>3915</v>
      </c>
      <c r="H866" s="297">
        <v>32</v>
      </c>
      <c r="I866" s="185" t="s">
        <v>132</v>
      </c>
      <c r="J866" s="185"/>
      <c r="K866" s="185" t="s">
        <v>179</v>
      </c>
      <c r="L866" s="185" t="s">
        <v>2042</v>
      </c>
      <c r="M866" s="185"/>
      <c r="N866" s="183" t="s">
        <v>135</v>
      </c>
      <c r="O866" s="189" t="s">
        <v>16</v>
      </c>
    </row>
    <row r="867" spans="1:15" s="131" customFormat="1">
      <c r="A867" s="239">
        <v>865</v>
      </c>
      <c r="B867" s="240" t="s">
        <v>2040</v>
      </c>
      <c r="C867" s="183" t="s">
        <v>2041</v>
      </c>
      <c r="D867" s="183" t="s">
        <v>2041</v>
      </c>
      <c r="E867" s="183"/>
      <c r="F867" s="183"/>
      <c r="G867" s="183"/>
      <c r="H867" s="183"/>
      <c r="I867" s="185" t="s">
        <v>224</v>
      </c>
      <c r="J867" s="185" t="s">
        <v>2043</v>
      </c>
      <c r="K867" s="185" t="s">
        <v>252</v>
      </c>
      <c r="L867" s="185"/>
      <c r="M867" s="185" t="s">
        <v>2042</v>
      </c>
      <c r="N867" s="183" t="s">
        <v>171</v>
      </c>
      <c r="O867" s="189" t="s">
        <v>16</v>
      </c>
    </row>
    <row r="868" spans="1:15" s="131" customFormat="1">
      <c r="A868" s="239">
        <v>866</v>
      </c>
      <c r="B868" s="240" t="s">
        <v>2040</v>
      </c>
      <c r="C868" s="183" t="s">
        <v>2041</v>
      </c>
      <c r="D868" s="183" t="s">
        <v>2041</v>
      </c>
      <c r="E868" s="183"/>
      <c r="F868" s="183"/>
      <c r="G868" s="183"/>
      <c r="H868" s="183"/>
      <c r="I868" s="185" t="s">
        <v>136</v>
      </c>
      <c r="J868" s="185"/>
      <c r="K868" s="185"/>
      <c r="L868" s="185"/>
      <c r="M868" s="185"/>
      <c r="N868" s="183"/>
      <c r="O868" s="189"/>
    </row>
    <row r="869" spans="1:15" s="131" customFormat="1" ht="21">
      <c r="A869" s="239">
        <v>867</v>
      </c>
      <c r="B869" s="247" t="s">
        <v>2044</v>
      </c>
      <c r="C869" s="183" t="s">
        <v>2045</v>
      </c>
      <c r="D869" s="183" t="s">
        <v>2046</v>
      </c>
      <c r="E869" s="293" t="s">
        <v>2962</v>
      </c>
      <c r="F869" s="293" t="s">
        <v>3916</v>
      </c>
      <c r="G869" s="292" t="s">
        <v>3917</v>
      </c>
      <c r="H869" s="297">
        <v>43</v>
      </c>
      <c r="I869" s="187" t="s">
        <v>132</v>
      </c>
      <c r="J869" s="185"/>
      <c r="K869" s="185" t="s">
        <v>175</v>
      </c>
      <c r="L869" s="185" t="s">
        <v>2047</v>
      </c>
      <c r="M869" s="185"/>
      <c r="N869" s="183" t="s">
        <v>135</v>
      </c>
      <c r="O869" s="189" t="s">
        <v>16</v>
      </c>
    </row>
    <row r="870" spans="1:15" s="131" customFormat="1">
      <c r="A870" s="239">
        <v>868</v>
      </c>
      <c r="B870" s="247" t="s">
        <v>2044</v>
      </c>
      <c r="C870" s="183" t="s">
        <v>2045</v>
      </c>
      <c r="D870" s="183" t="s">
        <v>2045</v>
      </c>
      <c r="E870" s="183"/>
      <c r="F870" s="183"/>
      <c r="G870" s="183"/>
      <c r="H870" s="183"/>
      <c r="I870" s="185" t="s">
        <v>136</v>
      </c>
      <c r="J870" s="185"/>
      <c r="K870" s="185"/>
      <c r="L870" s="185"/>
      <c r="M870" s="185"/>
      <c r="N870" s="183"/>
      <c r="O870" s="189"/>
    </row>
    <row r="871" spans="1:15" s="131" customFormat="1" ht="21">
      <c r="A871" s="239">
        <v>869</v>
      </c>
      <c r="B871" s="247" t="s">
        <v>2048</v>
      </c>
      <c r="C871" s="183" t="s">
        <v>2049</v>
      </c>
      <c r="D871" s="183" t="s">
        <v>2049</v>
      </c>
      <c r="E871" s="293" t="s">
        <v>2963</v>
      </c>
      <c r="F871" s="293" t="s">
        <v>3918</v>
      </c>
      <c r="G871" s="292" t="s">
        <v>3919</v>
      </c>
      <c r="H871" s="297">
        <v>39</v>
      </c>
      <c r="I871" s="185" t="s">
        <v>132</v>
      </c>
      <c r="J871" s="185"/>
      <c r="K871" s="185" t="s">
        <v>345</v>
      </c>
      <c r="L871" s="185" t="s">
        <v>2050</v>
      </c>
      <c r="M871" s="185"/>
      <c r="N871" s="183" t="s">
        <v>135</v>
      </c>
      <c r="O871" s="189" t="s">
        <v>16</v>
      </c>
    </row>
    <row r="872" spans="1:15" s="131" customFormat="1" ht="21">
      <c r="A872" s="239">
        <v>870</v>
      </c>
      <c r="B872" s="247" t="s">
        <v>2051</v>
      </c>
      <c r="C872" s="183" t="s">
        <v>2052</v>
      </c>
      <c r="D872" s="183" t="s">
        <v>2053</v>
      </c>
      <c r="E872" s="293" t="s">
        <v>2964</v>
      </c>
      <c r="F872" s="293" t="s">
        <v>3920</v>
      </c>
      <c r="G872" s="292" t="s">
        <v>3921</v>
      </c>
      <c r="H872" s="297">
        <v>55</v>
      </c>
      <c r="I872" s="187" t="s">
        <v>132</v>
      </c>
      <c r="J872" s="185"/>
      <c r="K872" s="185" t="s">
        <v>175</v>
      </c>
      <c r="L872" s="185" t="s">
        <v>2054</v>
      </c>
      <c r="M872" s="185"/>
      <c r="N872" s="183" t="s">
        <v>135</v>
      </c>
      <c r="O872" s="189" t="s">
        <v>16</v>
      </c>
    </row>
    <row r="873" spans="1:15" s="131" customFormat="1">
      <c r="A873" s="239">
        <v>871</v>
      </c>
      <c r="B873" s="247" t="s">
        <v>2051</v>
      </c>
      <c r="C873" s="183" t="s">
        <v>2052</v>
      </c>
      <c r="D873" s="183" t="s">
        <v>2052</v>
      </c>
      <c r="E873" s="183"/>
      <c r="F873" s="183"/>
      <c r="G873" s="183"/>
      <c r="H873" s="183"/>
      <c r="I873" s="185" t="s">
        <v>136</v>
      </c>
      <c r="J873" s="185"/>
      <c r="K873" s="185"/>
      <c r="L873" s="185"/>
      <c r="M873" s="185"/>
      <c r="N873" s="183"/>
      <c r="O873" s="205"/>
    </row>
    <row r="874" spans="1:15" s="131" customFormat="1" ht="21">
      <c r="A874" s="239">
        <v>872</v>
      </c>
      <c r="B874" s="247" t="s">
        <v>2055</v>
      </c>
      <c r="C874" s="183" t="s">
        <v>2056</v>
      </c>
      <c r="D874" s="183" t="s">
        <v>2057</v>
      </c>
      <c r="E874" s="293" t="s">
        <v>2965</v>
      </c>
      <c r="F874" s="293" t="s">
        <v>3922</v>
      </c>
      <c r="G874" s="292" t="s">
        <v>3923</v>
      </c>
      <c r="H874" s="297">
        <v>39</v>
      </c>
      <c r="I874" s="185" t="s">
        <v>132</v>
      </c>
      <c r="J874" s="185"/>
      <c r="K874" s="185" t="s">
        <v>194</v>
      </c>
      <c r="L874" s="185" t="s">
        <v>2058</v>
      </c>
      <c r="M874" s="185"/>
      <c r="N874" s="183" t="s">
        <v>135</v>
      </c>
      <c r="O874" s="189" t="s">
        <v>16</v>
      </c>
    </row>
    <row r="875" spans="1:15" s="131" customFormat="1">
      <c r="A875" s="239">
        <v>873</v>
      </c>
      <c r="B875" s="247" t="s">
        <v>2055</v>
      </c>
      <c r="C875" s="183" t="s">
        <v>2056</v>
      </c>
      <c r="D875" s="183" t="s">
        <v>2056</v>
      </c>
      <c r="E875" s="183"/>
      <c r="F875" s="183"/>
      <c r="G875" s="183"/>
      <c r="H875" s="183"/>
      <c r="I875" s="185" t="s">
        <v>136</v>
      </c>
      <c r="J875" s="185"/>
      <c r="K875" s="185" t="s">
        <v>252</v>
      </c>
      <c r="L875" s="185"/>
      <c r="M875" s="185"/>
      <c r="N875" s="183"/>
      <c r="O875" s="189"/>
    </row>
    <row r="876" spans="1:15" s="131" customFormat="1" ht="21">
      <c r="A876" s="239">
        <v>874</v>
      </c>
      <c r="B876" s="240" t="s">
        <v>2059</v>
      </c>
      <c r="C876" s="183" t="s">
        <v>2060</v>
      </c>
      <c r="D876" s="183" t="s">
        <v>2061</v>
      </c>
      <c r="E876" s="293" t="s">
        <v>2966</v>
      </c>
      <c r="F876" s="293" t="s">
        <v>3924</v>
      </c>
      <c r="G876" s="292" t="s">
        <v>3925</v>
      </c>
      <c r="H876" s="297">
        <v>27</v>
      </c>
      <c r="I876" s="185" t="s">
        <v>132</v>
      </c>
      <c r="J876" s="185"/>
      <c r="K876" s="185" t="s">
        <v>175</v>
      </c>
      <c r="L876" s="185" t="s">
        <v>2062</v>
      </c>
      <c r="M876" s="185"/>
      <c r="N876" s="183" t="s">
        <v>135</v>
      </c>
      <c r="O876" s="189" t="s">
        <v>16</v>
      </c>
    </row>
    <row r="877" spans="1:15" s="131" customFormat="1">
      <c r="A877" s="239">
        <v>875</v>
      </c>
      <c r="B877" s="240" t="s">
        <v>2059</v>
      </c>
      <c r="C877" s="183" t="s">
        <v>2060</v>
      </c>
      <c r="D877" s="183" t="s">
        <v>2060</v>
      </c>
      <c r="E877" s="183"/>
      <c r="F877" s="183"/>
      <c r="G877" s="183"/>
      <c r="H877" s="183"/>
      <c r="I877" s="185" t="s">
        <v>136</v>
      </c>
      <c r="J877" s="185"/>
      <c r="K877" s="185"/>
      <c r="L877" s="204"/>
      <c r="M877" s="185"/>
      <c r="N877" s="183"/>
      <c r="O877" s="189"/>
    </row>
    <row r="878" spans="1:15" s="131" customFormat="1" ht="21">
      <c r="A878" s="239">
        <v>876</v>
      </c>
      <c r="B878" s="247" t="s">
        <v>2063</v>
      </c>
      <c r="C878" s="183" t="s">
        <v>2064</v>
      </c>
      <c r="D878" s="183" t="s">
        <v>2065</v>
      </c>
      <c r="E878" s="293" t="s">
        <v>2967</v>
      </c>
      <c r="F878" s="293" t="s">
        <v>3926</v>
      </c>
      <c r="G878" s="292" t="s">
        <v>3927</v>
      </c>
      <c r="H878" s="297">
        <v>43</v>
      </c>
      <c r="I878" s="187" t="s">
        <v>132</v>
      </c>
      <c r="J878" s="185"/>
      <c r="K878" s="185" t="s">
        <v>194</v>
      </c>
      <c r="L878" s="185" t="s">
        <v>2066</v>
      </c>
      <c r="M878" s="185"/>
      <c r="N878" s="183" t="s">
        <v>135</v>
      </c>
      <c r="O878" s="189" t="s">
        <v>16</v>
      </c>
    </row>
    <row r="879" spans="1:15" s="131" customFormat="1">
      <c r="A879" s="239">
        <v>877</v>
      </c>
      <c r="B879" s="247" t="s">
        <v>2063</v>
      </c>
      <c r="C879" s="183" t="s">
        <v>2064</v>
      </c>
      <c r="D879" s="183" t="s">
        <v>2064</v>
      </c>
      <c r="E879" s="183"/>
      <c r="F879" s="183"/>
      <c r="G879" s="183"/>
      <c r="H879" s="183"/>
      <c r="I879" s="185" t="s">
        <v>136</v>
      </c>
      <c r="J879" s="185"/>
      <c r="K879" s="185"/>
      <c r="L879" s="185"/>
      <c r="M879" s="185"/>
      <c r="N879" s="183"/>
      <c r="O879" s="189"/>
    </row>
    <row r="880" spans="1:15" s="131" customFormat="1" ht="21">
      <c r="A880" s="239">
        <v>878</v>
      </c>
      <c r="B880" s="247" t="s">
        <v>2067</v>
      </c>
      <c r="C880" s="183" t="s">
        <v>2068</v>
      </c>
      <c r="D880" s="183" t="s">
        <v>2069</v>
      </c>
      <c r="E880" s="293" t="s">
        <v>2968</v>
      </c>
      <c r="F880" s="293" t="s">
        <v>3928</v>
      </c>
      <c r="G880" s="292" t="s">
        <v>3929</v>
      </c>
      <c r="H880" s="297">
        <v>42</v>
      </c>
      <c r="I880" s="187" t="s">
        <v>132</v>
      </c>
      <c r="J880" s="185"/>
      <c r="K880" s="185" t="s">
        <v>216</v>
      </c>
      <c r="L880" s="185" t="s">
        <v>2070</v>
      </c>
      <c r="M880" s="185"/>
      <c r="N880" s="183" t="s">
        <v>135</v>
      </c>
      <c r="O880" s="189" t="s">
        <v>16</v>
      </c>
    </row>
    <row r="881" spans="1:15" s="131" customFormat="1">
      <c r="A881" s="239">
        <v>879</v>
      </c>
      <c r="B881" s="247" t="s">
        <v>2067</v>
      </c>
      <c r="C881" s="183" t="s">
        <v>2068</v>
      </c>
      <c r="D881" s="183" t="s">
        <v>2068</v>
      </c>
      <c r="E881" s="183"/>
      <c r="F881" s="183"/>
      <c r="G881" s="183"/>
      <c r="H881" s="183"/>
      <c r="I881" s="185" t="s">
        <v>136</v>
      </c>
      <c r="J881" s="185"/>
      <c r="K881" s="185"/>
      <c r="L881" s="185"/>
      <c r="M881" s="185"/>
      <c r="N881" s="183"/>
      <c r="O881" s="189"/>
    </row>
    <row r="882" spans="1:15" s="131" customFormat="1" ht="21">
      <c r="A882" s="239">
        <v>880</v>
      </c>
      <c r="B882" s="252" t="s">
        <v>2071</v>
      </c>
      <c r="C882" s="183" t="s">
        <v>2072</v>
      </c>
      <c r="D882" s="183" t="s">
        <v>2073</v>
      </c>
      <c r="E882" s="293" t="s">
        <v>2969</v>
      </c>
      <c r="F882" s="293" t="s">
        <v>3930</v>
      </c>
      <c r="G882" s="292" t="s">
        <v>3931</v>
      </c>
      <c r="H882" s="297">
        <v>39</v>
      </c>
      <c r="I882" s="185" t="s">
        <v>149</v>
      </c>
      <c r="J882" s="207"/>
      <c r="K882" s="185" t="s">
        <v>175</v>
      </c>
      <c r="L882" s="185" t="s">
        <v>2074</v>
      </c>
      <c r="M882" s="207"/>
      <c r="N882" s="183" t="s">
        <v>135</v>
      </c>
      <c r="O882" s="189" t="s">
        <v>16</v>
      </c>
    </row>
    <row r="883" spans="1:15" s="131" customFormat="1">
      <c r="A883" s="239">
        <v>881</v>
      </c>
      <c r="B883" s="252" t="s">
        <v>2071</v>
      </c>
      <c r="C883" s="183" t="s">
        <v>2072</v>
      </c>
      <c r="D883" s="183" t="s">
        <v>2072</v>
      </c>
      <c r="E883" s="183"/>
      <c r="F883" s="183"/>
      <c r="G883" s="183"/>
      <c r="H883" s="183"/>
      <c r="I883" s="185" t="s">
        <v>136</v>
      </c>
      <c r="J883" s="185"/>
      <c r="K883" s="185"/>
      <c r="L883" s="229"/>
      <c r="M883" s="185"/>
      <c r="N883" s="183"/>
      <c r="O883" s="189"/>
    </row>
    <row r="884" spans="1:15" ht="21">
      <c r="A884" s="239">
        <v>882</v>
      </c>
      <c r="B884" s="252" t="s">
        <v>2080</v>
      </c>
      <c r="C884" s="183" t="s">
        <v>2081</v>
      </c>
      <c r="D884" s="183" t="s">
        <v>2081</v>
      </c>
      <c r="E884" s="293" t="s">
        <v>2970</v>
      </c>
      <c r="F884" s="293" t="s">
        <v>3932</v>
      </c>
      <c r="G884" s="292" t="s">
        <v>3933</v>
      </c>
      <c r="H884" s="297">
        <v>36</v>
      </c>
      <c r="I884" s="185" t="s">
        <v>132</v>
      </c>
      <c r="J884" s="185"/>
      <c r="K884" s="185" t="s">
        <v>133</v>
      </c>
      <c r="L884" s="185" t="s">
        <v>2082</v>
      </c>
      <c r="M884" s="185"/>
      <c r="N884" s="183" t="s">
        <v>135</v>
      </c>
      <c r="O884" s="189" t="s">
        <v>16</v>
      </c>
    </row>
    <row r="885" spans="1:15" s="131" customFormat="1" ht="21">
      <c r="A885" s="239">
        <v>883</v>
      </c>
      <c r="B885" s="248" t="s">
        <v>2075</v>
      </c>
      <c r="C885" s="183" t="s">
        <v>2076</v>
      </c>
      <c r="D885" s="183" t="s">
        <v>2076</v>
      </c>
      <c r="E885" s="293" t="s">
        <v>2971</v>
      </c>
      <c r="F885" s="293" t="s">
        <v>3934</v>
      </c>
      <c r="G885" s="292" t="s">
        <v>3935</v>
      </c>
      <c r="H885" s="297">
        <v>28</v>
      </c>
      <c r="I885" s="185" t="s">
        <v>132</v>
      </c>
      <c r="J885" s="185"/>
      <c r="K885" s="185" t="s">
        <v>168</v>
      </c>
      <c r="L885" s="185" t="s">
        <v>2077</v>
      </c>
      <c r="M885" s="185"/>
      <c r="N885" s="183" t="s">
        <v>135</v>
      </c>
      <c r="O885" s="189" t="s">
        <v>16</v>
      </c>
    </row>
    <row r="886" spans="1:15" s="134" customFormat="1">
      <c r="A886" s="239">
        <v>884</v>
      </c>
      <c r="B886" s="248" t="s">
        <v>2075</v>
      </c>
      <c r="C886" s="183" t="s">
        <v>2076</v>
      </c>
      <c r="D886" s="183" t="s">
        <v>2076</v>
      </c>
      <c r="E886" s="183"/>
      <c r="F886" s="183"/>
      <c r="G886" s="183"/>
      <c r="H886" s="183"/>
      <c r="I886" s="185" t="s">
        <v>162</v>
      </c>
      <c r="J886" s="185" t="s">
        <v>2078</v>
      </c>
      <c r="K886" s="185" t="s">
        <v>164</v>
      </c>
      <c r="L886" s="185"/>
      <c r="M886" s="185" t="s">
        <v>2079</v>
      </c>
      <c r="N886" s="184" t="s">
        <v>171</v>
      </c>
      <c r="O886" s="215" t="s">
        <v>16</v>
      </c>
    </row>
    <row r="887" spans="1:15" s="132" customFormat="1" ht="13.5">
      <c r="A887" s="239">
        <v>885</v>
      </c>
      <c r="B887" s="248" t="s">
        <v>2075</v>
      </c>
      <c r="C887" s="191" t="s">
        <v>2076</v>
      </c>
      <c r="D887" s="191" t="s">
        <v>2076</v>
      </c>
      <c r="E887" s="191"/>
      <c r="F887" s="191"/>
      <c r="G887" s="191"/>
      <c r="H887" s="191"/>
      <c r="I887" s="190" t="s">
        <v>136</v>
      </c>
      <c r="J887" s="190"/>
      <c r="K887" s="190"/>
      <c r="L887" s="190"/>
      <c r="M887" s="190"/>
      <c r="N887" s="191"/>
      <c r="O887" s="259"/>
    </row>
    <row r="888" spans="1:15" s="134" customFormat="1">
      <c r="A888" s="239">
        <v>886</v>
      </c>
      <c r="B888" s="247" t="s">
        <v>2083</v>
      </c>
      <c r="C888" s="183" t="s">
        <v>2084</v>
      </c>
      <c r="D888" s="183" t="s">
        <v>2084</v>
      </c>
      <c r="E888" s="183"/>
      <c r="F888" s="183"/>
      <c r="G888" s="183"/>
      <c r="H888" s="183"/>
      <c r="I888" s="185" t="s">
        <v>136</v>
      </c>
      <c r="J888" s="185"/>
      <c r="K888" s="185"/>
      <c r="L888" s="185"/>
      <c r="M888" s="185"/>
      <c r="N888" s="183"/>
      <c r="O888" s="189"/>
    </row>
    <row r="889" spans="1:15" s="131" customFormat="1">
      <c r="A889" s="239">
        <v>887</v>
      </c>
      <c r="B889" s="247" t="s">
        <v>2085</v>
      </c>
      <c r="C889" s="183" t="s">
        <v>2086</v>
      </c>
      <c r="D889" s="183" t="s">
        <v>2086</v>
      </c>
      <c r="E889" s="183"/>
      <c r="F889" s="183"/>
      <c r="G889" s="183"/>
      <c r="H889" s="183"/>
      <c r="I889" s="185" t="s">
        <v>136</v>
      </c>
      <c r="J889" s="185"/>
      <c r="K889" s="185"/>
      <c r="L889" s="185"/>
      <c r="M889" s="185"/>
      <c r="N889" s="183"/>
      <c r="O889" s="189"/>
    </row>
    <row r="890" spans="1:15" s="134" customFormat="1">
      <c r="A890" s="239">
        <v>888</v>
      </c>
      <c r="B890" s="240" t="s">
        <v>2087</v>
      </c>
      <c r="C890" s="183" t="s">
        <v>2088</v>
      </c>
      <c r="D890" s="183" t="s">
        <v>2088</v>
      </c>
      <c r="E890" s="183"/>
      <c r="F890" s="183"/>
      <c r="G890" s="183"/>
      <c r="H890" s="183"/>
      <c r="I890" s="185" t="s">
        <v>136</v>
      </c>
      <c r="J890" s="185"/>
      <c r="K890" s="185"/>
      <c r="L890" s="185"/>
      <c r="M890" s="185"/>
      <c r="N890" s="183"/>
      <c r="O890" s="189"/>
    </row>
    <row r="891" spans="1:15" s="134" customFormat="1">
      <c r="A891" s="239">
        <v>889</v>
      </c>
      <c r="B891" s="240" t="s">
        <v>2089</v>
      </c>
      <c r="C891" s="183" t="s">
        <v>2090</v>
      </c>
      <c r="D891" s="183" t="s">
        <v>2090</v>
      </c>
      <c r="E891" s="183"/>
      <c r="F891" s="183"/>
      <c r="G891" s="183"/>
      <c r="H891" s="183"/>
      <c r="I891" s="185" t="s">
        <v>136</v>
      </c>
      <c r="J891" s="185"/>
      <c r="K891" s="185"/>
      <c r="L891" s="185"/>
      <c r="M891" s="185"/>
      <c r="N891" s="183"/>
      <c r="O891" s="189"/>
    </row>
    <row r="892" spans="1:15" s="131" customFormat="1" ht="31.5">
      <c r="A892" s="239">
        <v>890</v>
      </c>
      <c r="B892" s="240" t="s">
        <v>2091</v>
      </c>
      <c r="C892" s="183" t="s">
        <v>2092</v>
      </c>
      <c r="D892" s="183" t="s">
        <v>2093</v>
      </c>
      <c r="E892" s="293" t="s">
        <v>2972</v>
      </c>
      <c r="F892" s="293" t="s">
        <v>3936</v>
      </c>
      <c r="G892" s="292" t="s">
        <v>3937</v>
      </c>
      <c r="H892" s="297">
        <v>55</v>
      </c>
      <c r="I892" s="185" t="s">
        <v>149</v>
      </c>
      <c r="J892" s="185"/>
      <c r="K892" s="185" t="s">
        <v>2094</v>
      </c>
      <c r="L892" s="185" t="s">
        <v>2095</v>
      </c>
      <c r="M892" s="185"/>
      <c r="N892" s="183" t="s">
        <v>135</v>
      </c>
      <c r="O892" s="189" t="s">
        <v>16</v>
      </c>
    </row>
    <row r="893" spans="1:15" s="131" customFormat="1">
      <c r="A893" s="239">
        <v>891</v>
      </c>
      <c r="B893" s="240" t="s">
        <v>2091</v>
      </c>
      <c r="C893" s="183" t="s">
        <v>2092</v>
      </c>
      <c r="D893" s="183" t="s">
        <v>2092</v>
      </c>
      <c r="E893" s="183"/>
      <c r="F893" s="183"/>
      <c r="G893" s="183"/>
      <c r="H893" s="183"/>
      <c r="I893" s="185" t="s">
        <v>136</v>
      </c>
      <c r="J893" s="185"/>
      <c r="K893" s="185"/>
      <c r="L893" s="185"/>
      <c r="M893" s="185"/>
      <c r="N893" s="183"/>
      <c r="O893" s="189"/>
    </row>
    <row r="894" spans="1:15" s="131" customFormat="1" ht="31.5">
      <c r="A894" s="239">
        <v>892</v>
      </c>
      <c r="B894" s="247" t="s">
        <v>2096</v>
      </c>
      <c r="C894" s="183" t="s">
        <v>2097</v>
      </c>
      <c r="D894" s="183" t="s">
        <v>2098</v>
      </c>
      <c r="E894" s="293" t="s">
        <v>2973</v>
      </c>
      <c r="F894" s="293" t="s">
        <v>3938</v>
      </c>
      <c r="G894" s="292" t="s">
        <v>3939</v>
      </c>
      <c r="H894" s="297">
        <v>49</v>
      </c>
      <c r="I894" s="185" t="s">
        <v>149</v>
      </c>
      <c r="J894" s="185"/>
      <c r="K894" s="185" t="s">
        <v>2094</v>
      </c>
      <c r="L894" s="185" t="s">
        <v>2099</v>
      </c>
      <c r="M894" s="185"/>
      <c r="N894" s="183" t="s">
        <v>135</v>
      </c>
      <c r="O894" s="189" t="s">
        <v>16</v>
      </c>
    </row>
    <row r="895" spans="1:15" s="131" customFormat="1">
      <c r="A895" s="239">
        <v>893</v>
      </c>
      <c r="B895" s="247" t="s">
        <v>2096</v>
      </c>
      <c r="C895" s="183" t="s">
        <v>2097</v>
      </c>
      <c r="D895" s="183" t="s">
        <v>2097</v>
      </c>
      <c r="E895" s="183"/>
      <c r="F895" s="183"/>
      <c r="G895" s="183"/>
      <c r="H895" s="183"/>
      <c r="I895" s="185" t="s">
        <v>136</v>
      </c>
      <c r="J895" s="185"/>
      <c r="K895" s="185"/>
      <c r="L895" s="185"/>
      <c r="M895" s="185"/>
      <c r="N895" s="183"/>
      <c r="O895" s="189"/>
    </row>
    <row r="896" spans="1:15" s="131" customFormat="1">
      <c r="A896" s="239">
        <v>894</v>
      </c>
      <c r="B896" s="240" t="s">
        <v>2100</v>
      </c>
      <c r="C896" s="183" t="s">
        <v>2101</v>
      </c>
      <c r="D896" s="183" t="s">
        <v>2101</v>
      </c>
      <c r="E896" s="183"/>
      <c r="F896" s="183"/>
      <c r="G896" s="183"/>
      <c r="H896" s="183"/>
      <c r="I896" s="185" t="s">
        <v>136</v>
      </c>
      <c r="J896" s="185"/>
      <c r="K896" s="185"/>
      <c r="L896" s="185"/>
      <c r="M896" s="185"/>
      <c r="N896" s="183"/>
      <c r="O896" s="189"/>
    </row>
    <row r="897" spans="1:15" s="131" customFormat="1" ht="21">
      <c r="A897" s="239">
        <v>895</v>
      </c>
      <c r="B897" s="240" t="s">
        <v>2102</v>
      </c>
      <c r="C897" s="183" t="s">
        <v>2103</v>
      </c>
      <c r="D897" s="183" t="s">
        <v>2104</v>
      </c>
      <c r="E897" s="293" t="s">
        <v>2974</v>
      </c>
      <c r="F897" s="293" t="s">
        <v>3940</v>
      </c>
      <c r="G897" s="292" t="s">
        <v>3941</v>
      </c>
      <c r="H897" s="297">
        <v>7</v>
      </c>
      <c r="I897" s="185" t="s">
        <v>132</v>
      </c>
      <c r="J897" s="185"/>
      <c r="K897" s="185" t="s">
        <v>175</v>
      </c>
      <c r="L897" s="185" t="s">
        <v>2105</v>
      </c>
      <c r="M897" s="185"/>
      <c r="N897" s="183" t="s">
        <v>135</v>
      </c>
      <c r="O897" s="189" t="s">
        <v>16</v>
      </c>
    </row>
    <row r="898" spans="1:15" s="131" customFormat="1">
      <c r="A898" s="239">
        <v>896</v>
      </c>
      <c r="B898" s="240" t="s">
        <v>2102</v>
      </c>
      <c r="C898" s="183" t="s">
        <v>2103</v>
      </c>
      <c r="D898" s="183" t="s">
        <v>2103</v>
      </c>
      <c r="E898" s="183"/>
      <c r="F898" s="183"/>
      <c r="G898" s="183"/>
      <c r="H898" s="183"/>
      <c r="I898" s="185" t="s">
        <v>136</v>
      </c>
      <c r="J898" s="185"/>
      <c r="K898" s="185"/>
      <c r="L898" s="185"/>
      <c r="M898" s="185"/>
      <c r="N898" s="183"/>
      <c r="O898" s="189"/>
    </row>
    <row r="899" spans="1:15" s="131" customFormat="1">
      <c r="A899" s="239">
        <v>897</v>
      </c>
      <c r="B899" s="247" t="s">
        <v>2106</v>
      </c>
      <c r="C899" s="183" t="s">
        <v>2107</v>
      </c>
      <c r="D899" s="183" t="s">
        <v>2107</v>
      </c>
      <c r="E899" s="183"/>
      <c r="F899" s="183"/>
      <c r="G899" s="183"/>
      <c r="H899" s="183"/>
      <c r="I899" s="185" t="s">
        <v>136</v>
      </c>
      <c r="J899" s="185"/>
      <c r="K899" s="185"/>
      <c r="L899" s="185"/>
      <c r="M899" s="185"/>
      <c r="N899" s="183"/>
      <c r="O899" s="189"/>
    </row>
    <row r="900" spans="1:15" s="131" customFormat="1">
      <c r="A900" s="239">
        <v>898</v>
      </c>
      <c r="B900" s="240" t="s">
        <v>2108</v>
      </c>
      <c r="C900" s="183" t="s">
        <v>2109</v>
      </c>
      <c r="D900" s="183" t="s">
        <v>2109</v>
      </c>
      <c r="E900" s="183"/>
      <c r="F900" s="183"/>
      <c r="G900" s="183"/>
      <c r="H900" s="183"/>
      <c r="I900" s="185" t="s">
        <v>136</v>
      </c>
      <c r="J900" s="185"/>
      <c r="K900" s="185"/>
      <c r="L900" s="185"/>
      <c r="M900" s="185"/>
      <c r="N900" s="183"/>
      <c r="O900" s="189"/>
    </row>
    <row r="901" spans="1:15" s="131" customFormat="1" ht="21">
      <c r="A901" s="239">
        <v>899</v>
      </c>
      <c r="B901" s="240" t="s">
        <v>2110</v>
      </c>
      <c r="C901" s="183" t="s">
        <v>2111</v>
      </c>
      <c r="D901" s="183" t="s">
        <v>2112</v>
      </c>
      <c r="E901" s="293" t="s">
        <v>2975</v>
      </c>
      <c r="F901" s="293" t="s">
        <v>3942</v>
      </c>
      <c r="G901" s="292" t="s">
        <v>3943</v>
      </c>
      <c r="H901" s="297">
        <v>59.9</v>
      </c>
      <c r="I901" s="185" t="s">
        <v>139</v>
      </c>
      <c r="J901" s="263"/>
      <c r="K901" s="185" t="s">
        <v>168</v>
      </c>
      <c r="L901" s="185" t="s">
        <v>2113</v>
      </c>
      <c r="M901" s="263"/>
      <c r="N901" s="183" t="s">
        <v>427</v>
      </c>
      <c r="O901" s="189" t="s">
        <v>16</v>
      </c>
    </row>
    <row r="902" spans="1:15" s="131" customFormat="1">
      <c r="A902" s="239">
        <v>900</v>
      </c>
      <c r="B902" s="240" t="s">
        <v>2110</v>
      </c>
      <c r="C902" s="183" t="s">
        <v>2111</v>
      </c>
      <c r="D902" s="183" t="s">
        <v>2111</v>
      </c>
      <c r="E902" s="183"/>
      <c r="F902" s="183"/>
      <c r="G902" s="183"/>
      <c r="H902" s="183"/>
      <c r="I902" s="185" t="s">
        <v>136</v>
      </c>
      <c r="J902" s="185"/>
      <c r="K902" s="185"/>
      <c r="L902" s="185"/>
      <c r="M902" s="185"/>
      <c r="N902" s="183"/>
      <c r="O902" s="189"/>
    </row>
    <row r="903" spans="1:15" s="131" customFormat="1" ht="21">
      <c r="A903" s="239">
        <v>901</v>
      </c>
      <c r="B903" s="247" t="s">
        <v>2114</v>
      </c>
      <c r="C903" s="183" t="s">
        <v>2115</v>
      </c>
      <c r="D903" s="183" t="s">
        <v>2116</v>
      </c>
      <c r="E903" s="293" t="s">
        <v>2976</v>
      </c>
      <c r="F903" s="293" t="s">
        <v>3944</v>
      </c>
      <c r="G903" s="292" t="s">
        <v>3945</v>
      </c>
      <c r="H903" s="297">
        <v>59.9</v>
      </c>
      <c r="I903" s="185" t="s">
        <v>139</v>
      </c>
      <c r="J903" s="263"/>
      <c r="K903" s="185" t="s">
        <v>168</v>
      </c>
      <c r="L903" s="185" t="s">
        <v>2113</v>
      </c>
      <c r="M903" s="263"/>
      <c r="N903" s="183" t="s">
        <v>427</v>
      </c>
      <c r="O903" s="189" t="s">
        <v>16</v>
      </c>
    </row>
    <row r="904" spans="1:15" s="131" customFormat="1">
      <c r="A904" s="239">
        <v>902</v>
      </c>
      <c r="B904" s="247" t="s">
        <v>2114</v>
      </c>
      <c r="C904" s="183" t="s">
        <v>2115</v>
      </c>
      <c r="D904" s="183" t="s">
        <v>2115</v>
      </c>
      <c r="E904" s="183"/>
      <c r="F904" s="183"/>
      <c r="G904" s="183"/>
      <c r="H904" s="183"/>
      <c r="I904" s="185" t="s">
        <v>136</v>
      </c>
      <c r="J904" s="185"/>
      <c r="K904" s="185"/>
      <c r="L904" s="185"/>
      <c r="M904" s="185"/>
      <c r="N904" s="183"/>
      <c r="O904" s="189"/>
    </row>
    <row r="905" spans="1:15" s="131" customFormat="1" ht="21">
      <c r="A905" s="239">
        <v>903</v>
      </c>
      <c r="B905" s="247" t="s">
        <v>2117</v>
      </c>
      <c r="C905" s="183" t="s">
        <v>2118</v>
      </c>
      <c r="D905" s="183" t="s">
        <v>2119</v>
      </c>
      <c r="E905" s="293" t="s">
        <v>2977</v>
      </c>
      <c r="F905" s="293" t="s">
        <v>3946</v>
      </c>
      <c r="G905" s="292" t="s">
        <v>3947</v>
      </c>
      <c r="H905" s="297">
        <v>39</v>
      </c>
      <c r="I905" s="185" t="s">
        <v>132</v>
      </c>
      <c r="J905" s="185"/>
      <c r="K905" s="185" t="s">
        <v>795</v>
      </c>
      <c r="L905" s="185" t="s">
        <v>2120</v>
      </c>
      <c r="M905" s="185"/>
      <c r="N905" s="183" t="s">
        <v>135</v>
      </c>
      <c r="O905" s="189" t="s">
        <v>16</v>
      </c>
    </row>
    <row r="906" spans="1:15" s="134" customFormat="1">
      <c r="A906" s="239">
        <v>904</v>
      </c>
      <c r="B906" s="247" t="s">
        <v>2117</v>
      </c>
      <c r="C906" s="183" t="s">
        <v>2118</v>
      </c>
      <c r="D906" s="183" t="s">
        <v>2118</v>
      </c>
      <c r="E906" s="183"/>
      <c r="F906" s="183"/>
      <c r="G906" s="183"/>
      <c r="H906" s="183"/>
      <c r="I906" s="185" t="s">
        <v>136</v>
      </c>
      <c r="J906" s="185"/>
      <c r="K906" s="185"/>
      <c r="L906" s="185"/>
      <c r="M906" s="218"/>
      <c r="N906" s="218"/>
      <c r="O906" s="205"/>
    </row>
    <row r="907" spans="1:15">
      <c r="A907" s="239">
        <v>905</v>
      </c>
      <c r="B907" s="266" t="s">
        <v>2392</v>
      </c>
      <c r="C907" s="199" t="s">
        <v>2364</v>
      </c>
      <c r="D907" s="199" t="s">
        <v>2364</v>
      </c>
      <c r="E907" s="199"/>
      <c r="F907" s="199"/>
      <c r="G907" s="199"/>
      <c r="H907" s="199"/>
      <c r="I907" s="202" t="s">
        <v>2356</v>
      </c>
      <c r="J907" s="202" t="s">
        <v>2371</v>
      </c>
      <c r="K907" s="202" t="s">
        <v>2376</v>
      </c>
      <c r="L907" s="202"/>
      <c r="M907" s="202" t="s">
        <v>2383</v>
      </c>
      <c r="N907" s="183" t="s">
        <v>2355</v>
      </c>
      <c r="O907" s="189"/>
    </row>
    <row r="908" spans="1:15">
      <c r="A908" s="239">
        <v>906</v>
      </c>
      <c r="B908" s="266" t="s">
        <v>2389</v>
      </c>
      <c r="C908" s="199" t="s">
        <v>2361</v>
      </c>
      <c r="D908" s="199" t="s">
        <v>2361</v>
      </c>
      <c r="E908" s="199"/>
      <c r="F908" s="199"/>
      <c r="G908" s="199"/>
      <c r="H908" s="199"/>
      <c r="I908" s="202" t="s">
        <v>2356</v>
      </c>
      <c r="J908" s="202" t="s">
        <v>2369</v>
      </c>
      <c r="K908" s="202" t="s">
        <v>2376</v>
      </c>
      <c r="L908" s="202"/>
      <c r="M908" s="202" t="s">
        <v>2381</v>
      </c>
      <c r="N908" s="183" t="s">
        <v>2355</v>
      </c>
      <c r="O908" s="189"/>
    </row>
    <row r="909" spans="1:15" s="131" customFormat="1">
      <c r="A909" s="239">
        <v>907</v>
      </c>
      <c r="B909" s="247" t="s">
        <v>2121</v>
      </c>
      <c r="C909" s="183" t="s">
        <v>2122</v>
      </c>
      <c r="D909" s="183" t="s">
        <v>2122</v>
      </c>
      <c r="E909" s="183"/>
      <c r="F909" s="183"/>
      <c r="G909" s="183"/>
      <c r="H909" s="183"/>
      <c r="I909" s="185" t="s">
        <v>136</v>
      </c>
      <c r="J909" s="185"/>
      <c r="K909" s="185"/>
      <c r="L909" s="185"/>
      <c r="M909" s="185"/>
      <c r="N909" s="183"/>
      <c r="O909" s="189"/>
    </row>
    <row r="910" spans="1:15" s="131" customFormat="1" ht="31.5">
      <c r="A910" s="239">
        <v>908</v>
      </c>
      <c r="B910" s="247" t="s">
        <v>2123</v>
      </c>
      <c r="C910" s="184" t="s">
        <v>2124</v>
      </c>
      <c r="D910" s="184" t="s">
        <v>1567</v>
      </c>
      <c r="E910" s="293" t="s">
        <v>2843</v>
      </c>
      <c r="F910" s="293" t="s">
        <v>3684</v>
      </c>
      <c r="G910" s="292" t="s">
        <v>3685</v>
      </c>
      <c r="H910" s="297">
        <v>41</v>
      </c>
      <c r="I910" s="187" t="s">
        <v>132</v>
      </c>
      <c r="J910" s="187"/>
      <c r="K910" s="187" t="s">
        <v>425</v>
      </c>
      <c r="L910" s="187" t="s">
        <v>1568</v>
      </c>
      <c r="M910" s="187"/>
      <c r="N910" s="183" t="s">
        <v>135</v>
      </c>
      <c r="O910" s="189" t="s">
        <v>16</v>
      </c>
    </row>
    <row r="911" spans="1:15" s="132" customFormat="1" ht="13.5">
      <c r="A911" s="239">
        <v>909</v>
      </c>
      <c r="B911" s="247" t="s">
        <v>2123</v>
      </c>
      <c r="C911" s="184" t="s">
        <v>2124</v>
      </c>
      <c r="D911" s="184" t="s">
        <v>2124</v>
      </c>
      <c r="E911" s="184"/>
      <c r="F911" s="184"/>
      <c r="G911" s="184"/>
      <c r="H911" s="184"/>
      <c r="I911" s="187" t="s">
        <v>136</v>
      </c>
      <c r="J911" s="187"/>
      <c r="K911" s="187"/>
      <c r="L911" s="187"/>
      <c r="M911" s="187"/>
      <c r="N911" s="184"/>
      <c r="O911" s="215"/>
    </row>
    <row r="912" spans="1:15" s="131" customFormat="1" ht="21">
      <c r="A912" s="239">
        <v>910</v>
      </c>
      <c r="B912" s="240" t="s">
        <v>2125</v>
      </c>
      <c r="C912" s="183" t="s">
        <v>2126</v>
      </c>
      <c r="D912" s="183" t="s">
        <v>2127</v>
      </c>
      <c r="E912" s="293" t="s">
        <v>2978</v>
      </c>
      <c r="F912" s="293" t="s">
        <v>3948</v>
      </c>
      <c r="G912" s="292" t="s">
        <v>3949</v>
      </c>
      <c r="H912" s="297">
        <v>45</v>
      </c>
      <c r="I912" s="185" t="s">
        <v>132</v>
      </c>
      <c r="J912" s="185"/>
      <c r="K912" s="185" t="s">
        <v>150</v>
      </c>
      <c r="L912" s="185" t="s">
        <v>2128</v>
      </c>
      <c r="M912" s="185"/>
      <c r="N912" s="183" t="s">
        <v>135</v>
      </c>
      <c r="O912" s="189" t="s">
        <v>16</v>
      </c>
    </row>
    <row r="913" spans="1:15" s="131" customFormat="1">
      <c r="A913" s="239">
        <v>911</v>
      </c>
      <c r="B913" s="240" t="s">
        <v>2125</v>
      </c>
      <c r="C913" s="183" t="s">
        <v>2126</v>
      </c>
      <c r="D913" s="183" t="s">
        <v>2126</v>
      </c>
      <c r="E913" s="183"/>
      <c r="F913" s="183"/>
      <c r="G913" s="183"/>
      <c r="H913" s="183"/>
      <c r="I913" s="196" t="s">
        <v>136</v>
      </c>
      <c r="J913" s="185"/>
      <c r="K913" s="229"/>
      <c r="L913" s="185"/>
      <c r="M913" s="185"/>
      <c r="N913" s="183"/>
      <c r="O913" s="189"/>
    </row>
    <row r="914" spans="1:15" s="131" customFormat="1" ht="21">
      <c r="A914" s="239">
        <v>912</v>
      </c>
      <c r="B914" s="247" t="s">
        <v>2129</v>
      </c>
      <c r="C914" s="191" t="s">
        <v>2130</v>
      </c>
      <c r="D914" s="191" t="s">
        <v>2130</v>
      </c>
      <c r="E914" s="293" t="s">
        <v>2979</v>
      </c>
      <c r="F914" s="293" t="s">
        <v>3950</v>
      </c>
      <c r="G914" s="292" t="s">
        <v>3951</v>
      </c>
      <c r="H914" s="297">
        <v>36</v>
      </c>
      <c r="I914" s="185" t="s">
        <v>132</v>
      </c>
      <c r="J914" s="190"/>
      <c r="K914" s="185" t="s">
        <v>345</v>
      </c>
      <c r="L914" s="185" t="s">
        <v>2131</v>
      </c>
      <c r="M914" s="185"/>
      <c r="N914" s="183" t="s">
        <v>135</v>
      </c>
      <c r="O914" s="189" t="s">
        <v>16</v>
      </c>
    </row>
    <row r="915" spans="1:15" s="131" customFormat="1" ht="21">
      <c r="A915" s="239">
        <v>913</v>
      </c>
      <c r="B915" s="247" t="s">
        <v>2132</v>
      </c>
      <c r="C915" s="183" t="s">
        <v>2133</v>
      </c>
      <c r="D915" s="183" t="s">
        <v>2133</v>
      </c>
      <c r="E915" s="293" t="s">
        <v>2980</v>
      </c>
      <c r="F915" s="293" t="s">
        <v>3952</v>
      </c>
      <c r="G915" s="292" t="s">
        <v>3953</v>
      </c>
      <c r="H915" s="297">
        <v>69.8</v>
      </c>
      <c r="I915" s="216" t="s">
        <v>139</v>
      </c>
      <c r="J915" s="216"/>
      <c r="K915" s="216" t="s">
        <v>155</v>
      </c>
      <c r="L915" s="216" t="s">
        <v>2134</v>
      </c>
      <c r="M915" s="216"/>
      <c r="N915" s="197" t="s">
        <v>2135</v>
      </c>
      <c r="O915" s="189" t="s">
        <v>16</v>
      </c>
    </row>
    <row r="916" spans="1:15" s="131" customFormat="1">
      <c r="A916" s="239">
        <v>914</v>
      </c>
      <c r="B916" s="247" t="s">
        <v>2136</v>
      </c>
      <c r="C916" s="183" t="s">
        <v>2137</v>
      </c>
      <c r="D916" s="183" t="s">
        <v>2137</v>
      </c>
      <c r="E916" s="183"/>
      <c r="F916" s="183"/>
      <c r="G916" s="183"/>
      <c r="H916" s="183"/>
      <c r="I916" s="185" t="s">
        <v>136</v>
      </c>
      <c r="J916" s="185"/>
      <c r="K916" s="185"/>
      <c r="L916" s="185"/>
      <c r="M916" s="185"/>
      <c r="N916" s="183"/>
      <c r="O916" s="189"/>
    </row>
    <row r="917" spans="1:15" s="131" customFormat="1">
      <c r="A917" s="239">
        <v>915</v>
      </c>
      <c r="B917" s="240" t="s">
        <v>2138</v>
      </c>
      <c r="C917" s="183" t="s">
        <v>2139</v>
      </c>
      <c r="D917" s="183" t="s">
        <v>2139</v>
      </c>
      <c r="E917" s="183"/>
      <c r="F917" s="183"/>
      <c r="G917" s="183"/>
      <c r="H917" s="183"/>
      <c r="I917" s="185" t="s">
        <v>136</v>
      </c>
      <c r="J917" s="185"/>
      <c r="K917" s="185"/>
      <c r="L917" s="185"/>
      <c r="M917" s="185"/>
      <c r="N917" s="183"/>
      <c r="O917" s="189"/>
    </row>
    <row r="918" spans="1:15" s="131" customFormat="1" ht="31.5">
      <c r="A918" s="239">
        <v>916</v>
      </c>
      <c r="B918" s="247" t="s">
        <v>2140</v>
      </c>
      <c r="C918" s="183" t="s">
        <v>2141</v>
      </c>
      <c r="D918" s="183" t="s">
        <v>2142</v>
      </c>
      <c r="E918" s="293" t="s">
        <v>2981</v>
      </c>
      <c r="F918" s="293" t="s">
        <v>3954</v>
      </c>
      <c r="G918" s="292" t="s">
        <v>3955</v>
      </c>
      <c r="H918" s="297">
        <v>36.6</v>
      </c>
      <c r="I918" s="185" t="s">
        <v>257</v>
      </c>
      <c r="J918" s="185" t="s">
        <v>1131</v>
      </c>
      <c r="K918" s="185" t="s">
        <v>1854</v>
      </c>
      <c r="L918" s="185" t="s">
        <v>1172</v>
      </c>
      <c r="M918" s="185" t="s">
        <v>1172</v>
      </c>
      <c r="N918" s="183" t="s">
        <v>135</v>
      </c>
      <c r="O918" s="189" t="s">
        <v>16</v>
      </c>
    </row>
    <row r="919" spans="1:15" s="131" customFormat="1">
      <c r="A919" s="239">
        <v>917</v>
      </c>
      <c r="B919" s="247" t="s">
        <v>2140</v>
      </c>
      <c r="C919" s="183" t="s">
        <v>2141</v>
      </c>
      <c r="D919" s="183" t="s">
        <v>2141</v>
      </c>
      <c r="E919" s="183"/>
      <c r="F919" s="183"/>
      <c r="G919" s="183"/>
      <c r="H919" s="183"/>
      <c r="I919" s="185" t="s">
        <v>136</v>
      </c>
      <c r="J919" s="185"/>
      <c r="K919" s="185"/>
      <c r="L919" s="185"/>
      <c r="M919" s="185"/>
      <c r="N919" s="183"/>
      <c r="O919" s="189"/>
    </row>
    <row r="920" spans="1:15" s="131" customFormat="1" ht="31.5">
      <c r="A920" s="239">
        <v>918</v>
      </c>
      <c r="B920" s="240" t="s">
        <v>2143</v>
      </c>
      <c r="C920" s="183" t="s">
        <v>2144</v>
      </c>
      <c r="D920" s="191" t="s">
        <v>2145</v>
      </c>
      <c r="E920" s="293" t="s">
        <v>2982</v>
      </c>
      <c r="F920" s="293" t="s">
        <v>3956</v>
      </c>
      <c r="G920" s="292" t="s">
        <v>3957</v>
      </c>
      <c r="H920" s="297">
        <v>36</v>
      </c>
      <c r="I920" s="190" t="s">
        <v>257</v>
      </c>
      <c r="J920" s="190"/>
      <c r="K920" s="187" t="s">
        <v>175</v>
      </c>
      <c r="L920" s="190" t="s">
        <v>2146</v>
      </c>
      <c r="M920" s="190"/>
      <c r="N920" s="183" t="s">
        <v>135</v>
      </c>
      <c r="O920" s="189" t="s">
        <v>16</v>
      </c>
    </row>
    <row r="921" spans="1:15" s="131" customFormat="1">
      <c r="A921" s="239">
        <v>919</v>
      </c>
      <c r="B921" s="240" t="s">
        <v>2143</v>
      </c>
      <c r="C921" s="183" t="s">
        <v>2144</v>
      </c>
      <c r="D921" s="183" t="s">
        <v>2144</v>
      </c>
      <c r="E921" s="183"/>
      <c r="F921" s="183"/>
      <c r="G921" s="183"/>
      <c r="H921" s="183"/>
      <c r="I921" s="185" t="s">
        <v>136</v>
      </c>
      <c r="J921" s="185"/>
      <c r="K921" s="185"/>
      <c r="L921" s="185"/>
      <c r="M921" s="185"/>
      <c r="N921" s="183"/>
      <c r="O921" s="189"/>
    </row>
    <row r="922" spans="1:15" s="131" customFormat="1" ht="31.5">
      <c r="A922" s="239">
        <v>920</v>
      </c>
      <c r="B922" s="240" t="s">
        <v>2147</v>
      </c>
      <c r="C922" s="183" t="s">
        <v>2148</v>
      </c>
      <c r="D922" s="183" t="s">
        <v>2149</v>
      </c>
      <c r="E922" s="293" t="s">
        <v>2983</v>
      </c>
      <c r="F922" s="293" t="s">
        <v>3958</v>
      </c>
      <c r="G922" s="292" t="s">
        <v>3959</v>
      </c>
      <c r="H922" s="297">
        <v>39.6</v>
      </c>
      <c r="I922" s="185" t="s">
        <v>257</v>
      </c>
      <c r="J922" s="185" t="s">
        <v>1131</v>
      </c>
      <c r="K922" s="185" t="s">
        <v>264</v>
      </c>
      <c r="L922" s="185" t="s">
        <v>2150</v>
      </c>
      <c r="M922" s="204"/>
      <c r="N922" s="183" t="s">
        <v>135</v>
      </c>
      <c r="O922" s="189" t="s">
        <v>16</v>
      </c>
    </row>
    <row r="923" spans="1:15" s="131" customFormat="1">
      <c r="A923" s="239">
        <v>921</v>
      </c>
      <c r="B923" s="240" t="s">
        <v>2147</v>
      </c>
      <c r="C923" s="183" t="s">
        <v>2148</v>
      </c>
      <c r="D923" s="183" t="s">
        <v>2148</v>
      </c>
      <c r="E923" s="183"/>
      <c r="F923" s="183"/>
      <c r="G923" s="183"/>
      <c r="H923" s="183"/>
      <c r="I923" s="185" t="s">
        <v>136</v>
      </c>
      <c r="J923" s="185"/>
      <c r="K923" s="185"/>
      <c r="L923" s="185"/>
      <c r="M923" s="204"/>
      <c r="N923" s="183"/>
      <c r="O923" s="189"/>
    </row>
    <row r="924" spans="1:15" s="131" customFormat="1">
      <c r="A924" s="239">
        <v>922</v>
      </c>
      <c r="B924" s="247" t="s">
        <v>2151</v>
      </c>
      <c r="C924" s="183" t="s">
        <v>2152</v>
      </c>
      <c r="D924" s="183" t="s">
        <v>2152</v>
      </c>
      <c r="E924" s="183"/>
      <c r="F924" s="183"/>
      <c r="G924" s="183"/>
      <c r="H924" s="183"/>
      <c r="I924" s="185" t="s">
        <v>136</v>
      </c>
      <c r="J924" s="185"/>
      <c r="K924" s="185"/>
      <c r="L924" s="185"/>
      <c r="M924" s="185"/>
      <c r="N924" s="183"/>
      <c r="O924" s="189"/>
    </row>
    <row r="925" spans="1:15" s="131" customFormat="1" ht="21">
      <c r="A925" s="239">
        <v>923</v>
      </c>
      <c r="B925" s="247" t="s">
        <v>2153</v>
      </c>
      <c r="C925" s="183" t="s">
        <v>2154</v>
      </c>
      <c r="D925" s="183" t="s">
        <v>2154</v>
      </c>
      <c r="E925" s="293" t="s">
        <v>2984</v>
      </c>
      <c r="F925" s="293" t="s">
        <v>3960</v>
      </c>
      <c r="G925" s="292" t="s">
        <v>3961</v>
      </c>
      <c r="H925" s="297">
        <v>33</v>
      </c>
      <c r="I925" s="185" t="s">
        <v>132</v>
      </c>
      <c r="J925" s="185"/>
      <c r="K925" s="185" t="s">
        <v>168</v>
      </c>
      <c r="L925" s="185" t="s">
        <v>2155</v>
      </c>
      <c r="M925" s="185"/>
      <c r="N925" s="183" t="s">
        <v>135</v>
      </c>
      <c r="O925" s="189" t="s">
        <v>16</v>
      </c>
    </row>
    <row r="926" spans="1:15" s="131" customFormat="1" ht="21">
      <c r="A926" s="239">
        <v>924</v>
      </c>
      <c r="B926" s="247" t="s">
        <v>2153</v>
      </c>
      <c r="C926" s="183" t="s">
        <v>2154</v>
      </c>
      <c r="D926" s="183" t="s">
        <v>2154</v>
      </c>
      <c r="E926" s="183"/>
      <c r="F926" s="183"/>
      <c r="G926" s="183"/>
      <c r="H926" s="183"/>
      <c r="I926" s="185" t="s">
        <v>162</v>
      </c>
      <c r="J926" s="185" t="s">
        <v>2156</v>
      </c>
      <c r="K926" s="185" t="s">
        <v>193</v>
      </c>
      <c r="L926" s="185"/>
      <c r="M926" s="185" t="s">
        <v>2157</v>
      </c>
      <c r="N926" s="184" t="s">
        <v>171</v>
      </c>
      <c r="O926" s="215" t="s">
        <v>16</v>
      </c>
    </row>
    <row r="927" spans="1:15" s="131" customFormat="1">
      <c r="A927" s="239">
        <v>925</v>
      </c>
      <c r="B927" s="247" t="s">
        <v>2153</v>
      </c>
      <c r="C927" s="183" t="s">
        <v>2154</v>
      </c>
      <c r="D927" s="183" t="s">
        <v>2154</v>
      </c>
      <c r="E927" s="183"/>
      <c r="F927" s="183"/>
      <c r="G927" s="183"/>
      <c r="H927" s="183"/>
      <c r="I927" s="185" t="s">
        <v>136</v>
      </c>
      <c r="J927" s="185"/>
      <c r="K927" s="185"/>
      <c r="L927" s="185"/>
      <c r="M927" s="185"/>
      <c r="N927" s="183"/>
      <c r="O927" s="189"/>
    </row>
    <row r="928" spans="1:15" s="131" customFormat="1" ht="21">
      <c r="A928" s="239">
        <v>926</v>
      </c>
      <c r="B928" s="240" t="s">
        <v>2158</v>
      </c>
      <c r="C928" s="183" t="s">
        <v>1883</v>
      </c>
      <c r="D928" s="183" t="s">
        <v>1883</v>
      </c>
      <c r="E928" s="293" t="s">
        <v>2924</v>
      </c>
      <c r="F928" s="293" t="s">
        <v>3843</v>
      </c>
      <c r="G928" s="292" t="s">
        <v>3844</v>
      </c>
      <c r="H928" s="297">
        <v>30.5</v>
      </c>
      <c r="I928" s="185" t="s">
        <v>257</v>
      </c>
      <c r="J928" s="185"/>
      <c r="K928" s="185" t="s">
        <v>179</v>
      </c>
      <c r="L928" s="185" t="s">
        <v>1884</v>
      </c>
      <c r="M928" s="185"/>
      <c r="N928" s="183" t="s">
        <v>135</v>
      </c>
      <c r="O928" s="189" t="s">
        <v>16</v>
      </c>
    </row>
    <row r="929" spans="1:15" s="131" customFormat="1">
      <c r="A929" s="239">
        <v>927</v>
      </c>
      <c r="B929" s="240" t="s">
        <v>2158</v>
      </c>
      <c r="C929" s="183" t="s">
        <v>1883</v>
      </c>
      <c r="D929" s="183" t="s">
        <v>1883</v>
      </c>
      <c r="E929" s="183"/>
      <c r="F929" s="183"/>
      <c r="G929" s="183"/>
      <c r="H929" s="183"/>
      <c r="I929" s="185" t="s">
        <v>136</v>
      </c>
      <c r="J929" s="185"/>
      <c r="K929" s="185"/>
      <c r="L929" s="185"/>
      <c r="M929" s="185"/>
      <c r="N929" s="183"/>
      <c r="O929" s="205"/>
    </row>
    <row r="930" spans="1:15" s="131" customFormat="1" ht="21">
      <c r="A930" s="239">
        <v>928</v>
      </c>
      <c r="B930" s="247" t="s">
        <v>2159</v>
      </c>
      <c r="C930" s="183" t="s">
        <v>2160</v>
      </c>
      <c r="D930" s="183" t="s">
        <v>2161</v>
      </c>
      <c r="E930" s="293" t="s">
        <v>2985</v>
      </c>
      <c r="F930" s="293" t="s">
        <v>3962</v>
      </c>
      <c r="G930" s="292" t="s">
        <v>3963</v>
      </c>
      <c r="H930" s="297">
        <v>55</v>
      </c>
      <c r="I930" s="185" t="s">
        <v>149</v>
      </c>
      <c r="J930" s="185"/>
      <c r="K930" s="196" t="s">
        <v>175</v>
      </c>
      <c r="L930" s="185" t="s">
        <v>2155</v>
      </c>
      <c r="M930" s="185"/>
      <c r="N930" s="183" t="s">
        <v>135</v>
      </c>
      <c r="O930" s="189" t="s">
        <v>16</v>
      </c>
    </row>
    <row r="931" spans="1:15" s="131" customFormat="1">
      <c r="A931" s="239">
        <v>929</v>
      </c>
      <c r="B931" s="247" t="s">
        <v>2159</v>
      </c>
      <c r="C931" s="183" t="s">
        <v>2160</v>
      </c>
      <c r="D931" s="183" t="s">
        <v>2160</v>
      </c>
      <c r="E931" s="183"/>
      <c r="F931" s="183"/>
      <c r="G931" s="183"/>
      <c r="H931" s="183"/>
      <c r="I931" s="185" t="s">
        <v>136</v>
      </c>
      <c r="J931" s="185"/>
      <c r="K931" s="196"/>
      <c r="L931" s="185"/>
      <c r="M931" s="185"/>
      <c r="N931" s="183"/>
      <c r="O931" s="189"/>
    </row>
    <row r="932" spans="1:15" s="131" customFormat="1" ht="21">
      <c r="A932" s="239">
        <v>930</v>
      </c>
      <c r="B932" s="240" t="s">
        <v>2162</v>
      </c>
      <c r="C932" s="183" t="s">
        <v>2163</v>
      </c>
      <c r="D932" s="183" t="s">
        <v>2164</v>
      </c>
      <c r="E932" s="293" t="s">
        <v>2986</v>
      </c>
      <c r="F932" s="293" t="s">
        <v>3964</v>
      </c>
      <c r="G932" s="292" t="s">
        <v>3965</v>
      </c>
      <c r="H932" s="297">
        <v>48</v>
      </c>
      <c r="I932" s="185" t="s">
        <v>132</v>
      </c>
      <c r="J932" s="185"/>
      <c r="K932" s="185" t="s">
        <v>175</v>
      </c>
      <c r="L932" s="185" t="s">
        <v>2165</v>
      </c>
      <c r="M932" s="185"/>
      <c r="N932" s="183" t="s">
        <v>135</v>
      </c>
      <c r="O932" s="189" t="s">
        <v>16</v>
      </c>
    </row>
    <row r="933" spans="1:15" s="131" customFormat="1">
      <c r="A933" s="239">
        <v>931</v>
      </c>
      <c r="B933" s="240" t="s">
        <v>2162</v>
      </c>
      <c r="C933" s="183" t="s">
        <v>2163</v>
      </c>
      <c r="D933" s="183" t="s">
        <v>2166</v>
      </c>
      <c r="E933" s="183"/>
      <c r="F933" s="183"/>
      <c r="G933" s="183"/>
      <c r="H933" s="183"/>
      <c r="I933" s="185" t="s">
        <v>136</v>
      </c>
      <c r="J933" s="185"/>
      <c r="K933" s="185"/>
      <c r="L933" s="185"/>
      <c r="M933" s="185"/>
      <c r="N933" s="183"/>
      <c r="O933" s="189"/>
    </row>
    <row r="934" spans="1:15" s="131" customFormat="1" ht="21">
      <c r="A934" s="239">
        <v>932</v>
      </c>
      <c r="B934" s="247" t="s">
        <v>2167</v>
      </c>
      <c r="C934" s="183" t="s">
        <v>2168</v>
      </c>
      <c r="D934" s="183" t="s">
        <v>2164</v>
      </c>
      <c r="E934" s="293" t="s">
        <v>2986</v>
      </c>
      <c r="F934" s="293" t="s">
        <v>3964</v>
      </c>
      <c r="G934" s="292" t="s">
        <v>3965</v>
      </c>
      <c r="H934" s="297">
        <v>48</v>
      </c>
      <c r="I934" s="185" t="s">
        <v>132</v>
      </c>
      <c r="J934" s="185"/>
      <c r="K934" s="185" t="s">
        <v>175</v>
      </c>
      <c r="L934" s="185" t="s">
        <v>2165</v>
      </c>
      <c r="M934" s="185"/>
      <c r="N934" s="183" t="s">
        <v>135</v>
      </c>
      <c r="O934" s="189" t="s">
        <v>16</v>
      </c>
    </row>
    <row r="935" spans="1:15" s="131" customFormat="1">
      <c r="A935" s="239">
        <v>933</v>
      </c>
      <c r="B935" s="247" t="s">
        <v>2167</v>
      </c>
      <c r="C935" s="183" t="s">
        <v>2168</v>
      </c>
      <c r="D935" s="183" t="s">
        <v>2166</v>
      </c>
      <c r="E935" s="183"/>
      <c r="F935" s="183"/>
      <c r="G935" s="183"/>
      <c r="H935" s="183"/>
      <c r="I935" s="185" t="s">
        <v>136</v>
      </c>
      <c r="J935" s="185"/>
      <c r="K935" s="185"/>
      <c r="L935" s="185"/>
      <c r="M935" s="185"/>
      <c r="N935" s="183"/>
      <c r="O935" s="189"/>
    </row>
    <row r="936" spans="1:15" s="138" customFormat="1" ht="21">
      <c r="A936" s="239">
        <v>934</v>
      </c>
      <c r="B936" s="247" t="s">
        <v>2169</v>
      </c>
      <c r="C936" s="183" t="s">
        <v>2170</v>
      </c>
      <c r="D936" s="183" t="s">
        <v>2171</v>
      </c>
      <c r="E936" s="293" t="s">
        <v>2987</v>
      </c>
      <c r="F936" s="293" t="s">
        <v>3966</v>
      </c>
      <c r="G936" s="292" t="s">
        <v>3967</v>
      </c>
      <c r="H936" s="297">
        <v>50</v>
      </c>
      <c r="I936" s="185" t="s">
        <v>139</v>
      </c>
      <c r="J936" s="263"/>
      <c r="K936" s="185" t="s">
        <v>179</v>
      </c>
      <c r="L936" s="185" t="s">
        <v>2172</v>
      </c>
      <c r="M936" s="263"/>
      <c r="N936" s="231" t="s">
        <v>1722</v>
      </c>
      <c r="O936" s="189" t="s">
        <v>16</v>
      </c>
    </row>
    <row r="937" spans="1:15" s="138" customFormat="1" ht="13.5">
      <c r="A937" s="239">
        <v>935</v>
      </c>
      <c r="B937" s="247" t="s">
        <v>2169</v>
      </c>
      <c r="C937" s="183" t="s">
        <v>2170</v>
      </c>
      <c r="D937" s="183" t="s">
        <v>2170</v>
      </c>
      <c r="E937" s="183"/>
      <c r="F937" s="183"/>
      <c r="G937" s="183"/>
      <c r="H937" s="183"/>
      <c r="I937" s="185" t="s">
        <v>1501</v>
      </c>
      <c r="J937" s="202" t="s">
        <v>2398</v>
      </c>
      <c r="K937" s="267" t="s">
        <v>164</v>
      </c>
      <c r="L937" s="185"/>
      <c r="M937" s="185" t="s">
        <v>2173</v>
      </c>
      <c r="N937" s="231" t="s">
        <v>14</v>
      </c>
      <c r="O937" s="231" t="s">
        <v>14</v>
      </c>
    </row>
    <row r="938" spans="1:15" s="138" customFormat="1" ht="13.5">
      <c r="A938" s="239">
        <v>936</v>
      </c>
      <c r="B938" s="247" t="s">
        <v>2169</v>
      </c>
      <c r="C938" s="183" t="s">
        <v>2170</v>
      </c>
      <c r="D938" s="199" t="s">
        <v>2399</v>
      </c>
      <c r="E938" s="199"/>
      <c r="F938" s="199"/>
      <c r="G938" s="199"/>
      <c r="H938" s="199"/>
      <c r="I938" s="202" t="s">
        <v>1501</v>
      </c>
      <c r="J938" s="202" t="s">
        <v>2400</v>
      </c>
      <c r="K938" s="202" t="s">
        <v>2401</v>
      </c>
      <c r="L938" s="202"/>
      <c r="M938" s="202" t="s">
        <v>2402</v>
      </c>
      <c r="N938" s="231" t="s">
        <v>14</v>
      </c>
      <c r="O938" s="231" t="s">
        <v>14</v>
      </c>
    </row>
    <row r="939" spans="1:15" s="138" customFormat="1" ht="21">
      <c r="A939" s="239">
        <v>937</v>
      </c>
      <c r="B939" s="247" t="s">
        <v>2174</v>
      </c>
      <c r="C939" s="183" t="s">
        <v>2175</v>
      </c>
      <c r="D939" s="183" t="s">
        <v>2175</v>
      </c>
      <c r="E939" s="293" t="s">
        <v>2988</v>
      </c>
      <c r="F939" s="293" t="s">
        <v>3968</v>
      </c>
      <c r="G939" s="292" t="s">
        <v>3969</v>
      </c>
      <c r="H939" s="297">
        <v>35</v>
      </c>
      <c r="I939" s="216" t="s">
        <v>139</v>
      </c>
      <c r="J939" s="185"/>
      <c r="K939" s="185" t="s">
        <v>179</v>
      </c>
      <c r="L939" s="185" t="s">
        <v>2176</v>
      </c>
      <c r="M939" s="185"/>
      <c r="N939" s="231" t="s">
        <v>537</v>
      </c>
      <c r="O939" s="189" t="s">
        <v>16</v>
      </c>
    </row>
    <row r="940" spans="1:15" s="138" customFormat="1" ht="13.5">
      <c r="A940" s="239">
        <v>938</v>
      </c>
      <c r="B940" s="247" t="s">
        <v>2174</v>
      </c>
      <c r="C940" s="183" t="s">
        <v>2175</v>
      </c>
      <c r="D940" s="183" t="s">
        <v>2175</v>
      </c>
      <c r="E940" s="183"/>
      <c r="F940" s="183"/>
      <c r="G940" s="183"/>
      <c r="H940" s="183"/>
      <c r="I940" s="185" t="s">
        <v>1501</v>
      </c>
      <c r="J940" s="185" t="s">
        <v>1727</v>
      </c>
      <c r="K940" s="185"/>
      <c r="L940" s="185"/>
      <c r="M940" s="185" t="s">
        <v>2177</v>
      </c>
      <c r="N940" s="231" t="s">
        <v>14</v>
      </c>
      <c r="O940" s="231" t="s">
        <v>14</v>
      </c>
    </row>
    <row r="941" spans="1:15" s="131" customFormat="1" ht="21">
      <c r="A941" s="239">
        <v>939</v>
      </c>
      <c r="B941" s="247" t="s">
        <v>2178</v>
      </c>
      <c r="C941" s="183" t="s">
        <v>2179</v>
      </c>
      <c r="D941" s="183" t="s">
        <v>2179</v>
      </c>
      <c r="E941" s="183"/>
      <c r="F941" s="183"/>
      <c r="G941" s="183"/>
      <c r="H941" s="183"/>
      <c r="I941" s="185" t="s">
        <v>162</v>
      </c>
      <c r="J941" s="185" t="s">
        <v>2180</v>
      </c>
      <c r="K941" s="185" t="s">
        <v>193</v>
      </c>
      <c r="L941" s="185"/>
      <c r="M941" s="185" t="s">
        <v>2181</v>
      </c>
      <c r="N941" s="183"/>
      <c r="O941" s="189"/>
    </row>
    <row r="942" spans="1:15" s="131" customFormat="1">
      <c r="A942" s="239">
        <v>940</v>
      </c>
      <c r="B942" s="247" t="s">
        <v>2178</v>
      </c>
      <c r="C942" s="183" t="s">
        <v>2179</v>
      </c>
      <c r="D942" s="183" t="s">
        <v>2179</v>
      </c>
      <c r="E942" s="183"/>
      <c r="F942" s="183"/>
      <c r="G942" s="183"/>
      <c r="H942" s="183"/>
      <c r="I942" s="185" t="s">
        <v>136</v>
      </c>
      <c r="J942" s="185"/>
      <c r="K942" s="185"/>
      <c r="L942" s="185"/>
      <c r="M942" s="185"/>
      <c r="N942" s="183"/>
      <c r="O942" s="189"/>
    </row>
    <row r="943" spans="1:15" s="138" customFormat="1" ht="13.5">
      <c r="A943" s="239">
        <v>941</v>
      </c>
      <c r="B943" s="247" t="s">
        <v>2182</v>
      </c>
      <c r="C943" s="183" t="s">
        <v>2183</v>
      </c>
      <c r="D943" s="183" t="s">
        <v>2183</v>
      </c>
      <c r="E943" s="183"/>
      <c r="F943" s="183"/>
      <c r="G943" s="183"/>
      <c r="H943" s="183"/>
      <c r="I943" s="185" t="s">
        <v>1501</v>
      </c>
      <c r="J943" s="185" t="s">
        <v>1507</v>
      </c>
      <c r="K943" s="204"/>
      <c r="L943" s="204"/>
      <c r="M943" s="185" t="s">
        <v>2184</v>
      </c>
      <c r="N943" s="231" t="s">
        <v>14</v>
      </c>
      <c r="O943" s="231" t="s">
        <v>14</v>
      </c>
    </row>
    <row r="944" spans="1:15" s="131" customFormat="1" ht="21">
      <c r="A944" s="239">
        <v>942</v>
      </c>
      <c r="B944" s="252" t="s">
        <v>2185</v>
      </c>
      <c r="C944" s="183" t="s">
        <v>2186</v>
      </c>
      <c r="D944" s="194" t="s">
        <v>2187</v>
      </c>
      <c r="E944" s="293" t="s">
        <v>2989</v>
      </c>
      <c r="F944" s="293" t="s">
        <v>3970</v>
      </c>
      <c r="G944" s="292" t="s">
        <v>3971</v>
      </c>
      <c r="H944" s="297">
        <v>38</v>
      </c>
      <c r="I944" s="196" t="s">
        <v>132</v>
      </c>
      <c r="J944" s="196"/>
      <c r="K944" s="196" t="s">
        <v>175</v>
      </c>
      <c r="L944" s="196" t="s">
        <v>2188</v>
      </c>
      <c r="M944" s="196"/>
      <c r="N944" s="184" t="s">
        <v>135</v>
      </c>
      <c r="O944" s="215" t="s">
        <v>16</v>
      </c>
    </row>
    <row r="945" spans="1:15" s="132" customFormat="1" ht="13.5">
      <c r="A945" s="239">
        <v>943</v>
      </c>
      <c r="B945" s="248" t="s">
        <v>2185</v>
      </c>
      <c r="C945" s="184" t="s">
        <v>2186</v>
      </c>
      <c r="D945" s="184" t="s">
        <v>2186</v>
      </c>
      <c r="E945" s="184"/>
      <c r="F945" s="184"/>
      <c r="G945" s="184"/>
      <c r="H945" s="184"/>
      <c r="I945" s="187" t="s">
        <v>162</v>
      </c>
      <c r="J945" s="187" t="s">
        <v>2189</v>
      </c>
      <c r="K945" s="187" t="s">
        <v>186</v>
      </c>
      <c r="L945" s="187"/>
      <c r="M945" s="187" t="s">
        <v>492</v>
      </c>
      <c r="N945" s="184" t="s">
        <v>171</v>
      </c>
      <c r="O945" s="215" t="s">
        <v>16</v>
      </c>
    </row>
    <row r="946" spans="1:15" s="132" customFormat="1" ht="13.5">
      <c r="A946" s="239">
        <v>944</v>
      </c>
      <c r="B946" s="252" t="s">
        <v>2185</v>
      </c>
      <c r="C946" s="184" t="s">
        <v>2186</v>
      </c>
      <c r="D946" s="184" t="s">
        <v>2186</v>
      </c>
      <c r="E946" s="184"/>
      <c r="F946" s="184"/>
      <c r="G946" s="184"/>
      <c r="H946" s="184"/>
      <c r="I946" s="187" t="s">
        <v>136</v>
      </c>
      <c r="J946" s="187"/>
      <c r="K946" s="187"/>
      <c r="L946" s="187"/>
      <c r="M946" s="187"/>
      <c r="N946" s="184"/>
      <c r="O946" s="215"/>
    </row>
    <row r="947" spans="1:15" s="131" customFormat="1" ht="21">
      <c r="A947" s="239">
        <v>945</v>
      </c>
      <c r="B947" s="240" t="s">
        <v>2190</v>
      </c>
      <c r="C947" s="183" t="s">
        <v>2191</v>
      </c>
      <c r="D947" s="183" t="s">
        <v>2192</v>
      </c>
      <c r="E947" s="293" t="s">
        <v>2990</v>
      </c>
      <c r="F947" s="293" t="s">
        <v>3972</v>
      </c>
      <c r="G947" s="292" t="s">
        <v>3973</v>
      </c>
      <c r="H947" s="297">
        <v>39</v>
      </c>
      <c r="I947" s="185" t="s">
        <v>149</v>
      </c>
      <c r="J947" s="185"/>
      <c r="K947" s="185" t="s">
        <v>150</v>
      </c>
      <c r="L947" s="185" t="s">
        <v>2193</v>
      </c>
      <c r="M947" s="185"/>
      <c r="N947" s="183" t="s">
        <v>135</v>
      </c>
      <c r="O947" s="189" t="s">
        <v>16</v>
      </c>
    </row>
    <row r="948" spans="1:15" s="134" customFormat="1" ht="21">
      <c r="A948" s="239">
        <v>946</v>
      </c>
      <c r="B948" s="247" t="s">
        <v>2194</v>
      </c>
      <c r="C948" s="183" t="s">
        <v>2195</v>
      </c>
      <c r="D948" s="183" t="s">
        <v>2195</v>
      </c>
      <c r="E948" s="293" t="s">
        <v>2991</v>
      </c>
      <c r="F948" s="293" t="s">
        <v>3974</v>
      </c>
      <c r="G948" s="292" t="s">
        <v>3975</v>
      </c>
      <c r="H948" s="297">
        <v>33</v>
      </c>
      <c r="I948" s="187" t="s">
        <v>132</v>
      </c>
      <c r="J948" s="190"/>
      <c r="K948" s="187" t="s">
        <v>133</v>
      </c>
      <c r="L948" s="185" t="s">
        <v>2196</v>
      </c>
      <c r="M948" s="185"/>
      <c r="N948" s="183" t="s">
        <v>135</v>
      </c>
      <c r="O948" s="189" t="s">
        <v>16</v>
      </c>
    </row>
    <row r="949" spans="1:15" s="134" customFormat="1">
      <c r="A949" s="239">
        <v>947</v>
      </c>
      <c r="B949" s="247" t="s">
        <v>2194</v>
      </c>
      <c r="C949" s="183" t="s">
        <v>2195</v>
      </c>
      <c r="D949" s="183" t="s">
        <v>2195</v>
      </c>
      <c r="E949" s="183"/>
      <c r="F949" s="183"/>
      <c r="G949" s="183"/>
      <c r="H949" s="183"/>
      <c r="I949" s="185" t="s">
        <v>136</v>
      </c>
      <c r="J949" s="185"/>
      <c r="K949" s="185"/>
      <c r="L949" s="185"/>
      <c r="M949" s="185"/>
      <c r="N949" s="204"/>
      <c r="O949" s="205"/>
    </row>
    <row r="950" spans="1:15" s="131" customFormat="1">
      <c r="A950" s="239">
        <v>948</v>
      </c>
      <c r="B950" s="247" t="s">
        <v>2197</v>
      </c>
      <c r="C950" s="183" t="s">
        <v>2198</v>
      </c>
      <c r="D950" s="183" t="s">
        <v>2198</v>
      </c>
      <c r="E950" s="183"/>
      <c r="F950" s="183"/>
      <c r="G950" s="183"/>
      <c r="H950" s="183"/>
      <c r="I950" s="185" t="s">
        <v>136</v>
      </c>
      <c r="J950" s="185"/>
      <c r="K950" s="185"/>
      <c r="L950" s="185"/>
      <c r="M950" s="185"/>
      <c r="N950" s="183"/>
      <c r="O950" s="189"/>
    </row>
    <row r="951" spans="1:15" s="131" customFormat="1">
      <c r="A951" s="239">
        <v>949</v>
      </c>
      <c r="B951" s="256" t="s">
        <v>2199</v>
      </c>
      <c r="C951" s="199" t="s">
        <v>2200</v>
      </c>
      <c r="D951" s="199" t="s">
        <v>2200</v>
      </c>
      <c r="E951" s="199"/>
      <c r="F951" s="199"/>
      <c r="G951" s="199"/>
      <c r="H951" s="199"/>
      <c r="I951" s="202" t="s">
        <v>136</v>
      </c>
      <c r="J951" s="185"/>
      <c r="K951" s="185"/>
      <c r="L951" s="185"/>
      <c r="M951" s="185"/>
      <c r="N951" s="183"/>
      <c r="O951" s="189"/>
    </row>
    <row r="952" spans="1:15" s="131" customFormat="1" ht="31.5">
      <c r="A952" s="239">
        <v>950</v>
      </c>
      <c r="B952" s="247" t="s">
        <v>2201</v>
      </c>
      <c r="C952" s="183" t="s">
        <v>2202</v>
      </c>
      <c r="D952" s="183" t="s">
        <v>2203</v>
      </c>
      <c r="E952" s="293" t="s">
        <v>2992</v>
      </c>
      <c r="F952" s="293" t="s">
        <v>3976</v>
      </c>
      <c r="G952" s="292" t="s">
        <v>3977</v>
      </c>
      <c r="H952" s="297">
        <v>27</v>
      </c>
      <c r="I952" s="185" t="s">
        <v>257</v>
      </c>
      <c r="J952" s="185"/>
      <c r="K952" s="185" t="s">
        <v>175</v>
      </c>
      <c r="L952" s="185" t="s">
        <v>1880</v>
      </c>
      <c r="M952" s="185"/>
      <c r="N952" s="183" t="s">
        <v>135</v>
      </c>
      <c r="O952" s="189" t="s">
        <v>16</v>
      </c>
    </row>
    <row r="953" spans="1:15" s="131" customFormat="1">
      <c r="A953" s="239">
        <v>951</v>
      </c>
      <c r="B953" s="247" t="s">
        <v>2201</v>
      </c>
      <c r="C953" s="183" t="s">
        <v>2202</v>
      </c>
      <c r="D953" s="183" t="s">
        <v>2202</v>
      </c>
      <c r="E953" s="183"/>
      <c r="F953" s="183"/>
      <c r="G953" s="183"/>
      <c r="H953" s="183"/>
      <c r="I953" s="185" t="s">
        <v>136</v>
      </c>
      <c r="J953" s="185"/>
      <c r="K953" s="185"/>
      <c r="L953" s="185"/>
      <c r="M953" s="185"/>
      <c r="N953" s="183"/>
      <c r="O953" s="189"/>
    </row>
    <row r="954" spans="1:15" s="131" customFormat="1" ht="21">
      <c r="A954" s="239">
        <v>952</v>
      </c>
      <c r="B954" s="247" t="s">
        <v>2204</v>
      </c>
      <c r="C954" s="183" t="s">
        <v>2205</v>
      </c>
      <c r="D954" s="183" t="s">
        <v>2206</v>
      </c>
      <c r="E954" s="293" t="s">
        <v>2993</v>
      </c>
      <c r="F954" s="293" t="s">
        <v>3978</v>
      </c>
      <c r="G954" s="292" t="s">
        <v>3979</v>
      </c>
      <c r="H954" s="297">
        <v>35</v>
      </c>
      <c r="I954" s="187" t="s">
        <v>132</v>
      </c>
      <c r="J954" s="185"/>
      <c r="K954" s="185" t="s">
        <v>175</v>
      </c>
      <c r="L954" s="185" t="s">
        <v>2207</v>
      </c>
      <c r="M954" s="185"/>
      <c r="N954" s="183" t="s">
        <v>135</v>
      </c>
      <c r="O954" s="189" t="s">
        <v>16</v>
      </c>
    </row>
    <row r="955" spans="1:15" s="131" customFormat="1">
      <c r="A955" s="239">
        <v>953</v>
      </c>
      <c r="B955" s="247" t="s">
        <v>2204</v>
      </c>
      <c r="C955" s="183" t="s">
        <v>2205</v>
      </c>
      <c r="D955" s="183" t="s">
        <v>2205</v>
      </c>
      <c r="E955" s="183"/>
      <c r="F955" s="183"/>
      <c r="G955" s="183"/>
      <c r="H955" s="183"/>
      <c r="I955" s="185" t="s">
        <v>136</v>
      </c>
      <c r="J955" s="185"/>
      <c r="K955" s="185"/>
      <c r="L955" s="185"/>
      <c r="M955" s="185"/>
      <c r="N955" s="183"/>
      <c r="O955" s="189"/>
    </row>
    <row r="956" spans="1:15" s="131" customFormat="1" ht="21">
      <c r="A956" s="239">
        <v>954</v>
      </c>
      <c r="B956" s="240" t="s">
        <v>2208</v>
      </c>
      <c r="C956" s="183" t="s">
        <v>2209</v>
      </c>
      <c r="D956" s="199" t="s">
        <v>2210</v>
      </c>
      <c r="E956" s="293" t="s">
        <v>2994</v>
      </c>
      <c r="F956" s="293" t="s">
        <v>3980</v>
      </c>
      <c r="G956" s="292"/>
      <c r="H956" s="297"/>
      <c r="I956" s="200" t="s">
        <v>132</v>
      </c>
      <c r="J956" s="202"/>
      <c r="K956" s="202" t="s">
        <v>194</v>
      </c>
      <c r="L956" s="202" t="s">
        <v>2207</v>
      </c>
      <c r="M956" s="202"/>
      <c r="N956" s="183" t="s">
        <v>135</v>
      </c>
      <c r="O956" s="189" t="s">
        <v>16</v>
      </c>
    </row>
    <row r="957" spans="1:15" s="131" customFormat="1">
      <c r="A957" s="239">
        <v>955</v>
      </c>
      <c r="B957" s="240" t="s">
        <v>2208</v>
      </c>
      <c r="C957" s="183" t="s">
        <v>2209</v>
      </c>
      <c r="D957" s="183" t="s">
        <v>2209</v>
      </c>
      <c r="E957" s="183"/>
      <c r="F957" s="183"/>
      <c r="G957" s="183"/>
      <c r="H957" s="183"/>
      <c r="I957" s="185" t="s">
        <v>136</v>
      </c>
      <c r="J957" s="185"/>
      <c r="K957" s="185"/>
      <c r="L957" s="185"/>
      <c r="M957" s="185"/>
      <c r="N957" s="183"/>
      <c r="O957" s="189"/>
    </row>
    <row r="958" spans="1:15" s="1" customFormat="1">
      <c r="A958" s="239">
        <v>956</v>
      </c>
      <c r="B958" s="266" t="s">
        <v>2386</v>
      </c>
      <c r="C958" s="199" t="s">
        <v>2358</v>
      </c>
      <c r="D958" s="199" t="s">
        <v>2358</v>
      </c>
      <c r="E958" s="199"/>
      <c r="F958" s="199"/>
      <c r="G958" s="199"/>
      <c r="H958" s="199"/>
      <c r="I958" s="202" t="s">
        <v>2356</v>
      </c>
      <c r="J958" s="202" t="s">
        <v>2374</v>
      </c>
      <c r="K958" s="202" t="s">
        <v>2376</v>
      </c>
      <c r="L958" s="202"/>
      <c r="M958" s="202" t="s">
        <v>2378</v>
      </c>
      <c r="N958" s="183" t="s">
        <v>2355</v>
      </c>
      <c r="O958" s="189"/>
    </row>
    <row r="959" spans="1:15" s="131" customFormat="1">
      <c r="A959" s="239">
        <v>957</v>
      </c>
      <c r="B959" s="240" t="s">
        <v>2211</v>
      </c>
      <c r="C959" s="183" t="s">
        <v>2212</v>
      </c>
      <c r="D959" s="183" t="s">
        <v>2212</v>
      </c>
      <c r="E959" s="183"/>
      <c r="F959" s="183"/>
      <c r="G959" s="183"/>
      <c r="H959" s="183"/>
      <c r="I959" s="185" t="s">
        <v>136</v>
      </c>
      <c r="J959" s="237"/>
      <c r="K959" s="237"/>
      <c r="L959" s="237"/>
      <c r="M959" s="185"/>
      <c r="N959" s="218"/>
      <c r="O959" s="238"/>
    </row>
    <row r="960" spans="1:15" s="131" customFormat="1" ht="31.5">
      <c r="A960" s="239">
        <v>958</v>
      </c>
      <c r="B960" s="257" t="s">
        <v>2444</v>
      </c>
      <c r="C960" s="199" t="s">
        <v>2445</v>
      </c>
      <c r="D960" s="191" t="s">
        <v>2213</v>
      </c>
      <c r="E960" s="293" t="s">
        <v>2995</v>
      </c>
      <c r="F960" s="293" t="s">
        <v>3981</v>
      </c>
      <c r="G960" s="292" t="s">
        <v>3982</v>
      </c>
      <c r="H960" s="297">
        <v>46</v>
      </c>
      <c r="I960" s="190" t="s">
        <v>149</v>
      </c>
      <c r="J960" s="190"/>
      <c r="K960" s="185" t="s">
        <v>714</v>
      </c>
      <c r="L960" s="185" t="s">
        <v>2214</v>
      </c>
      <c r="M960" s="185"/>
      <c r="N960" s="183" t="s">
        <v>135</v>
      </c>
      <c r="O960" s="189" t="s">
        <v>16</v>
      </c>
    </row>
    <row r="961" spans="1:15" s="131" customFormat="1" ht="31.5">
      <c r="A961" s="239">
        <v>959</v>
      </c>
      <c r="B961" s="257" t="s">
        <v>2444</v>
      </c>
      <c r="C961" s="199" t="s">
        <v>2445</v>
      </c>
      <c r="D961" s="199" t="s">
        <v>2445</v>
      </c>
      <c r="E961" s="199"/>
      <c r="F961" s="199"/>
      <c r="G961" s="199"/>
      <c r="H961" s="199"/>
      <c r="I961" s="190" t="s">
        <v>136</v>
      </c>
      <c r="J961" s="190"/>
      <c r="K961" s="190"/>
      <c r="L961" s="185"/>
      <c r="M961" s="185"/>
      <c r="N961" s="183"/>
      <c r="O961" s="189"/>
    </row>
    <row r="962" spans="1:15" s="131" customFormat="1" ht="31.5">
      <c r="A962" s="239">
        <v>960</v>
      </c>
      <c r="B962" s="256" t="s">
        <v>2446</v>
      </c>
      <c r="C962" s="199" t="s">
        <v>2447</v>
      </c>
      <c r="D962" s="191" t="s">
        <v>2215</v>
      </c>
      <c r="E962" s="293" t="s">
        <v>2996</v>
      </c>
      <c r="F962" s="293" t="s">
        <v>3983</v>
      </c>
      <c r="G962" s="292" t="s">
        <v>3984</v>
      </c>
      <c r="H962" s="297">
        <v>46</v>
      </c>
      <c r="I962" s="190" t="s">
        <v>149</v>
      </c>
      <c r="J962" s="190"/>
      <c r="K962" s="185" t="s">
        <v>2216</v>
      </c>
      <c r="L962" s="185" t="s">
        <v>2217</v>
      </c>
      <c r="M962" s="185"/>
      <c r="N962" s="183" t="s">
        <v>135</v>
      </c>
      <c r="O962" s="189" t="s">
        <v>16</v>
      </c>
    </row>
    <row r="963" spans="1:15" s="131" customFormat="1" ht="31.5">
      <c r="A963" s="239">
        <v>961</v>
      </c>
      <c r="B963" s="256" t="s">
        <v>2446</v>
      </c>
      <c r="C963" s="199" t="s">
        <v>2447</v>
      </c>
      <c r="D963" s="199" t="s">
        <v>2447</v>
      </c>
      <c r="E963" s="199"/>
      <c r="F963" s="199"/>
      <c r="G963" s="199"/>
      <c r="H963" s="199"/>
      <c r="I963" s="185" t="s">
        <v>136</v>
      </c>
      <c r="J963" s="185"/>
      <c r="K963" s="185"/>
      <c r="L963" s="185"/>
      <c r="M963" s="185"/>
      <c r="N963" s="183"/>
      <c r="O963" s="189"/>
    </row>
    <row r="964" spans="1:15" s="131" customFormat="1" ht="21">
      <c r="A964" s="239">
        <v>962</v>
      </c>
      <c r="B964" s="240" t="s">
        <v>2218</v>
      </c>
      <c r="C964" s="183" t="s">
        <v>2219</v>
      </c>
      <c r="D964" s="183" t="s">
        <v>2220</v>
      </c>
      <c r="E964" s="293" t="s">
        <v>2997</v>
      </c>
      <c r="F964" s="293" t="s">
        <v>3985</v>
      </c>
      <c r="G964" s="292" t="s">
        <v>3986</v>
      </c>
      <c r="H964" s="297">
        <v>45</v>
      </c>
      <c r="I964" s="185" t="s">
        <v>132</v>
      </c>
      <c r="J964" s="185"/>
      <c r="K964" s="185" t="s">
        <v>175</v>
      </c>
      <c r="L964" s="185" t="s">
        <v>2221</v>
      </c>
      <c r="M964" s="185"/>
      <c r="N964" s="183" t="s">
        <v>135</v>
      </c>
      <c r="O964" s="189" t="s">
        <v>16</v>
      </c>
    </row>
    <row r="965" spans="1:15" s="131" customFormat="1">
      <c r="A965" s="239">
        <v>963</v>
      </c>
      <c r="B965" s="240" t="s">
        <v>2218</v>
      </c>
      <c r="C965" s="183" t="s">
        <v>2219</v>
      </c>
      <c r="D965" s="183" t="s">
        <v>2219</v>
      </c>
      <c r="E965" s="183"/>
      <c r="F965" s="183"/>
      <c r="G965" s="183"/>
      <c r="H965" s="183"/>
      <c r="I965" s="185" t="s">
        <v>136</v>
      </c>
      <c r="J965" s="185"/>
      <c r="K965" s="185"/>
      <c r="L965" s="185"/>
      <c r="M965" s="185"/>
      <c r="N965" s="183"/>
      <c r="O965" s="189"/>
    </row>
    <row r="966" spans="1:15" s="131" customFormat="1">
      <c r="A966" s="239">
        <v>964</v>
      </c>
      <c r="B966" s="256" t="s">
        <v>2442</v>
      </c>
      <c r="C966" s="199" t="s">
        <v>2443</v>
      </c>
      <c r="D966" s="199" t="s">
        <v>2443</v>
      </c>
      <c r="E966" s="199"/>
      <c r="F966" s="199"/>
      <c r="G966" s="199"/>
      <c r="H966" s="199"/>
      <c r="I966" s="200" t="s">
        <v>136</v>
      </c>
      <c r="J966" s="185"/>
      <c r="K966" s="185"/>
      <c r="L966" s="185"/>
      <c r="M966" s="185"/>
      <c r="N966" s="183"/>
      <c r="O966" s="189"/>
    </row>
    <row r="967" spans="1:15" s="131" customFormat="1" ht="21">
      <c r="A967" s="239">
        <v>965</v>
      </c>
      <c r="B967" s="240" t="s">
        <v>2222</v>
      </c>
      <c r="C967" s="183" t="s">
        <v>2223</v>
      </c>
      <c r="D967" s="184" t="s">
        <v>2224</v>
      </c>
      <c r="E967" s="293" t="s">
        <v>2998</v>
      </c>
      <c r="F967" s="293" t="s">
        <v>3987</v>
      </c>
      <c r="G967" s="292" t="s">
        <v>3988</v>
      </c>
      <c r="H967" s="297">
        <v>49.5</v>
      </c>
      <c r="I967" s="185" t="s">
        <v>149</v>
      </c>
      <c r="J967" s="249"/>
      <c r="K967" s="187" t="s">
        <v>2225</v>
      </c>
      <c r="L967" s="187" t="s">
        <v>2226</v>
      </c>
      <c r="M967" s="187"/>
      <c r="N967" s="184" t="s">
        <v>135</v>
      </c>
      <c r="O967" s="215" t="s">
        <v>16</v>
      </c>
    </row>
    <row r="968" spans="1:15" s="131" customFormat="1" ht="21">
      <c r="A968" s="239">
        <v>966</v>
      </c>
      <c r="B968" s="240" t="s">
        <v>2222</v>
      </c>
      <c r="C968" s="183" t="s">
        <v>2223</v>
      </c>
      <c r="D968" s="184" t="s">
        <v>2227</v>
      </c>
      <c r="E968" s="293" t="s">
        <v>2999</v>
      </c>
      <c r="F968" s="293" t="s">
        <v>3989</v>
      </c>
      <c r="G968" s="292" t="s">
        <v>3990</v>
      </c>
      <c r="H968" s="297">
        <v>31.9</v>
      </c>
      <c r="I968" s="187" t="s">
        <v>295</v>
      </c>
      <c r="J968" s="187"/>
      <c r="K968" s="187" t="s">
        <v>2228</v>
      </c>
      <c r="L968" s="187" t="s">
        <v>2229</v>
      </c>
      <c r="M968" s="187"/>
      <c r="N968" s="184" t="s">
        <v>135</v>
      </c>
      <c r="O968" s="215" t="s">
        <v>16</v>
      </c>
    </row>
    <row r="969" spans="1:15" s="132" customFormat="1" ht="13.5">
      <c r="A969" s="239">
        <v>967</v>
      </c>
      <c r="B969" s="240" t="s">
        <v>2222</v>
      </c>
      <c r="C969" s="183" t="s">
        <v>2223</v>
      </c>
      <c r="D969" s="184" t="s">
        <v>2230</v>
      </c>
      <c r="E969" s="184"/>
      <c r="F969" s="184"/>
      <c r="G969" s="184"/>
      <c r="H969" s="184"/>
      <c r="I969" s="185" t="s">
        <v>162</v>
      </c>
      <c r="J969" s="185" t="s">
        <v>2231</v>
      </c>
      <c r="K969" s="185" t="s">
        <v>193</v>
      </c>
      <c r="L969" s="185"/>
      <c r="M969" s="185" t="s">
        <v>2232</v>
      </c>
      <c r="N969" s="184" t="s">
        <v>171</v>
      </c>
      <c r="O969" s="215" t="s">
        <v>16</v>
      </c>
    </row>
    <row r="970" spans="1:15" s="132" customFormat="1" ht="13.5">
      <c r="A970" s="239">
        <v>968</v>
      </c>
      <c r="B970" s="240" t="s">
        <v>2222</v>
      </c>
      <c r="C970" s="183" t="s">
        <v>2223</v>
      </c>
      <c r="D970" s="184" t="s">
        <v>2233</v>
      </c>
      <c r="E970" s="184"/>
      <c r="F970" s="184"/>
      <c r="G970" s="184"/>
      <c r="H970" s="184"/>
      <c r="I970" s="185" t="s">
        <v>136</v>
      </c>
      <c r="J970" s="185"/>
      <c r="K970" s="185"/>
      <c r="L970" s="185"/>
      <c r="M970" s="185"/>
      <c r="N970" s="183"/>
      <c r="O970" s="205"/>
    </row>
    <row r="971" spans="1:15" s="132" customFormat="1" ht="21">
      <c r="A971" s="239">
        <v>969</v>
      </c>
      <c r="B971" s="240" t="s">
        <v>2234</v>
      </c>
      <c r="C971" s="183" t="s">
        <v>2235</v>
      </c>
      <c r="D971" s="184" t="s">
        <v>2224</v>
      </c>
      <c r="E971" s="293" t="s">
        <v>2998</v>
      </c>
      <c r="F971" s="293" t="s">
        <v>3987</v>
      </c>
      <c r="G971" s="292" t="s">
        <v>3988</v>
      </c>
      <c r="H971" s="297">
        <v>49.5</v>
      </c>
      <c r="I971" s="185" t="s">
        <v>149</v>
      </c>
      <c r="J971" s="249"/>
      <c r="K971" s="187" t="s">
        <v>2225</v>
      </c>
      <c r="L971" s="187" t="s">
        <v>2226</v>
      </c>
      <c r="M971" s="187"/>
      <c r="N971" s="184" t="s">
        <v>135</v>
      </c>
      <c r="O971" s="215" t="s">
        <v>16</v>
      </c>
    </row>
    <row r="972" spans="1:15" s="132" customFormat="1" ht="21">
      <c r="A972" s="239">
        <v>970</v>
      </c>
      <c r="B972" s="240" t="s">
        <v>2234</v>
      </c>
      <c r="C972" s="183" t="s">
        <v>2235</v>
      </c>
      <c r="D972" s="184" t="s">
        <v>2227</v>
      </c>
      <c r="E972" s="293" t="s">
        <v>2999</v>
      </c>
      <c r="F972" s="293" t="s">
        <v>3989</v>
      </c>
      <c r="G972" s="292" t="s">
        <v>3990</v>
      </c>
      <c r="H972" s="297">
        <v>31.9</v>
      </c>
      <c r="I972" s="187" t="s">
        <v>295</v>
      </c>
      <c r="J972" s="187"/>
      <c r="K972" s="187" t="s">
        <v>2228</v>
      </c>
      <c r="L972" s="187" t="s">
        <v>2229</v>
      </c>
      <c r="M972" s="187"/>
      <c r="N972" s="184" t="s">
        <v>135</v>
      </c>
      <c r="O972" s="215" t="s">
        <v>16</v>
      </c>
    </row>
    <row r="973" spans="1:15" s="132" customFormat="1" ht="13.5">
      <c r="A973" s="239">
        <v>971</v>
      </c>
      <c r="B973" s="240" t="s">
        <v>2234</v>
      </c>
      <c r="C973" s="183" t="s">
        <v>2235</v>
      </c>
      <c r="D973" s="184" t="s">
        <v>2236</v>
      </c>
      <c r="E973" s="184"/>
      <c r="F973" s="184"/>
      <c r="G973" s="184"/>
      <c r="H973" s="184"/>
      <c r="I973" s="185" t="s">
        <v>162</v>
      </c>
      <c r="J973" s="185" t="s">
        <v>2237</v>
      </c>
      <c r="K973" s="185" t="s">
        <v>193</v>
      </c>
      <c r="L973" s="185"/>
      <c r="M973" s="185" t="s">
        <v>2238</v>
      </c>
      <c r="N973" s="184" t="s">
        <v>171</v>
      </c>
      <c r="O973" s="215" t="s">
        <v>16</v>
      </c>
    </row>
    <row r="974" spans="1:15" s="132" customFormat="1" ht="13.5">
      <c r="A974" s="239">
        <v>972</v>
      </c>
      <c r="B974" s="240" t="s">
        <v>2234</v>
      </c>
      <c r="C974" s="183" t="s">
        <v>2235</v>
      </c>
      <c r="D974" s="184" t="s">
        <v>2233</v>
      </c>
      <c r="E974" s="184"/>
      <c r="F974" s="184"/>
      <c r="G974" s="184"/>
      <c r="H974" s="184"/>
      <c r="I974" s="185" t="s">
        <v>136</v>
      </c>
      <c r="J974" s="185"/>
      <c r="K974" s="185"/>
      <c r="L974" s="185"/>
      <c r="M974" s="185"/>
      <c r="N974" s="183"/>
      <c r="O974" s="205"/>
    </row>
    <row r="975" spans="1:15" s="132" customFormat="1" ht="13.5">
      <c r="A975" s="239">
        <v>973</v>
      </c>
      <c r="B975" s="240" t="s">
        <v>2239</v>
      </c>
      <c r="C975" s="183" t="s">
        <v>2240</v>
      </c>
      <c r="D975" s="184" t="s">
        <v>2240</v>
      </c>
      <c r="E975" s="184"/>
      <c r="F975" s="184"/>
      <c r="G975" s="184"/>
      <c r="H975" s="184"/>
      <c r="I975" s="185" t="s">
        <v>136</v>
      </c>
      <c r="J975" s="185"/>
      <c r="K975" s="185"/>
      <c r="L975" s="185"/>
      <c r="M975" s="185"/>
      <c r="N975" s="183"/>
      <c r="O975" s="205"/>
    </row>
    <row r="976" spans="1:15" s="132" customFormat="1" ht="13.5">
      <c r="A976" s="239">
        <v>974</v>
      </c>
      <c r="B976" s="257" t="s">
        <v>2420</v>
      </c>
      <c r="C976" s="199" t="s">
        <v>2419</v>
      </c>
      <c r="D976" s="199" t="s">
        <v>2419</v>
      </c>
      <c r="E976" s="199"/>
      <c r="F976" s="199"/>
      <c r="G976" s="199"/>
      <c r="H976" s="199"/>
      <c r="I976" s="202" t="s">
        <v>136</v>
      </c>
      <c r="J976" s="185"/>
      <c r="K976" s="185"/>
      <c r="L976" s="185"/>
      <c r="M976" s="185" t="s">
        <v>2421</v>
      </c>
      <c r="N976" s="183"/>
      <c r="O976" s="205"/>
    </row>
    <row r="977" spans="1:15" s="131" customFormat="1">
      <c r="A977" s="239">
        <v>975</v>
      </c>
      <c r="B977" s="283" t="s">
        <v>2241</v>
      </c>
      <c r="C977" s="183" t="s">
        <v>2242</v>
      </c>
      <c r="D977" s="183" t="s">
        <v>2243</v>
      </c>
      <c r="E977" s="183"/>
      <c r="F977" s="183"/>
      <c r="G977" s="183"/>
      <c r="H977" s="183"/>
      <c r="I977" s="185" t="s">
        <v>136</v>
      </c>
      <c r="J977" s="185"/>
      <c r="K977" s="185"/>
      <c r="L977" s="185"/>
      <c r="M977" s="185" t="s">
        <v>2244</v>
      </c>
      <c r="N977" s="183"/>
      <c r="O977" s="189"/>
    </row>
    <row r="978" spans="1:15" s="131" customFormat="1">
      <c r="A978" s="239">
        <v>976</v>
      </c>
      <c r="B978" s="284" t="s">
        <v>2418</v>
      </c>
      <c r="C978" s="199" t="s">
        <v>2417</v>
      </c>
      <c r="D978" s="199" t="s">
        <v>2417</v>
      </c>
      <c r="E978" s="199"/>
      <c r="F978" s="199"/>
      <c r="G978" s="199"/>
      <c r="H978" s="199"/>
      <c r="I978" s="202" t="s">
        <v>136</v>
      </c>
      <c r="J978" s="185"/>
      <c r="K978" s="185"/>
      <c r="L978" s="185"/>
      <c r="M978" s="185" t="s">
        <v>2423</v>
      </c>
      <c r="N978" s="183"/>
      <c r="O978" s="189"/>
    </row>
    <row r="979" spans="1:15" s="131" customFormat="1">
      <c r="A979" s="239">
        <v>977</v>
      </c>
      <c r="B979" s="276" t="s">
        <v>2245</v>
      </c>
      <c r="C979" s="183" t="s">
        <v>2246</v>
      </c>
      <c r="D979" s="183" t="s">
        <v>2247</v>
      </c>
      <c r="E979" s="183"/>
      <c r="F979" s="183"/>
      <c r="G979" s="183"/>
      <c r="H979" s="183"/>
      <c r="I979" s="185" t="s">
        <v>136</v>
      </c>
      <c r="J979" s="185"/>
      <c r="K979" s="185"/>
      <c r="L979" s="185"/>
      <c r="M979" s="185" t="s">
        <v>2248</v>
      </c>
      <c r="N979" s="183"/>
      <c r="O979" s="189"/>
    </row>
    <row r="980" spans="1:15" s="2" customFormat="1" ht="21">
      <c r="A980" s="239">
        <v>978</v>
      </c>
      <c r="B980" s="247" t="s">
        <v>2249</v>
      </c>
      <c r="C980" s="183" t="s">
        <v>2250</v>
      </c>
      <c r="D980" s="199" t="s">
        <v>2251</v>
      </c>
      <c r="E980" s="293" t="s">
        <v>3000</v>
      </c>
      <c r="F980" s="293" t="s">
        <v>3991</v>
      </c>
      <c r="G980" s="292"/>
      <c r="H980" s="297"/>
      <c r="I980" s="200" t="s">
        <v>132</v>
      </c>
      <c r="J980" s="202"/>
      <c r="K980" s="202" t="s">
        <v>2493</v>
      </c>
      <c r="L980" s="202" t="s">
        <v>2252</v>
      </c>
      <c r="M980" s="202"/>
      <c r="N980" s="184" t="s">
        <v>135</v>
      </c>
      <c r="O980" s="189" t="s">
        <v>16</v>
      </c>
    </row>
    <row r="981" spans="1:15" s="131" customFormat="1">
      <c r="A981" s="239">
        <v>979</v>
      </c>
      <c r="B981" s="247" t="s">
        <v>2249</v>
      </c>
      <c r="C981" s="183" t="s">
        <v>2250</v>
      </c>
      <c r="D981" s="183" t="s">
        <v>2250</v>
      </c>
      <c r="E981" s="183"/>
      <c r="F981" s="183"/>
      <c r="G981" s="183"/>
      <c r="H981" s="183"/>
      <c r="I981" s="185" t="s">
        <v>162</v>
      </c>
      <c r="J981" s="185" t="s">
        <v>2253</v>
      </c>
      <c r="K981" s="185" t="s">
        <v>164</v>
      </c>
      <c r="L981" s="185"/>
      <c r="M981" s="185" t="s">
        <v>2254</v>
      </c>
      <c r="N981" s="183" t="s">
        <v>171</v>
      </c>
      <c r="O981" s="189" t="s">
        <v>16</v>
      </c>
    </row>
    <row r="982" spans="1:15" s="131" customFormat="1" ht="21">
      <c r="A982" s="239">
        <v>980</v>
      </c>
      <c r="B982" s="258" t="s">
        <v>2255</v>
      </c>
      <c r="C982" s="183" t="s">
        <v>2256</v>
      </c>
      <c r="D982" s="199" t="s">
        <v>2256</v>
      </c>
      <c r="E982" s="199"/>
      <c r="F982" s="199"/>
      <c r="G982" s="199"/>
      <c r="H982" s="199"/>
      <c r="I982" s="202" t="s">
        <v>136</v>
      </c>
      <c r="J982" s="185"/>
      <c r="K982" s="185"/>
      <c r="L982" s="185"/>
      <c r="M982" s="185" t="s">
        <v>2428</v>
      </c>
      <c r="N982" s="183"/>
      <c r="O982" s="189"/>
    </row>
    <row r="983" spans="1:15" s="131" customFormat="1" ht="21">
      <c r="A983" s="239">
        <v>981</v>
      </c>
      <c r="B983" s="258" t="s">
        <v>2255</v>
      </c>
      <c r="C983" s="183" t="s">
        <v>2256</v>
      </c>
      <c r="D983" s="183" t="s">
        <v>2256</v>
      </c>
      <c r="E983" s="293" t="s">
        <v>2522</v>
      </c>
      <c r="F983" s="293" t="s">
        <v>3992</v>
      </c>
      <c r="G983" s="292" t="s">
        <v>3993</v>
      </c>
      <c r="H983" s="297">
        <v>39</v>
      </c>
      <c r="I983" s="185" t="s">
        <v>132</v>
      </c>
      <c r="J983" s="185"/>
      <c r="K983" s="185" t="s">
        <v>179</v>
      </c>
      <c r="L983" s="185" t="s">
        <v>2257</v>
      </c>
      <c r="M983" s="183"/>
      <c r="N983" s="183" t="s">
        <v>135</v>
      </c>
      <c r="O983" s="189" t="s">
        <v>16</v>
      </c>
    </row>
    <row r="984" spans="1:15" s="131" customFormat="1" ht="21">
      <c r="A984" s="239">
        <v>982</v>
      </c>
      <c r="B984" s="258" t="s">
        <v>2258</v>
      </c>
      <c r="C984" s="183" t="s">
        <v>2259</v>
      </c>
      <c r="D984" s="183" t="s">
        <v>2259</v>
      </c>
      <c r="E984" s="293" t="s">
        <v>3001</v>
      </c>
      <c r="F984" s="293" t="s">
        <v>3994</v>
      </c>
      <c r="G984" s="292" t="s">
        <v>3995</v>
      </c>
      <c r="H984" s="297">
        <v>28</v>
      </c>
      <c r="I984" s="185" t="s">
        <v>132</v>
      </c>
      <c r="J984" s="185"/>
      <c r="K984" s="185" t="s">
        <v>179</v>
      </c>
      <c r="L984" s="185" t="s">
        <v>2260</v>
      </c>
      <c r="M984" s="183"/>
      <c r="N984" s="183" t="s">
        <v>135</v>
      </c>
      <c r="O984" s="189" t="s">
        <v>16</v>
      </c>
    </row>
    <row r="985" spans="1:15" s="131" customFormat="1">
      <c r="A985" s="239">
        <v>983</v>
      </c>
      <c r="B985" s="258" t="s">
        <v>2258</v>
      </c>
      <c r="C985" s="183" t="s">
        <v>2259</v>
      </c>
      <c r="D985" s="199" t="s">
        <v>2259</v>
      </c>
      <c r="E985" s="199"/>
      <c r="F985" s="199"/>
      <c r="G985" s="199"/>
      <c r="H985" s="199"/>
      <c r="I985" s="202" t="s">
        <v>136</v>
      </c>
      <c r="J985" s="185"/>
      <c r="K985" s="185"/>
      <c r="L985" s="185"/>
      <c r="M985" s="185" t="s">
        <v>2426</v>
      </c>
      <c r="N985" s="183"/>
      <c r="O985" s="189"/>
    </row>
    <row r="986" spans="1:15" s="131" customFormat="1">
      <c r="A986" s="239">
        <v>984</v>
      </c>
      <c r="B986" s="285" t="s">
        <v>2415</v>
      </c>
      <c r="C986" s="199" t="s">
        <v>2416</v>
      </c>
      <c r="D986" s="199" t="s">
        <v>2416</v>
      </c>
      <c r="E986" s="199"/>
      <c r="F986" s="199"/>
      <c r="G986" s="199"/>
      <c r="H986" s="199"/>
      <c r="I986" s="202" t="s">
        <v>136</v>
      </c>
      <c r="J986" s="185"/>
      <c r="K986" s="185"/>
      <c r="L986" s="185"/>
      <c r="M986" s="185" t="s">
        <v>2422</v>
      </c>
      <c r="N986" s="183"/>
      <c r="O986" s="189"/>
    </row>
    <row r="987" spans="1:15" s="131" customFormat="1" ht="21">
      <c r="A987" s="239">
        <v>985</v>
      </c>
      <c r="B987" s="258" t="s">
        <v>2261</v>
      </c>
      <c r="C987" s="183" t="s">
        <v>2262</v>
      </c>
      <c r="D987" s="183" t="s">
        <v>2263</v>
      </c>
      <c r="E987" s="293" t="s">
        <v>3002</v>
      </c>
      <c r="F987" s="293" t="s">
        <v>3996</v>
      </c>
      <c r="G987" s="292" t="s">
        <v>3997</v>
      </c>
      <c r="H987" s="297">
        <v>32</v>
      </c>
      <c r="I987" s="185" t="s">
        <v>263</v>
      </c>
      <c r="J987" s="185"/>
      <c r="K987" s="185" t="s">
        <v>345</v>
      </c>
      <c r="L987" s="185" t="s">
        <v>2264</v>
      </c>
      <c r="M987" s="183"/>
      <c r="N987" s="183" t="s">
        <v>135</v>
      </c>
      <c r="O987" s="189" t="s">
        <v>16</v>
      </c>
    </row>
    <row r="988" spans="1:15" s="131" customFormat="1">
      <c r="A988" s="239">
        <v>986</v>
      </c>
      <c r="B988" s="258" t="s">
        <v>2261</v>
      </c>
      <c r="C988" s="183" t="s">
        <v>2262</v>
      </c>
      <c r="D988" s="199" t="s">
        <v>2263</v>
      </c>
      <c r="E988" s="199"/>
      <c r="F988" s="199"/>
      <c r="G988" s="199"/>
      <c r="H988" s="199"/>
      <c r="I988" s="202" t="s">
        <v>136</v>
      </c>
      <c r="J988" s="185"/>
      <c r="K988" s="185"/>
      <c r="L988" s="185"/>
      <c r="M988" s="185" t="s">
        <v>2425</v>
      </c>
      <c r="N988" s="183"/>
      <c r="O988" s="189"/>
    </row>
    <row r="989" spans="1:15" s="131" customFormat="1" ht="21">
      <c r="A989" s="239">
        <v>987</v>
      </c>
      <c r="B989" s="240" t="s">
        <v>2265</v>
      </c>
      <c r="C989" s="183" t="s">
        <v>2266</v>
      </c>
      <c r="D989" s="241" t="s">
        <v>2267</v>
      </c>
      <c r="E989" s="293" t="s">
        <v>3003</v>
      </c>
      <c r="F989" s="293" t="s">
        <v>3998</v>
      </c>
      <c r="G989" s="293"/>
      <c r="H989" s="298"/>
      <c r="I989" s="202" t="s">
        <v>132</v>
      </c>
      <c r="J989" s="242"/>
      <c r="K989" s="202" t="s">
        <v>194</v>
      </c>
      <c r="L989" s="202" t="s">
        <v>2268</v>
      </c>
      <c r="M989" s="202"/>
      <c r="N989" s="183" t="s">
        <v>135</v>
      </c>
      <c r="O989" s="189" t="s">
        <v>16</v>
      </c>
    </row>
    <row r="990" spans="1:15" s="131" customFormat="1">
      <c r="A990" s="239">
        <v>988</v>
      </c>
      <c r="B990" s="240" t="s">
        <v>2265</v>
      </c>
      <c r="C990" s="183" t="s">
        <v>2266</v>
      </c>
      <c r="D990" s="183" t="s">
        <v>2266</v>
      </c>
      <c r="E990" s="183"/>
      <c r="F990" s="183"/>
      <c r="G990" s="183"/>
      <c r="H990" s="183"/>
      <c r="I990" s="185" t="s">
        <v>136</v>
      </c>
      <c r="J990" s="185"/>
      <c r="K990" s="185"/>
      <c r="L990" s="185"/>
      <c r="M990" s="185"/>
      <c r="N990" s="183"/>
      <c r="O990" s="189"/>
    </row>
    <row r="991" spans="1:15" s="131" customFormat="1" ht="21">
      <c r="A991" s="239">
        <v>989</v>
      </c>
      <c r="B991" s="258" t="s">
        <v>2269</v>
      </c>
      <c r="C991" s="183" t="s">
        <v>2270</v>
      </c>
      <c r="D991" s="183" t="s">
        <v>2271</v>
      </c>
      <c r="E991" s="293" t="s">
        <v>2523</v>
      </c>
      <c r="F991" s="293" t="s">
        <v>3999</v>
      </c>
      <c r="G991" s="292" t="s">
        <v>4000</v>
      </c>
      <c r="H991" s="297">
        <v>39</v>
      </c>
      <c r="I991" s="185" t="s">
        <v>132</v>
      </c>
      <c r="J991" s="185"/>
      <c r="K991" s="185" t="s">
        <v>345</v>
      </c>
      <c r="L991" s="185" t="s">
        <v>2272</v>
      </c>
      <c r="M991" s="183"/>
      <c r="N991" s="183" t="s">
        <v>135</v>
      </c>
      <c r="O991" s="189" t="s">
        <v>16</v>
      </c>
    </row>
    <row r="992" spans="1:15" s="131" customFormat="1">
      <c r="A992" s="239">
        <v>990</v>
      </c>
      <c r="B992" s="258" t="s">
        <v>2269</v>
      </c>
      <c r="C992" s="183" t="s">
        <v>2270</v>
      </c>
      <c r="D992" s="199" t="s">
        <v>2270</v>
      </c>
      <c r="E992" s="199"/>
      <c r="F992" s="199"/>
      <c r="G992" s="199"/>
      <c r="H992" s="199"/>
      <c r="I992" s="202" t="s">
        <v>136</v>
      </c>
      <c r="J992" s="185"/>
      <c r="K992" s="185"/>
      <c r="L992" s="185"/>
      <c r="M992" s="185" t="s">
        <v>2424</v>
      </c>
      <c r="N992" s="183"/>
      <c r="O992" s="189"/>
    </row>
    <row r="993" spans="1:15" s="131" customFormat="1" ht="21">
      <c r="A993" s="239">
        <v>991</v>
      </c>
      <c r="B993" s="247" t="s">
        <v>2273</v>
      </c>
      <c r="C993" s="183" t="s">
        <v>2274</v>
      </c>
      <c r="D993" s="183" t="s">
        <v>2275</v>
      </c>
      <c r="E993" s="293" t="s">
        <v>3004</v>
      </c>
      <c r="F993" s="293" t="s">
        <v>4001</v>
      </c>
      <c r="G993" s="292" t="s">
        <v>4002</v>
      </c>
      <c r="H993" s="297">
        <v>23</v>
      </c>
      <c r="I993" s="185" t="s">
        <v>132</v>
      </c>
      <c r="J993" s="229"/>
      <c r="K993" s="185" t="s">
        <v>175</v>
      </c>
      <c r="L993" s="185" t="s">
        <v>2276</v>
      </c>
      <c r="M993" s="229"/>
      <c r="N993" s="183" t="s">
        <v>135</v>
      </c>
      <c r="O993" s="189" t="s">
        <v>16</v>
      </c>
    </row>
    <row r="994" spans="1:15" s="131" customFormat="1" ht="21">
      <c r="A994" s="239">
        <v>992</v>
      </c>
      <c r="B994" s="276" t="s">
        <v>2277</v>
      </c>
      <c r="C994" s="183" t="s">
        <v>2278</v>
      </c>
      <c r="D994" s="183" t="s">
        <v>2279</v>
      </c>
      <c r="E994" s="183"/>
      <c r="F994" s="183"/>
      <c r="G994" s="183"/>
      <c r="H994" s="183"/>
      <c r="I994" s="185" t="s">
        <v>224</v>
      </c>
      <c r="J994" s="185" t="s">
        <v>564</v>
      </c>
      <c r="K994" s="185" t="s">
        <v>164</v>
      </c>
      <c r="L994" s="229"/>
      <c r="M994" s="185" t="s">
        <v>2280</v>
      </c>
      <c r="N994" s="231" t="s">
        <v>1223</v>
      </c>
      <c r="O994" s="189" t="s">
        <v>16</v>
      </c>
    </row>
    <row r="995" spans="1:15" s="131" customFormat="1" ht="21">
      <c r="A995" s="239">
        <v>993</v>
      </c>
      <c r="B995" s="247" t="s">
        <v>2281</v>
      </c>
      <c r="C995" s="183" t="s">
        <v>2282</v>
      </c>
      <c r="D995" s="183" t="s">
        <v>2283</v>
      </c>
      <c r="E995" s="293" t="s">
        <v>3005</v>
      </c>
      <c r="F995" s="293" t="s">
        <v>4003</v>
      </c>
      <c r="G995" s="292" t="s">
        <v>4004</v>
      </c>
      <c r="H995" s="297">
        <v>32</v>
      </c>
      <c r="I995" s="185" t="s">
        <v>132</v>
      </c>
      <c r="J995" s="185"/>
      <c r="K995" s="185" t="s">
        <v>249</v>
      </c>
      <c r="L995" s="210" t="s">
        <v>503</v>
      </c>
      <c r="M995" s="185"/>
      <c r="N995" s="183" t="s">
        <v>427</v>
      </c>
      <c r="O995" s="189" t="s">
        <v>16</v>
      </c>
    </row>
    <row r="996" spans="1:15" s="131" customFormat="1" ht="21">
      <c r="A996" s="239">
        <v>994</v>
      </c>
      <c r="B996" s="247" t="s">
        <v>2281</v>
      </c>
      <c r="C996" s="183" t="s">
        <v>2282</v>
      </c>
      <c r="D996" s="183" t="s">
        <v>2284</v>
      </c>
      <c r="E996" s="293" t="s">
        <v>3006</v>
      </c>
      <c r="F996" s="293" t="s">
        <v>4005</v>
      </c>
      <c r="G996" s="292" t="s">
        <v>4006</v>
      </c>
      <c r="H996" s="297">
        <v>32</v>
      </c>
      <c r="I996" s="185" t="s">
        <v>132</v>
      </c>
      <c r="J996" s="185"/>
      <c r="K996" s="185" t="s">
        <v>249</v>
      </c>
      <c r="L996" s="210" t="s">
        <v>2285</v>
      </c>
      <c r="M996" s="185"/>
      <c r="N996" s="183" t="s">
        <v>135</v>
      </c>
      <c r="O996" s="189" t="s">
        <v>16</v>
      </c>
    </row>
    <row r="997" spans="1:15" s="131" customFormat="1">
      <c r="A997" s="239">
        <v>995</v>
      </c>
      <c r="B997" s="247" t="s">
        <v>2281</v>
      </c>
      <c r="C997" s="183" t="s">
        <v>2282</v>
      </c>
      <c r="D997" s="183" t="s">
        <v>2282</v>
      </c>
      <c r="E997" s="183"/>
      <c r="F997" s="183"/>
      <c r="G997" s="183"/>
      <c r="H997" s="183"/>
      <c r="I997" s="185" t="s">
        <v>136</v>
      </c>
      <c r="J997" s="185"/>
      <c r="K997" s="185"/>
      <c r="L997" s="185"/>
      <c r="M997" s="185"/>
      <c r="N997" s="183"/>
      <c r="O997" s="189"/>
    </row>
    <row r="998" spans="1:15" s="131" customFormat="1" ht="21">
      <c r="A998" s="239">
        <v>996</v>
      </c>
      <c r="B998" s="248" t="s">
        <v>2286</v>
      </c>
      <c r="C998" s="183" t="s">
        <v>2287</v>
      </c>
      <c r="D998" s="183" t="s">
        <v>2288</v>
      </c>
      <c r="E998" s="293" t="s">
        <v>3007</v>
      </c>
      <c r="F998" s="293" t="s">
        <v>4007</v>
      </c>
      <c r="G998" s="292" t="s">
        <v>4008</v>
      </c>
      <c r="H998" s="297">
        <v>39</v>
      </c>
      <c r="I998" s="185" t="s">
        <v>149</v>
      </c>
      <c r="J998" s="185"/>
      <c r="K998" s="185" t="s">
        <v>2289</v>
      </c>
      <c r="L998" s="185" t="s">
        <v>2290</v>
      </c>
      <c r="M998" s="204"/>
      <c r="N998" s="183" t="s">
        <v>135</v>
      </c>
      <c r="O998" s="189" t="s">
        <v>16</v>
      </c>
    </row>
    <row r="999" spans="1:15" s="131" customFormat="1">
      <c r="A999" s="239">
        <v>997</v>
      </c>
      <c r="B999" s="247" t="s">
        <v>2286</v>
      </c>
      <c r="C999" s="183" t="s">
        <v>2287</v>
      </c>
      <c r="D999" s="183" t="s">
        <v>2287</v>
      </c>
      <c r="E999" s="183"/>
      <c r="F999" s="183"/>
      <c r="G999" s="183"/>
      <c r="H999" s="183"/>
      <c r="I999" s="185" t="s">
        <v>136</v>
      </c>
      <c r="J999" s="185"/>
      <c r="K999" s="185"/>
      <c r="L999" s="185"/>
      <c r="M999" s="185"/>
      <c r="N999" s="183"/>
      <c r="O999" s="189"/>
    </row>
    <row r="1000" spans="1:15" s="131" customFormat="1" ht="31.5">
      <c r="A1000" s="239">
        <v>998</v>
      </c>
      <c r="B1000" s="247" t="s">
        <v>2291</v>
      </c>
      <c r="C1000" s="183" t="s">
        <v>2292</v>
      </c>
      <c r="D1000" s="183" t="s">
        <v>2293</v>
      </c>
      <c r="E1000" s="293" t="s">
        <v>3008</v>
      </c>
      <c r="F1000" s="293" t="s">
        <v>4009</v>
      </c>
      <c r="G1000" s="292" t="s">
        <v>4010</v>
      </c>
      <c r="H1000" s="297">
        <v>39</v>
      </c>
      <c r="I1000" s="185" t="s">
        <v>132</v>
      </c>
      <c r="J1000" s="185"/>
      <c r="K1000" s="185" t="s">
        <v>133</v>
      </c>
      <c r="L1000" s="185" t="s">
        <v>2294</v>
      </c>
      <c r="M1000" s="185"/>
      <c r="N1000" s="183" t="s">
        <v>135</v>
      </c>
      <c r="O1000" s="189" t="s">
        <v>16</v>
      </c>
    </row>
    <row r="1001" spans="1:15" s="131" customFormat="1">
      <c r="A1001" s="239">
        <v>999</v>
      </c>
      <c r="B1001" s="247" t="s">
        <v>2291</v>
      </c>
      <c r="C1001" s="183" t="s">
        <v>2292</v>
      </c>
      <c r="D1001" s="183" t="s">
        <v>2292</v>
      </c>
      <c r="E1001" s="183"/>
      <c r="F1001" s="183"/>
      <c r="G1001" s="183"/>
      <c r="H1001" s="183"/>
      <c r="I1001" s="185" t="s">
        <v>136</v>
      </c>
      <c r="J1001" s="185"/>
      <c r="K1001" s="185"/>
      <c r="L1001" s="185"/>
      <c r="M1001" s="185"/>
      <c r="N1001" s="183"/>
      <c r="O1001" s="189"/>
    </row>
    <row r="1002" spans="1:15" s="131" customFormat="1" ht="21">
      <c r="A1002" s="239">
        <v>1000</v>
      </c>
      <c r="B1002" s="240" t="s">
        <v>2295</v>
      </c>
      <c r="C1002" s="183" t="s">
        <v>2296</v>
      </c>
      <c r="D1002" s="183" t="s">
        <v>2297</v>
      </c>
      <c r="E1002" s="293" t="s">
        <v>3009</v>
      </c>
      <c r="F1002" s="293" t="s">
        <v>4011</v>
      </c>
      <c r="G1002" s="292" t="s">
        <v>4012</v>
      </c>
      <c r="H1002" s="297">
        <v>68</v>
      </c>
      <c r="I1002" s="185" t="s">
        <v>139</v>
      </c>
      <c r="J1002" s="185"/>
      <c r="K1002" s="185" t="s">
        <v>168</v>
      </c>
      <c r="L1002" s="185" t="s">
        <v>1832</v>
      </c>
      <c r="M1002" s="185"/>
      <c r="N1002" s="183" t="s">
        <v>467</v>
      </c>
      <c r="O1002" s="189" t="s">
        <v>16</v>
      </c>
    </row>
    <row r="1003" spans="1:15" s="131" customFormat="1" ht="21">
      <c r="A1003" s="239">
        <v>1001</v>
      </c>
      <c r="B1003" s="240" t="s">
        <v>2298</v>
      </c>
      <c r="C1003" s="183" t="s">
        <v>2299</v>
      </c>
      <c r="D1003" s="183" t="s">
        <v>2300</v>
      </c>
      <c r="E1003" s="293" t="s">
        <v>3010</v>
      </c>
      <c r="F1003" s="293" t="s">
        <v>4013</v>
      </c>
      <c r="G1003" s="292" t="s">
        <v>4014</v>
      </c>
      <c r="H1003" s="297">
        <v>25</v>
      </c>
      <c r="I1003" s="185" t="s">
        <v>295</v>
      </c>
      <c r="J1003" s="185"/>
      <c r="K1003" s="185" t="s">
        <v>175</v>
      </c>
      <c r="L1003" s="185" t="s">
        <v>2301</v>
      </c>
      <c r="M1003" s="185"/>
      <c r="N1003" s="183" t="s">
        <v>135</v>
      </c>
      <c r="O1003" s="189" t="s">
        <v>16</v>
      </c>
    </row>
    <row r="1004" spans="1:15" s="131" customFormat="1">
      <c r="A1004" s="239">
        <v>1002</v>
      </c>
      <c r="B1004" s="240" t="s">
        <v>2298</v>
      </c>
      <c r="C1004" s="183" t="s">
        <v>2299</v>
      </c>
      <c r="D1004" s="183" t="s">
        <v>2302</v>
      </c>
      <c r="E1004" s="183"/>
      <c r="F1004" s="183"/>
      <c r="G1004" s="183"/>
      <c r="H1004" s="183"/>
      <c r="I1004" s="185" t="s">
        <v>136</v>
      </c>
      <c r="J1004" s="185"/>
      <c r="K1004" s="185"/>
      <c r="L1004" s="185"/>
      <c r="M1004" s="185"/>
      <c r="N1004" s="183"/>
      <c r="O1004" s="189"/>
    </row>
    <row r="1005" spans="1:15" s="131" customFormat="1" ht="21">
      <c r="A1005" s="239">
        <v>1003</v>
      </c>
      <c r="B1005" s="240" t="s">
        <v>2303</v>
      </c>
      <c r="C1005" s="183" t="s">
        <v>2304</v>
      </c>
      <c r="D1005" s="183" t="s">
        <v>2305</v>
      </c>
      <c r="E1005" s="293" t="s">
        <v>3011</v>
      </c>
      <c r="F1005" s="293" t="s">
        <v>4015</v>
      </c>
      <c r="G1005" s="292" t="s">
        <v>4016</v>
      </c>
      <c r="H1005" s="297">
        <v>23</v>
      </c>
      <c r="I1005" s="185" t="s">
        <v>295</v>
      </c>
      <c r="J1005" s="185"/>
      <c r="K1005" s="185" t="s">
        <v>175</v>
      </c>
      <c r="L1005" s="185" t="s">
        <v>2301</v>
      </c>
      <c r="M1005" s="185"/>
      <c r="N1005" s="183" t="s">
        <v>135</v>
      </c>
      <c r="O1005" s="189" t="s">
        <v>16</v>
      </c>
    </row>
    <row r="1006" spans="1:15" s="131" customFormat="1">
      <c r="A1006" s="239">
        <v>1004</v>
      </c>
      <c r="B1006" s="240" t="s">
        <v>2303</v>
      </c>
      <c r="C1006" s="183" t="s">
        <v>2304</v>
      </c>
      <c r="D1006" s="183" t="s">
        <v>2306</v>
      </c>
      <c r="E1006" s="183"/>
      <c r="F1006" s="183"/>
      <c r="G1006" s="183"/>
      <c r="H1006" s="183"/>
      <c r="I1006" s="185" t="s">
        <v>136</v>
      </c>
      <c r="J1006" s="185"/>
      <c r="K1006" s="185"/>
      <c r="L1006" s="185"/>
      <c r="M1006" s="185"/>
      <c r="N1006" s="183"/>
      <c r="O1006" s="189"/>
    </row>
    <row r="1007" spans="1:15" s="131" customFormat="1">
      <c r="A1007" s="239">
        <v>1005</v>
      </c>
      <c r="B1007" s="240" t="s">
        <v>2307</v>
      </c>
      <c r="C1007" s="183" t="s">
        <v>2308</v>
      </c>
      <c r="D1007" s="183" t="s">
        <v>2309</v>
      </c>
      <c r="E1007" s="183"/>
      <c r="F1007" s="183"/>
      <c r="G1007" s="183"/>
      <c r="H1007" s="183"/>
      <c r="I1007" s="185" t="s">
        <v>136</v>
      </c>
      <c r="J1007" s="185"/>
      <c r="K1007" s="185"/>
      <c r="L1007" s="185"/>
      <c r="M1007" s="185"/>
      <c r="N1007" s="183"/>
      <c r="O1007" s="189"/>
    </row>
    <row r="1008" spans="1:15" s="131" customFormat="1" ht="21">
      <c r="A1008" s="239">
        <v>1006</v>
      </c>
      <c r="B1008" s="240" t="s">
        <v>2310</v>
      </c>
      <c r="C1008" s="183" t="s">
        <v>2311</v>
      </c>
      <c r="D1008" s="183" t="s">
        <v>2312</v>
      </c>
      <c r="E1008" s="293" t="s">
        <v>3012</v>
      </c>
      <c r="F1008" s="293" t="s">
        <v>4017</v>
      </c>
      <c r="G1008" s="292" t="s">
        <v>4018</v>
      </c>
      <c r="H1008" s="297">
        <v>42</v>
      </c>
      <c r="I1008" s="185" t="s">
        <v>149</v>
      </c>
      <c r="J1008" s="187"/>
      <c r="K1008" s="187" t="s">
        <v>150</v>
      </c>
      <c r="L1008" s="187" t="s">
        <v>232</v>
      </c>
      <c r="M1008" s="187"/>
      <c r="N1008" s="183" t="s">
        <v>135</v>
      </c>
      <c r="O1008" s="189" t="s">
        <v>16</v>
      </c>
    </row>
    <row r="1009" spans="1:15" s="132" customFormat="1" ht="21">
      <c r="A1009" s="239">
        <v>1007</v>
      </c>
      <c r="B1009" s="247" t="s">
        <v>2310</v>
      </c>
      <c r="C1009" s="184" t="s">
        <v>2311</v>
      </c>
      <c r="D1009" s="184" t="s">
        <v>2311</v>
      </c>
      <c r="E1009" s="184"/>
      <c r="F1009" s="184"/>
      <c r="G1009" s="184"/>
      <c r="H1009" s="184"/>
      <c r="I1009" s="187" t="s">
        <v>162</v>
      </c>
      <c r="J1009" s="187" t="s">
        <v>1131</v>
      </c>
      <c r="K1009" s="187" t="s">
        <v>164</v>
      </c>
      <c r="L1009" s="187"/>
      <c r="M1009" s="187" t="s">
        <v>2313</v>
      </c>
      <c r="N1009" s="184" t="s">
        <v>171</v>
      </c>
      <c r="O1009" s="215" t="s">
        <v>16</v>
      </c>
    </row>
    <row r="1010" spans="1:15" s="132" customFormat="1" ht="13.5">
      <c r="A1010" s="239">
        <v>1008</v>
      </c>
      <c r="B1010" s="240" t="s">
        <v>2310</v>
      </c>
      <c r="C1010" s="184" t="s">
        <v>2311</v>
      </c>
      <c r="D1010" s="184" t="s">
        <v>2311</v>
      </c>
      <c r="E1010" s="184"/>
      <c r="F1010" s="184"/>
      <c r="G1010" s="184"/>
      <c r="H1010" s="184"/>
      <c r="I1010" s="187" t="s">
        <v>136</v>
      </c>
      <c r="J1010" s="187"/>
      <c r="K1010" s="187"/>
      <c r="L1010" s="187"/>
      <c r="M1010" s="187"/>
      <c r="N1010" s="184"/>
      <c r="O1010" s="215"/>
    </row>
    <row r="1011" spans="1:15" ht="21">
      <c r="A1011" s="239">
        <v>1009</v>
      </c>
      <c r="B1011" s="304" t="s">
        <v>3020</v>
      </c>
      <c r="C1011" s="303" t="s">
        <v>3021</v>
      </c>
      <c r="D1011" s="303" t="s">
        <v>3021</v>
      </c>
      <c r="E1011" s="303" t="s">
        <v>3022</v>
      </c>
      <c r="F1011" s="303" t="s">
        <v>4019</v>
      </c>
      <c r="G1011" s="303"/>
      <c r="H1011" s="303"/>
      <c r="I1011" s="305" t="s">
        <v>3023</v>
      </c>
      <c r="J1011" s="303"/>
      <c r="K1011" s="305" t="s">
        <v>3024</v>
      </c>
      <c r="L1011" s="305" t="s">
        <v>3025</v>
      </c>
      <c r="M1011" s="303"/>
      <c r="N1011" s="303" t="s">
        <v>3026</v>
      </c>
      <c r="O1011" s="306" t="s">
        <v>16</v>
      </c>
    </row>
    <row r="1012" spans="1:15" ht="21">
      <c r="A1012" s="239">
        <v>1010</v>
      </c>
      <c r="B1012" s="304" t="s">
        <v>3030</v>
      </c>
      <c r="C1012" s="303" t="s">
        <v>3031</v>
      </c>
      <c r="D1012" s="303" t="s">
        <v>3031</v>
      </c>
      <c r="E1012" s="303" t="s">
        <v>3032</v>
      </c>
      <c r="F1012" s="303" t="s">
        <v>3033</v>
      </c>
      <c r="G1012" s="303"/>
      <c r="H1012" s="303"/>
      <c r="I1012" s="305" t="s">
        <v>3027</v>
      </c>
      <c r="J1012" s="303"/>
      <c r="K1012" s="305" t="s">
        <v>3028</v>
      </c>
      <c r="L1012" s="305" t="s">
        <v>3034</v>
      </c>
      <c r="M1012" s="303"/>
      <c r="N1012" s="303" t="s">
        <v>3029</v>
      </c>
      <c r="O1012" s="306" t="s">
        <v>16</v>
      </c>
    </row>
    <row r="1013" spans="1:15" ht="21">
      <c r="A1013" s="239">
        <v>1011</v>
      </c>
      <c r="B1013" s="304" t="s">
        <v>3035</v>
      </c>
      <c r="C1013" s="303" t="s">
        <v>3036</v>
      </c>
      <c r="D1013" s="303" t="s">
        <v>3037</v>
      </c>
      <c r="E1013" s="303" t="s">
        <v>3038</v>
      </c>
      <c r="F1013" s="303" t="s">
        <v>3039</v>
      </c>
      <c r="G1013" s="303"/>
      <c r="H1013" s="303"/>
      <c r="I1013" s="305" t="s">
        <v>3027</v>
      </c>
      <c r="J1013" s="303"/>
      <c r="K1013" s="305" t="s">
        <v>3028</v>
      </c>
      <c r="L1013" s="305" t="s">
        <v>3040</v>
      </c>
      <c r="M1013" s="303"/>
      <c r="N1013" s="303" t="s">
        <v>3029</v>
      </c>
      <c r="O1013" s="306" t="s">
        <v>16</v>
      </c>
    </row>
    <row r="1014" spans="1:15" ht="21">
      <c r="A1014" s="239">
        <v>1012</v>
      </c>
      <c r="B1014" s="304" t="s">
        <v>3041</v>
      </c>
      <c r="C1014" s="303" t="s">
        <v>3042</v>
      </c>
      <c r="D1014" s="303" t="s">
        <v>3043</v>
      </c>
      <c r="E1014" s="303" t="s">
        <v>3044</v>
      </c>
      <c r="F1014" s="303" t="s">
        <v>3045</v>
      </c>
      <c r="G1014" s="303"/>
      <c r="H1014" s="303"/>
      <c r="I1014" s="305" t="s">
        <v>3027</v>
      </c>
      <c r="J1014" s="303"/>
      <c r="K1014" s="305" t="s">
        <v>3058</v>
      </c>
      <c r="L1014" s="305" t="s">
        <v>3046</v>
      </c>
      <c r="M1014" s="303"/>
      <c r="N1014" s="303" t="s">
        <v>3029</v>
      </c>
      <c r="O1014" s="306" t="s">
        <v>16</v>
      </c>
    </row>
    <row r="1015" spans="1:15" ht="21">
      <c r="A1015" s="239">
        <v>1013</v>
      </c>
      <c r="B1015" s="304" t="s">
        <v>3047</v>
      </c>
      <c r="C1015" s="303" t="s">
        <v>3048</v>
      </c>
      <c r="D1015" s="303" t="s">
        <v>3049</v>
      </c>
      <c r="E1015" s="303" t="s">
        <v>3050</v>
      </c>
      <c r="F1015" s="303" t="s">
        <v>3051</v>
      </c>
      <c r="G1015" s="303"/>
      <c r="H1015" s="303"/>
      <c r="I1015" s="305" t="s">
        <v>3027</v>
      </c>
      <c r="J1015" s="303"/>
      <c r="K1015" s="305" t="s">
        <v>3058</v>
      </c>
      <c r="L1015" s="305" t="s">
        <v>3052</v>
      </c>
      <c r="M1015" s="303"/>
      <c r="N1015" s="303" t="s">
        <v>3029</v>
      </c>
      <c r="O1015" s="306" t="s">
        <v>16</v>
      </c>
    </row>
    <row r="1016" spans="1:15" ht="21">
      <c r="A1016" s="239">
        <v>1014</v>
      </c>
      <c r="B1016" s="304" t="s">
        <v>3053</v>
      </c>
      <c r="C1016" s="303" t="s">
        <v>3054</v>
      </c>
      <c r="D1016" s="303" t="s">
        <v>3054</v>
      </c>
      <c r="E1016" s="303" t="s">
        <v>3055</v>
      </c>
      <c r="F1016" s="303" t="s">
        <v>3056</v>
      </c>
      <c r="G1016" s="303"/>
      <c r="H1016" s="303"/>
      <c r="I1016" s="305" t="s">
        <v>3027</v>
      </c>
      <c r="J1016" s="303"/>
      <c r="K1016" s="305" t="s">
        <v>3059</v>
      </c>
      <c r="L1016" s="305" t="s">
        <v>3057</v>
      </c>
      <c r="M1016" s="303"/>
      <c r="N1016" s="303" t="s">
        <v>3029</v>
      </c>
      <c r="O1016" s="306" t="s">
        <v>16</v>
      </c>
    </row>
  </sheetData>
  <autoFilter ref="A2:O1016"/>
  <sortState ref="C1659:M1663">
    <sortCondition ref="C1659:C1663"/>
  </sortState>
  <phoneticPr fontId="135" type="noConversion"/>
  <conditionalFormatting sqref="B784">
    <cfRule type="duplicateValues" dxfId="3" priority="2"/>
  </conditionalFormatting>
  <conditionalFormatting sqref="E1017:E1048576 E1:E1010">
    <cfRule type="duplicateValues" dxfId="2" priority="1"/>
  </conditionalFormatting>
  <printOptions horizontalCentered="1"/>
  <pageMargins left="0.51180555555555596" right="0.47152777777777799" top="0.82638888888888895" bottom="0.90416666666666701" header="0.31388888888888899" footer="0.39305555555555599"/>
  <pageSetup paperSize="9" orientation="landscape"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30"/>
  <sheetViews>
    <sheetView tabSelected="1" zoomScale="120" zoomScaleNormal="120" workbookViewId="0">
      <selection activeCell="D3" sqref="D3"/>
    </sheetView>
  </sheetViews>
  <sheetFormatPr defaultColWidth="9" defaultRowHeight="14.25"/>
  <cols>
    <col min="1" max="1" width="4.5" style="6" customWidth="1"/>
    <col min="2" max="2" width="21.875" style="7" customWidth="1"/>
    <col min="3" max="3" width="24.375" style="7" customWidth="1"/>
    <col min="4" max="4" width="9.625" style="10" bestFit="1" customWidth="1"/>
    <col min="5" max="5" width="24.375" style="10" customWidth="1"/>
    <col min="6" max="6" width="15.25" style="10" customWidth="1"/>
    <col min="7" max="7" width="6" style="301" bestFit="1" customWidth="1"/>
    <col min="8" max="8" width="10.5" style="47" customWidth="1"/>
    <col min="9" max="9" width="9" style="47" customWidth="1"/>
    <col min="10" max="10" width="8.375" style="47" customWidth="1"/>
    <col min="11" max="11" width="11.625" style="47" customWidth="1"/>
    <col min="12" max="12" width="8.875" style="47" customWidth="1"/>
    <col min="13" max="13" width="4.375" style="47" customWidth="1"/>
    <col min="14" max="14" width="17.625" style="48" customWidth="1"/>
    <col min="15" max="15" width="23.375" style="8" customWidth="1"/>
    <col min="16" max="16" width="6.625" style="7" customWidth="1"/>
    <col min="17" max="16384" width="9" style="7"/>
  </cols>
  <sheetData>
    <row r="1" spans="1:15" ht="25.5" customHeight="1">
      <c r="A1" s="49" t="s">
        <v>3094</v>
      </c>
      <c r="B1" s="50"/>
      <c r="C1" s="50"/>
      <c r="D1" s="49"/>
      <c r="E1" s="49"/>
      <c r="F1" s="49"/>
      <c r="G1" s="302"/>
      <c r="H1" s="50"/>
      <c r="I1" s="50"/>
      <c r="J1" s="50"/>
      <c r="K1" s="50"/>
      <c r="L1" s="50"/>
      <c r="M1" s="50"/>
      <c r="N1" s="50"/>
      <c r="O1" s="21"/>
    </row>
    <row r="2" spans="1:15" ht="27" customHeight="1">
      <c r="A2" s="322" t="s">
        <v>62</v>
      </c>
      <c r="B2" s="322"/>
      <c r="C2" s="322"/>
      <c r="D2" s="322"/>
      <c r="E2" s="322"/>
      <c r="F2" s="322"/>
      <c r="G2" s="322"/>
      <c r="H2" s="322"/>
      <c r="I2" s="322"/>
      <c r="J2" s="322"/>
      <c r="K2" s="322"/>
      <c r="L2" s="322"/>
      <c r="M2" s="322"/>
      <c r="N2" s="322"/>
      <c r="O2" s="322"/>
    </row>
    <row r="3" spans="1:15" ht="27" customHeight="1">
      <c r="A3" s="11" t="s">
        <v>3</v>
      </c>
      <c r="B3" s="12" t="s">
        <v>121</v>
      </c>
      <c r="C3" s="12" t="s">
        <v>122</v>
      </c>
      <c r="D3" s="291" t="s">
        <v>2518</v>
      </c>
      <c r="E3" s="291" t="s">
        <v>2519</v>
      </c>
      <c r="F3" s="291" t="s">
        <v>2520</v>
      </c>
      <c r="G3" s="290" t="s">
        <v>2521</v>
      </c>
      <c r="H3" s="12" t="s">
        <v>123</v>
      </c>
      <c r="I3" s="12" t="s">
        <v>124</v>
      </c>
      <c r="J3" s="12" t="s">
        <v>125</v>
      </c>
      <c r="K3" s="12" t="s">
        <v>126</v>
      </c>
      <c r="L3" s="12" t="s">
        <v>127</v>
      </c>
      <c r="M3" s="12" t="s">
        <v>2314</v>
      </c>
      <c r="N3" s="58" t="s">
        <v>128</v>
      </c>
      <c r="O3" s="12" t="s">
        <v>129</v>
      </c>
    </row>
    <row r="4" spans="1:15" s="39" customFormat="1" ht="21">
      <c r="A4" s="51">
        <v>1</v>
      </c>
      <c r="B4" s="13" t="s">
        <v>632</v>
      </c>
      <c r="C4" s="17" t="s">
        <v>633</v>
      </c>
      <c r="D4" s="294" t="str">
        <f>VLOOKUP(C4,总表!D:E,2,0)</f>
        <v>W005208</v>
      </c>
      <c r="E4" s="294" t="str">
        <f>VLOOKUP(D4,总表!E:H,2,0)</f>
        <v>国家开放大学学习指南（2022版）（学习资源包）</v>
      </c>
      <c r="F4" s="294" t="str">
        <f>VLOOKUP(D4,总表!E:H,3,0)</f>
        <v>978-7-304-09923-7</v>
      </c>
      <c r="G4" s="299">
        <f>VLOOKUP(D4,总表!E:H,4,0)</f>
        <v>15.8</v>
      </c>
      <c r="H4" s="14" t="s">
        <v>132</v>
      </c>
      <c r="I4" s="53"/>
      <c r="J4" s="15" t="s">
        <v>133</v>
      </c>
      <c r="K4" s="54" t="s">
        <v>634</v>
      </c>
      <c r="L4" s="53"/>
      <c r="M4" s="14" t="s">
        <v>2315</v>
      </c>
      <c r="N4" s="13" t="s">
        <v>135</v>
      </c>
      <c r="O4" s="22" t="s">
        <v>16</v>
      </c>
    </row>
    <row r="5" spans="1:15" s="2" customFormat="1" ht="13.5">
      <c r="A5" s="51">
        <v>2</v>
      </c>
      <c r="B5" s="17" t="s">
        <v>632</v>
      </c>
      <c r="C5" s="17" t="s">
        <v>632</v>
      </c>
      <c r="D5" s="184"/>
      <c r="E5" s="184"/>
      <c r="F5" s="184"/>
      <c r="G5" s="184"/>
      <c r="H5" s="15" t="s">
        <v>136</v>
      </c>
      <c r="I5" s="53"/>
      <c r="J5" s="15"/>
      <c r="K5" s="15"/>
      <c r="L5" s="53"/>
      <c r="M5" s="29" t="s">
        <v>2315</v>
      </c>
      <c r="N5" s="28"/>
      <c r="O5" s="59"/>
    </row>
    <row r="6" spans="1:15" s="2" customFormat="1" ht="31.5">
      <c r="A6" s="51">
        <v>3</v>
      </c>
      <c r="B6" s="28" t="s">
        <v>1852</v>
      </c>
      <c r="C6" s="13" t="s">
        <v>1175</v>
      </c>
      <c r="D6" s="294" t="str">
        <f>VLOOKUP(C6,总表!D:E,2,0)</f>
        <v>WZ19781</v>
      </c>
      <c r="E6" s="294" t="str">
        <f>VLOOKUP(D6,总表!E:H,2,0)</f>
        <v>△毛泽东思想和中国特色社会主义理论体系概论（2021年版）（高教）</v>
      </c>
      <c r="F6" s="294" t="str">
        <f>VLOOKUP(D6,总表!E:H,3,0)</f>
        <v>978-7-04-056622-2</v>
      </c>
      <c r="G6" s="299">
        <f>VLOOKUP(D6,总表!E:H,4,0)</f>
        <v>25</v>
      </c>
      <c r="H6" s="15" t="s">
        <v>139</v>
      </c>
      <c r="I6" s="14"/>
      <c r="J6" s="15" t="s">
        <v>1176</v>
      </c>
      <c r="K6" s="14" t="s">
        <v>1177</v>
      </c>
      <c r="L6" s="14"/>
      <c r="M6" s="15" t="s">
        <v>2315</v>
      </c>
      <c r="N6" s="17" t="s">
        <v>537</v>
      </c>
      <c r="O6" s="22" t="s">
        <v>16</v>
      </c>
    </row>
    <row r="7" spans="1:15" s="2" customFormat="1" ht="31.5">
      <c r="A7" s="51">
        <v>4</v>
      </c>
      <c r="B7" s="33" t="s">
        <v>1852</v>
      </c>
      <c r="C7" s="52" t="s">
        <v>1853</v>
      </c>
      <c r="D7" s="294" t="str">
        <f>VLOOKUP(C7,总表!D:E,2,0)</f>
        <v>W005952</v>
      </c>
      <c r="E7" s="294" t="str">
        <f>VLOOKUP(D7,总表!E:H,2,0)</f>
        <v>（课程“习近平新时代”用）国家开放大学思想政治理论课学习指南（学习资源包）</v>
      </c>
      <c r="F7" s="294" t="str">
        <f>VLOOKUP(D7,总表!E:H,3,0)</f>
        <v>978-7-304-10428-3</v>
      </c>
      <c r="G7" s="299">
        <f>VLOOKUP(D7,总表!E:H,4,0)</f>
        <v>13.8</v>
      </c>
      <c r="H7" s="36" t="s">
        <v>149</v>
      </c>
      <c r="I7" s="34"/>
      <c r="J7" s="34" t="s">
        <v>1854</v>
      </c>
      <c r="K7" s="34" t="s">
        <v>1855</v>
      </c>
      <c r="L7" s="34"/>
      <c r="M7" s="34" t="s">
        <v>2315</v>
      </c>
      <c r="N7" s="60" t="s">
        <v>135</v>
      </c>
      <c r="O7" s="22" t="s">
        <v>16</v>
      </c>
    </row>
    <row r="8" spans="1:15" s="40" customFormat="1" ht="21">
      <c r="A8" s="51">
        <v>5</v>
      </c>
      <c r="B8" s="28" t="s">
        <v>1852</v>
      </c>
      <c r="C8" s="28" t="s">
        <v>1852</v>
      </c>
      <c r="D8" s="191"/>
      <c r="E8" s="191"/>
      <c r="F8" s="191"/>
      <c r="G8" s="191"/>
      <c r="H8" s="15" t="s">
        <v>136</v>
      </c>
      <c r="I8" s="29"/>
      <c r="J8" s="29"/>
      <c r="K8" s="29"/>
      <c r="L8" s="29"/>
      <c r="M8" s="15" t="s">
        <v>2315</v>
      </c>
      <c r="N8" s="28"/>
      <c r="O8" s="32"/>
    </row>
    <row r="9" spans="1:15" s="2" customFormat="1" ht="31.5">
      <c r="A9" s="51">
        <v>6</v>
      </c>
      <c r="B9" s="28" t="s">
        <v>1174</v>
      </c>
      <c r="C9" s="13" t="s">
        <v>1175</v>
      </c>
      <c r="D9" s="294" t="str">
        <f>VLOOKUP(C9,总表!D:E,2,0)</f>
        <v>WZ19781</v>
      </c>
      <c r="E9" s="294" t="str">
        <f>VLOOKUP(D9,总表!E:H,2,0)</f>
        <v>△毛泽东思想和中国特色社会主义理论体系概论（2021年版）（高教）</v>
      </c>
      <c r="F9" s="294" t="str">
        <f>VLOOKUP(D9,总表!E:H,3,0)</f>
        <v>978-7-04-056622-2</v>
      </c>
      <c r="G9" s="299">
        <f>VLOOKUP(D9,总表!E:H,4,0)</f>
        <v>25</v>
      </c>
      <c r="H9" s="15" t="s">
        <v>139</v>
      </c>
      <c r="I9" s="14"/>
      <c r="J9" s="15" t="s">
        <v>1176</v>
      </c>
      <c r="K9" s="14" t="s">
        <v>1177</v>
      </c>
      <c r="L9" s="14"/>
      <c r="M9" s="15" t="s">
        <v>2315</v>
      </c>
      <c r="N9" s="17" t="s">
        <v>537</v>
      </c>
      <c r="O9" s="22" t="s">
        <v>16</v>
      </c>
    </row>
    <row r="10" spans="1:15" s="40" customFormat="1" ht="31.5">
      <c r="A10" s="51">
        <v>7</v>
      </c>
      <c r="B10" s="28" t="s">
        <v>1174</v>
      </c>
      <c r="C10" s="28" t="s">
        <v>1178</v>
      </c>
      <c r="D10" s="294" t="str">
        <f>VLOOKUP(C10,总表!D:E,2,0)</f>
        <v>W005812</v>
      </c>
      <c r="E10" s="294" t="str">
        <f>VLOOKUP(D10,总表!E:H,2,0)</f>
        <v>毛泽东思想和中国特色社会主义理论体系概论学习指导（学习资源包）</v>
      </c>
      <c r="F10" s="294" t="str">
        <f>VLOOKUP(D10,总表!E:H,3,0)</f>
        <v>978-7-304-09660-1</v>
      </c>
      <c r="G10" s="299">
        <f>VLOOKUP(D10,总表!E:H,4,0)</f>
        <v>22</v>
      </c>
      <c r="H10" s="15" t="s">
        <v>149</v>
      </c>
      <c r="I10" s="29"/>
      <c r="J10" s="15" t="s">
        <v>1179</v>
      </c>
      <c r="K10" s="29" t="s">
        <v>232</v>
      </c>
      <c r="L10" s="29"/>
      <c r="M10" s="29" t="s">
        <v>2315</v>
      </c>
      <c r="N10" s="28" t="s">
        <v>135</v>
      </c>
      <c r="O10" s="22" t="s">
        <v>16</v>
      </c>
    </row>
    <row r="11" spans="1:15" s="40" customFormat="1" ht="21">
      <c r="A11" s="51">
        <v>8</v>
      </c>
      <c r="B11" s="13" t="s">
        <v>1679</v>
      </c>
      <c r="C11" s="33" t="s">
        <v>1680</v>
      </c>
      <c r="D11" s="294" t="str">
        <f>VLOOKUP(C11,总表!D:E,2,0)</f>
        <v>WZ18231</v>
      </c>
      <c r="E11" s="294" t="str">
        <f>VLOOKUP(D11,总表!E:H,2,0)</f>
        <v>△思想道德与法治（2021年版）（高教）</v>
      </c>
      <c r="F11" s="294" t="str">
        <f>VLOOKUP(D11,总表!E:H,3,0)</f>
        <v>978-7-04-056621-5</v>
      </c>
      <c r="G11" s="299">
        <f>VLOOKUP(D11,总表!E:H,4,0)</f>
        <v>18</v>
      </c>
      <c r="H11" s="34" t="s">
        <v>139</v>
      </c>
      <c r="I11" s="34"/>
      <c r="J11" s="34" t="s">
        <v>1176</v>
      </c>
      <c r="K11" s="34" t="s">
        <v>1177</v>
      </c>
      <c r="L11" s="34"/>
      <c r="M11" s="15" t="s">
        <v>2315</v>
      </c>
      <c r="N11" s="17" t="s">
        <v>537</v>
      </c>
      <c r="O11" s="22" t="s">
        <v>16</v>
      </c>
    </row>
    <row r="12" spans="1:15" s="40" customFormat="1" ht="21">
      <c r="A12" s="51">
        <v>9</v>
      </c>
      <c r="B12" s="13" t="s">
        <v>1679</v>
      </c>
      <c r="C12" s="26" t="s">
        <v>2504</v>
      </c>
      <c r="D12" s="294" t="str">
        <f>VLOOKUP(C12,总表!D:E,2,0)</f>
        <v>W005772</v>
      </c>
      <c r="E12" s="294" t="str">
        <f>VLOOKUP(D12,总表!E:H,2,0)</f>
        <v>思想道德与法治学习指导（学习资源包）</v>
      </c>
      <c r="F12" s="294">
        <f>VLOOKUP(D12,总表!E:H,3,0)</f>
        <v>0</v>
      </c>
      <c r="G12" s="299">
        <f>VLOOKUP(D12,总表!E:H,4,0)</f>
        <v>0</v>
      </c>
      <c r="H12" s="30" t="s">
        <v>149</v>
      </c>
      <c r="I12" s="180"/>
      <c r="J12" s="27" t="s">
        <v>2505</v>
      </c>
      <c r="K12" s="27" t="s">
        <v>232</v>
      </c>
      <c r="L12" s="181"/>
      <c r="M12" s="29" t="s">
        <v>2315</v>
      </c>
      <c r="N12" s="28" t="s">
        <v>135</v>
      </c>
      <c r="O12" s="22" t="s">
        <v>16</v>
      </c>
    </row>
    <row r="13" spans="1:15" ht="21">
      <c r="A13" s="51">
        <v>10</v>
      </c>
      <c r="B13" s="13" t="s">
        <v>748</v>
      </c>
      <c r="C13" s="17" t="s">
        <v>749</v>
      </c>
      <c r="D13" s="294" t="str">
        <f>VLOOKUP(C13,总表!D:E,2,0)</f>
        <v>L005284</v>
      </c>
      <c r="E13" s="294" t="str">
        <f>VLOOKUP(D13,总表!E:H,2,0)</f>
        <v>计算机应用基础（第2版）（学习资源包）</v>
      </c>
      <c r="F13" s="294" t="str">
        <f>VLOOKUP(D13,总表!E:H,3,0)</f>
        <v>978-7-304-11204-2</v>
      </c>
      <c r="G13" s="299">
        <f>VLOOKUP(D13,总表!E:H,4,0)</f>
        <v>39</v>
      </c>
      <c r="H13" s="15" t="s">
        <v>132</v>
      </c>
      <c r="I13" s="15"/>
      <c r="J13" s="15" t="s">
        <v>194</v>
      </c>
      <c r="K13" s="15" t="s">
        <v>750</v>
      </c>
      <c r="L13" s="15"/>
      <c r="M13" s="14" t="s">
        <v>2315</v>
      </c>
      <c r="N13" s="17" t="s">
        <v>135</v>
      </c>
      <c r="O13" s="22" t="s">
        <v>16</v>
      </c>
    </row>
    <row r="14" spans="1:15">
      <c r="A14" s="51">
        <v>11</v>
      </c>
      <c r="B14" s="13" t="s">
        <v>748</v>
      </c>
      <c r="C14" s="17" t="s">
        <v>748</v>
      </c>
      <c r="D14" s="184"/>
      <c r="E14" s="184"/>
      <c r="F14" s="184"/>
      <c r="G14" s="184"/>
      <c r="H14" s="15" t="s">
        <v>136</v>
      </c>
      <c r="I14" s="15"/>
      <c r="J14" s="15"/>
      <c r="K14" s="15"/>
      <c r="L14" s="15"/>
      <c r="M14" s="14" t="s">
        <v>2315</v>
      </c>
      <c r="N14" s="17"/>
      <c r="O14" s="24"/>
    </row>
    <row r="15" spans="1:15" ht="21">
      <c r="A15" s="51">
        <v>12</v>
      </c>
      <c r="B15" s="13" t="s">
        <v>748</v>
      </c>
      <c r="C15" s="17" t="s">
        <v>748</v>
      </c>
      <c r="D15" s="184"/>
      <c r="E15" s="184"/>
      <c r="F15" s="184"/>
      <c r="G15" s="184"/>
      <c r="H15" s="14" t="s">
        <v>162</v>
      </c>
      <c r="I15" s="14" t="s">
        <v>751</v>
      </c>
      <c r="J15" s="14" t="s">
        <v>164</v>
      </c>
      <c r="K15" s="14"/>
      <c r="L15" s="14" t="s">
        <v>209</v>
      </c>
      <c r="M15" s="14" t="s">
        <v>2315</v>
      </c>
      <c r="N15" s="13" t="s">
        <v>752</v>
      </c>
      <c r="O15" s="22" t="s">
        <v>16</v>
      </c>
    </row>
    <row r="16" spans="1:15" ht="21">
      <c r="A16" s="51">
        <v>13</v>
      </c>
      <c r="B16" s="13" t="s">
        <v>1250</v>
      </c>
      <c r="C16" s="16" t="s">
        <v>1247</v>
      </c>
      <c r="D16" s="294" t="str">
        <f>VLOOKUP(C16,总表!D:E,2,0)</f>
        <v>P000333</v>
      </c>
      <c r="E16" s="294" t="str">
        <f>VLOOKUP(D16,总表!E:H,2,0)</f>
        <v>农村经济管理（第2版）（一村一大）（学习资源包）</v>
      </c>
      <c r="F16" s="294" t="str">
        <f>VLOOKUP(D16,总表!E:H,3,0)</f>
        <v>978-7-304-10690-4</v>
      </c>
      <c r="G16" s="299">
        <f>VLOOKUP(D16,总表!E:H,4,0)</f>
        <v>36</v>
      </c>
      <c r="H16" s="14" t="s">
        <v>257</v>
      </c>
      <c r="I16" s="14"/>
      <c r="J16" s="14" t="s">
        <v>175</v>
      </c>
      <c r="K16" s="14" t="s">
        <v>1248</v>
      </c>
      <c r="L16" s="14"/>
      <c r="M16" s="14" t="s">
        <v>2315</v>
      </c>
      <c r="N16" s="13" t="s">
        <v>135</v>
      </c>
      <c r="O16" s="22" t="s">
        <v>16</v>
      </c>
    </row>
    <row r="17" spans="1:15">
      <c r="A17" s="51">
        <v>14</v>
      </c>
      <c r="B17" s="13" t="s">
        <v>1266</v>
      </c>
      <c r="C17" s="13" t="s">
        <v>1266</v>
      </c>
      <c r="D17" s="183"/>
      <c r="E17" s="183"/>
      <c r="F17" s="183"/>
      <c r="G17" s="183"/>
      <c r="H17" s="14" t="s">
        <v>136</v>
      </c>
      <c r="I17" s="14"/>
      <c r="J17" s="14"/>
      <c r="K17" s="14"/>
      <c r="L17" s="14"/>
      <c r="M17" s="14" t="s">
        <v>2315</v>
      </c>
      <c r="N17" s="13"/>
      <c r="O17" s="23"/>
    </row>
    <row r="18" spans="1:15">
      <c r="A18" s="51">
        <v>15</v>
      </c>
      <c r="B18" s="13" t="s">
        <v>1266</v>
      </c>
      <c r="C18" s="13" t="s">
        <v>1266</v>
      </c>
      <c r="D18" s="183"/>
      <c r="E18" s="183"/>
      <c r="F18" s="183"/>
      <c r="G18" s="183"/>
      <c r="H18" s="14" t="s">
        <v>162</v>
      </c>
      <c r="I18" s="14" t="s">
        <v>1267</v>
      </c>
      <c r="J18" s="14" t="s">
        <v>164</v>
      </c>
      <c r="K18" s="14"/>
      <c r="L18" s="14" t="s">
        <v>1268</v>
      </c>
      <c r="M18" s="14" t="s">
        <v>2315</v>
      </c>
      <c r="N18" s="13" t="s">
        <v>17</v>
      </c>
      <c r="O18" s="22" t="s">
        <v>16</v>
      </c>
    </row>
    <row r="19" spans="1:15" ht="21">
      <c r="A19" s="51">
        <v>16</v>
      </c>
      <c r="B19" s="13" t="s">
        <v>1747</v>
      </c>
      <c r="C19" s="13" t="s">
        <v>1748</v>
      </c>
      <c r="D19" s="294" t="str">
        <f>VLOOKUP(C19,总表!D:E,2,0)</f>
        <v>L002322</v>
      </c>
      <c r="E19" s="294" t="str">
        <f>VLOOKUP(D19,总表!E:H,2,0)</f>
        <v>土壤肥料学（第2版）（学习资源包）</v>
      </c>
      <c r="F19" s="294" t="str">
        <f>VLOOKUP(D19,总表!E:H,3,0)</f>
        <v>978-7-304-10751-2</v>
      </c>
      <c r="G19" s="299">
        <f>VLOOKUP(D19,总表!E:H,4,0)</f>
        <v>36</v>
      </c>
      <c r="H19" s="14" t="s">
        <v>257</v>
      </c>
      <c r="I19" s="14"/>
      <c r="J19" s="14" t="s">
        <v>175</v>
      </c>
      <c r="K19" s="14" t="s">
        <v>1749</v>
      </c>
      <c r="L19" s="14"/>
      <c r="M19" s="14" t="s">
        <v>2315</v>
      </c>
      <c r="N19" s="13" t="s">
        <v>135</v>
      </c>
      <c r="O19" s="22" t="s">
        <v>16</v>
      </c>
    </row>
    <row r="20" spans="1:15">
      <c r="A20" s="51">
        <v>17</v>
      </c>
      <c r="B20" s="13" t="s">
        <v>1747</v>
      </c>
      <c r="C20" s="13" t="s">
        <v>1747</v>
      </c>
      <c r="D20" s="183"/>
      <c r="E20" s="183"/>
      <c r="F20" s="183"/>
      <c r="G20" s="183"/>
      <c r="H20" s="14" t="s">
        <v>136</v>
      </c>
      <c r="I20" s="14"/>
      <c r="J20" s="14"/>
      <c r="K20" s="14"/>
      <c r="L20" s="14"/>
      <c r="M20" s="14" t="s">
        <v>2315</v>
      </c>
      <c r="N20" s="13"/>
      <c r="O20" s="22"/>
    </row>
    <row r="21" spans="1:15" ht="21">
      <c r="A21" s="51">
        <v>18</v>
      </c>
      <c r="B21" s="13" t="s">
        <v>1882</v>
      </c>
      <c r="C21" s="13" t="s">
        <v>1883</v>
      </c>
      <c r="D21" s="294" t="str">
        <f>VLOOKUP(C21,总表!D:E,2,0)</f>
        <v>P000171</v>
      </c>
      <c r="E21" s="294" t="str">
        <f>VLOOKUP(D21,总表!E:H,2,0)</f>
        <v>园艺设施（一村一大）（学习资源包）</v>
      </c>
      <c r="F21" s="294" t="str">
        <f>VLOOKUP(D21,总表!E:H,3,0)</f>
        <v>978-7-304-10011-7</v>
      </c>
      <c r="G21" s="299">
        <f>VLOOKUP(D21,总表!E:H,4,0)</f>
        <v>30.5</v>
      </c>
      <c r="H21" s="14" t="s">
        <v>257</v>
      </c>
      <c r="I21" s="14"/>
      <c r="J21" s="14" t="s">
        <v>179</v>
      </c>
      <c r="K21" s="14" t="s">
        <v>1884</v>
      </c>
      <c r="L21" s="14"/>
      <c r="M21" s="14" t="s">
        <v>2315</v>
      </c>
      <c r="N21" s="13" t="s">
        <v>135</v>
      </c>
      <c r="O21" s="22" t="s">
        <v>16</v>
      </c>
    </row>
    <row r="22" spans="1:15">
      <c r="A22" s="51">
        <v>19</v>
      </c>
      <c r="B22" s="13" t="s">
        <v>2084</v>
      </c>
      <c r="C22" s="13" t="s">
        <v>2084</v>
      </c>
      <c r="D22" s="183"/>
      <c r="E22" s="183"/>
      <c r="F22" s="183"/>
      <c r="G22" s="183"/>
      <c r="H22" s="14" t="s">
        <v>136</v>
      </c>
      <c r="I22" s="14"/>
      <c r="J22" s="14"/>
      <c r="K22" s="14"/>
      <c r="L22" s="14"/>
      <c r="M22" s="14" t="s">
        <v>2315</v>
      </c>
      <c r="N22" s="13"/>
      <c r="O22" s="23"/>
    </row>
    <row r="23" spans="1:15">
      <c r="A23" s="51">
        <v>20</v>
      </c>
      <c r="B23" s="13" t="s">
        <v>2205</v>
      </c>
      <c r="C23" s="13" t="s">
        <v>2206</v>
      </c>
      <c r="D23" s="294" t="str">
        <f>VLOOKUP(C23,总表!D:E,2,0)</f>
        <v>L007712</v>
      </c>
      <c r="E23" s="294" t="str">
        <f>VLOOKUP(D23,总表!E:H,2,0)</f>
        <v>植物学（第2版）（学习资源包）</v>
      </c>
      <c r="F23" s="294" t="str">
        <f>VLOOKUP(D23,总表!E:H,3,0)</f>
        <v>978-7-304-10834-2</v>
      </c>
      <c r="G23" s="299">
        <f>VLOOKUP(D23,总表!E:H,4,0)</f>
        <v>35</v>
      </c>
      <c r="H23" s="15" t="s">
        <v>132</v>
      </c>
      <c r="I23" s="14"/>
      <c r="J23" s="14" t="s">
        <v>175</v>
      </c>
      <c r="K23" s="14" t="s">
        <v>2207</v>
      </c>
      <c r="L23" s="14"/>
      <c r="M23" s="14" t="s">
        <v>2315</v>
      </c>
      <c r="N23" s="13" t="s">
        <v>135</v>
      </c>
      <c r="O23" s="22" t="s">
        <v>16</v>
      </c>
    </row>
    <row r="24" spans="1:15">
      <c r="A24" s="51">
        <v>21</v>
      </c>
      <c r="B24" s="13" t="s">
        <v>2205</v>
      </c>
      <c r="C24" s="13" t="s">
        <v>2205</v>
      </c>
      <c r="D24" s="183"/>
      <c r="E24" s="183"/>
      <c r="F24" s="183"/>
      <c r="G24" s="183"/>
      <c r="H24" s="14" t="s">
        <v>136</v>
      </c>
      <c r="I24" s="14"/>
      <c r="J24" s="14"/>
      <c r="K24" s="14"/>
      <c r="L24" s="14"/>
      <c r="M24" s="14" t="s">
        <v>2315</v>
      </c>
      <c r="N24" s="13"/>
      <c r="O24" s="23"/>
    </row>
    <row r="25" spans="1:15" ht="21">
      <c r="A25" s="51">
        <v>22</v>
      </c>
      <c r="B25" s="13" t="s">
        <v>2160</v>
      </c>
      <c r="C25" s="13" t="s">
        <v>2161</v>
      </c>
      <c r="D25" s="294" t="str">
        <f>VLOOKUP(C25,总表!D:E,2,0)</f>
        <v>L000857</v>
      </c>
      <c r="E25" s="294" t="str">
        <f>VLOOKUP(D25,总表!E:H,2,0)</f>
        <v>园艺学概论（第2版）（学习资源包）</v>
      </c>
      <c r="F25" s="294" t="str">
        <f>VLOOKUP(D25,总表!E:H,3,0)</f>
        <v>978-7-304-10748-2</v>
      </c>
      <c r="G25" s="299">
        <f>VLOOKUP(D25,总表!E:H,4,0)</f>
        <v>55</v>
      </c>
      <c r="H25" s="14" t="s">
        <v>149</v>
      </c>
      <c r="I25" s="14"/>
      <c r="J25" s="34" t="s">
        <v>175</v>
      </c>
      <c r="K25" s="14" t="s">
        <v>2155</v>
      </c>
      <c r="L25" s="14"/>
      <c r="M25" s="14" t="s">
        <v>2315</v>
      </c>
      <c r="N25" s="13" t="s">
        <v>135</v>
      </c>
      <c r="O25" s="22" t="s">
        <v>16</v>
      </c>
    </row>
    <row r="26" spans="1:15">
      <c r="A26" s="51">
        <v>23</v>
      </c>
      <c r="B26" s="13" t="s">
        <v>2160</v>
      </c>
      <c r="C26" s="13" t="s">
        <v>2160</v>
      </c>
      <c r="D26" s="183"/>
      <c r="E26" s="183"/>
      <c r="F26" s="183"/>
      <c r="G26" s="183"/>
      <c r="H26" s="14" t="s">
        <v>136</v>
      </c>
      <c r="I26" s="14"/>
      <c r="J26" s="34"/>
      <c r="K26" s="14"/>
      <c r="L26" s="14"/>
      <c r="M26" s="14" t="s">
        <v>2315</v>
      </c>
      <c r="N26" s="13"/>
      <c r="O26" s="22"/>
    </row>
    <row r="27" spans="1:15">
      <c r="A27" s="51">
        <v>24</v>
      </c>
      <c r="B27" s="26" t="s">
        <v>2200</v>
      </c>
      <c r="C27" s="26" t="s">
        <v>2200</v>
      </c>
      <c r="D27" s="199"/>
      <c r="E27" s="199"/>
      <c r="F27" s="199"/>
      <c r="G27" s="199"/>
      <c r="H27" s="27" t="s">
        <v>136</v>
      </c>
      <c r="I27" s="14"/>
      <c r="J27" s="34"/>
      <c r="K27" s="14"/>
      <c r="L27" s="14"/>
      <c r="M27" s="14" t="s">
        <v>2315</v>
      </c>
      <c r="N27" s="13"/>
      <c r="O27" s="22"/>
    </row>
    <row r="28" spans="1:15" s="2" customFormat="1" ht="21">
      <c r="A28" s="51">
        <v>25</v>
      </c>
      <c r="B28" s="17" t="s">
        <v>1361</v>
      </c>
      <c r="C28" s="17" t="s">
        <v>1361</v>
      </c>
      <c r="D28" s="184"/>
      <c r="E28" s="184"/>
      <c r="F28" s="184"/>
      <c r="G28" s="184"/>
      <c r="H28" s="14" t="s">
        <v>136</v>
      </c>
      <c r="I28" s="55"/>
      <c r="J28" s="55"/>
      <c r="K28" s="55"/>
      <c r="L28" s="55"/>
      <c r="M28" s="29" t="s">
        <v>2316</v>
      </c>
      <c r="N28" s="13"/>
      <c r="O28" s="22"/>
    </row>
    <row r="29" spans="1:15" s="2" customFormat="1" ht="21">
      <c r="A29" s="51">
        <v>26</v>
      </c>
      <c r="B29" s="52" t="s">
        <v>1961</v>
      </c>
      <c r="C29" s="52" t="s">
        <v>1962</v>
      </c>
      <c r="D29" s="294" t="str">
        <f>VLOOKUP(C29,总表!D:E,2,0)</f>
        <v>T007382</v>
      </c>
      <c r="E29" s="294" t="str">
        <f>VLOOKUP(D29,总表!E:H,2,0)</f>
        <v>形势与政策（国家开放大学专用教材）（人民日报）</v>
      </c>
      <c r="F29" s="294">
        <f>VLOOKUP(D29,总表!E:H,3,0)</f>
        <v>0</v>
      </c>
      <c r="G29" s="299">
        <f>VLOOKUP(D29,总表!E:H,4,0)</f>
        <v>0</v>
      </c>
      <c r="H29" s="34" t="s">
        <v>139</v>
      </c>
      <c r="I29" s="56"/>
      <c r="J29" s="34" t="s">
        <v>1963</v>
      </c>
      <c r="K29" s="34" t="s">
        <v>232</v>
      </c>
      <c r="L29" s="52"/>
      <c r="M29" s="29" t="s">
        <v>2317</v>
      </c>
      <c r="N29" s="52" t="s">
        <v>1964</v>
      </c>
      <c r="O29" s="22" t="s">
        <v>16</v>
      </c>
    </row>
    <row r="30" spans="1:15" s="2" customFormat="1" ht="21">
      <c r="A30" s="51">
        <v>27</v>
      </c>
      <c r="B30" s="52" t="s">
        <v>1961</v>
      </c>
      <c r="C30" s="52" t="s">
        <v>1961</v>
      </c>
      <c r="D30" s="194"/>
      <c r="E30" s="194"/>
      <c r="F30" s="194"/>
      <c r="G30" s="194"/>
      <c r="H30" s="34" t="s">
        <v>136</v>
      </c>
      <c r="I30" s="55"/>
      <c r="J30" s="34"/>
      <c r="K30" s="34"/>
      <c r="L30" s="52"/>
      <c r="M30" s="29" t="s">
        <v>2317</v>
      </c>
      <c r="N30" s="52"/>
      <c r="O30" s="32"/>
    </row>
    <row r="31" spans="1:15">
      <c r="A31" s="51">
        <v>28</v>
      </c>
      <c r="B31" s="13" t="s">
        <v>900</v>
      </c>
      <c r="C31" s="13" t="s">
        <v>901</v>
      </c>
      <c r="D31" s="294" t="str">
        <f>VLOOKUP(C31,总表!D:E,2,0)</f>
        <v>W001644</v>
      </c>
      <c r="E31" s="294" t="str">
        <f>VLOOKUP(D31,总表!E:H,2,0)</f>
        <v>教育学（第3版）（学习资源包）</v>
      </c>
      <c r="F31" s="294" t="str">
        <f>VLOOKUP(D31,总表!E:H,3,0)</f>
        <v>978-7-304-10647-8</v>
      </c>
      <c r="G31" s="299">
        <f>VLOOKUP(D31,总表!E:H,4,0)</f>
        <v>45</v>
      </c>
      <c r="H31" s="14" t="s">
        <v>149</v>
      </c>
      <c r="I31" s="14"/>
      <c r="J31" s="14" t="s">
        <v>150</v>
      </c>
      <c r="K31" s="15" t="s">
        <v>902</v>
      </c>
      <c r="L31" s="15"/>
      <c r="M31" s="14" t="s">
        <v>2318</v>
      </c>
      <c r="N31" s="13" t="s">
        <v>135</v>
      </c>
      <c r="O31" s="22" t="s">
        <v>16</v>
      </c>
    </row>
    <row r="32" spans="1:15" s="41" customFormat="1">
      <c r="A32" s="51">
        <v>29</v>
      </c>
      <c r="B32" s="52" t="s">
        <v>900</v>
      </c>
      <c r="C32" s="52" t="s">
        <v>900</v>
      </c>
      <c r="D32" s="194"/>
      <c r="E32" s="194"/>
      <c r="F32" s="194"/>
      <c r="G32" s="194"/>
      <c r="H32" s="34" t="s">
        <v>136</v>
      </c>
      <c r="I32" s="34"/>
      <c r="J32" s="34"/>
      <c r="K32" s="34"/>
      <c r="L32" s="34"/>
      <c r="M32" s="61" t="s">
        <v>2318</v>
      </c>
      <c r="N32" s="52"/>
      <c r="O32" s="62"/>
    </row>
    <row r="33" spans="1:15" ht="20.25" customHeight="1">
      <c r="D33" s="7"/>
      <c r="E33" s="7"/>
      <c r="F33" s="7"/>
      <c r="G33" s="7"/>
    </row>
    <row r="34" spans="1:15" ht="18" customHeight="1">
      <c r="A34" s="322" t="s">
        <v>63</v>
      </c>
      <c r="B34" s="322"/>
      <c r="C34" s="322"/>
      <c r="D34" s="322"/>
      <c r="E34" s="322"/>
      <c r="F34" s="322"/>
      <c r="G34" s="322"/>
      <c r="H34" s="322"/>
      <c r="I34" s="322"/>
      <c r="J34" s="322"/>
      <c r="K34" s="322"/>
      <c r="L34" s="322"/>
      <c r="M34" s="322"/>
      <c r="N34" s="322"/>
      <c r="O34" s="322"/>
    </row>
    <row r="35" spans="1:15" ht="22.5">
      <c r="A35" s="11" t="s">
        <v>3</v>
      </c>
      <c r="B35" s="12" t="s">
        <v>121</v>
      </c>
      <c r="C35" s="12" t="s">
        <v>122</v>
      </c>
      <c r="D35" s="291" t="s">
        <v>2518</v>
      </c>
      <c r="E35" s="291" t="s">
        <v>2519</v>
      </c>
      <c r="F35" s="291" t="s">
        <v>2520</v>
      </c>
      <c r="G35" s="290" t="s">
        <v>2521</v>
      </c>
      <c r="H35" s="12" t="s">
        <v>123</v>
      </c>
      <c r="I35" s="12" t="s">
        <v>124</v>
      </c>
      <c r="J35" s="12" t="s">
        <v>125</v>
      </c>
      <c r="K35" s="12" t="s">
        <v>126</v>
      </c>
      <c r="L35" s="12" t="s">
        <v>127</v>
      </c>
      <c r="M35" s="12" t="s">
        <v>2314</v>
      </c>
      <c r="N35" s="58" t="s">
        <v>128</v>
      </c>
      <c r="O35" s="12" t="s">
        <v>129</v>
      </c>
    </row>
    <row r="36" spans="1:15" s="39" customFormat="1" ht="21">
      <c r="A36" s="51">
        <v>1</v>
      </c>
      <c r="B36" s="13" t="s">
        <v>632</v>
      </c>
      <c r="C36" s="17" t="s">
        <v>633</v>
      </c>
      <c r="D36" s="294" t="str">
        <f>VLOOKUP(C36,总表!D:E,2,0)</f>
        <v>W005208</v>
      </c>
      <c r="E36" s="294" t="str">
        <f>VLOOKUP(D36,总表!E:H,2,0)</f>
        <v>国家开放大学学习指南（2022版）（学习资源包）</v>
      </c>
      <c r="F36" s="294" t="str">
        <f>VLOOKUP(D36,总表!E:H,3,0)</f>
        <v>978-7-304-09923-7</v>
      </c>
      <c r="G36" s="299">
        <f>VLOOKUP(D36,总表!E:H,4,0)</f>
        <v>15.8</v>
      </c>
      <c r="H36" s="14" t="s">
        <v>132</v>
      </c>
      <c r="I36" s="53"/>
      <c r="J36" s="15" t="s">
        <v>133</v>
      </c>
      <c r="K36" s="54" t="s">
        <v>634</v>
      </c>
      <c r="L36" s="53"/>
      <c r="M36" s="14" t="s">
        <v>2315</v>
      </c>
      <c r="N36" s="13" t="s">
        <v>135</v>
      </c>
      <c r="O36" s="22" t="s">
        <v>16</v>
      </c>
    </row>
    <row r="37" spans="1:15" s="2" customFormat="1" ht="13.5">
      <c r="A37" s="51">
        <v>2</v>
      </c>
      <c r="B37" s="17" t="s">
        <v>632</v>
      </c>
      <c r="C37" s="17" t="s">
        <v>632</v>
      </c>
      <c r="D37" s="184"/>
      <c r="E37" s="184"/>
      <c r="F37" s="184"/>
      <c r="G37" s="184"/>
      <c r="H37" s="15" t="s">
        <v>136</v>
      </c>
      <c r="I37" s="53"/>
      <c r="J37" s="15"/>
      <c r="K37" s="15"/>
      <c r="L37" s="53"/>
      <c r="M37" s="29" t="s">
        <v>2315</v>
      </c>
      <c r="N37" s="28"/>
      <c r="O37" s="59"/>
    </row>
    <row r="38" spans="1:15" s="2" customFormat="1" ht="31.5">
      <c r="A38" s="51">
        <v>3</v>
      </c>
      <c r="B38" s="28" t="s">
        <v>1852</v>
      </c>
      <c r="C38" s="13" t="s">
        <v>1175</v>
      </c>
      <c r="D38" s="294" t="str">
        <f>VLOOKUP(C38,总表!D:E,2,0)</f>
        <v>WZ19781</v>
      </c>
      <c r="E38" s="294" t="str">
        <f>VLOOKUP(D38,总表!E:H,2,0)</f>
        <v>△毛泽东思想和中国特色社会主义理论体系概论（2021年版）（高教）</v>
      </c>
      <c r="F38" s="294" t="str">
        <f>VLOOKUP(D38,总表!E:H,3,0)</f>
        <v>978-7-04-056622-2</v>
      </c>
      <c r="G38" s="299">
        <f>VLOOKUP(D38,总表!E:H,4,0)</f>
        <v>25</v>
      </c>
      <c r="H38" s="15" t="s">
        <v>139</v>
      </c>
      <c r="I38" s="14"/>
      <c r="J38" s="15" t="s">
        <v>1176</v>
      </c>
      <c r="K38" s="14" t="s">
        <v>1177</v>
      </c>
      <c r="L38" s="14"/>
      <c r="M38" s="15" t="s">
        <v>2315</v>
      </c>
      <c r="N38" s="17" t="s">
        <v>537</v>
      </c>
      <c r="O38" s="22" t="s">
        <v>16</v>
      </c>
    </row>
    <row r="39" spans="1:15" s="2" customFormat="1" ht="31.5">
      <c r="A39" s="51">
        <v>4</v>
      </c>
      <c r="B39" s="33" t="s">
        <v>1852</v>
      </c>
      <c r="C39" s="52" t="s">
        <v>1853</v>
      </c>
      <c r="D39" s="294" t="str">
        <f>VLOOKUP(C39,总表!D:E,2,0)</f>
        <v>W005952</v>
      </c>
      <c r="E39" s="294" t="str">
        <f>VLOOKUP(D39,总表!E:H,2,0)</f>
        <v>（课程“习近平新时代”用）国家开放大学思想政治理论课学习指南（学习资源包）</v>
      </c>
      <c r="F39" s="294" t="str">
        <f>VLOOKUP(D39,总表!E:H,3,0)</f>
        <v>978-7-304-10428-3</v>
      </c>
      <c r="G39" s="299">
        <f>VLOOKUP(D39,总表!E:H,4,0)</f>
        <v>13.8</v>
      </c>
      <c r="H39" s="36" t="s">
        <v>149</v>
      </c>
      <c r="I39" s="34"/>
      <c r="J39" s="34" t="s">
        <v>1854</v>
      </c>
      <c r="K39" s="34" t="s">
        <v>1855</v>
      </c>
      <c r="L39" s="34"/>
      <c r="M39" s="34" t="s">
        <v>2315</v>
      </c>
      <c r="N39" s="60" t="s">
        <v>135</v>
      </c>
      <c r="O39" s="22" t="s">
        <v>16</v>
      </c>
    </row>
    <row r="40" spans="1:15" s="40" customFormat="1" ht="21">
      <c r="A40" s="51">
        <v>5</v>
      </c>
      <c r="B40" s="28" t="s">
        <v>1852</v>
      </c>
      <c r="C40" s="28" t="s">
        <v>1852</v>
      </c>
      <c r="D40" s="191"/>
      <c r="E40" s="191"/>
      <c r="F40" s="191"/>
      <c r="G40" s="191"/>
      <c r="H40" s="15" t="s">
        <v>136</v>
      </c>
      <c r="I40" s="29"/>
      <c r="J40" s="29"/>
      <c r="K40" s="29"/>
      <c r="L40" s="29"/>
      <c r="M40" s="15" t="s">
        <v>2315</v>
      </c>
      <c r="N40" s="28"/>
      <c r="O40" s="32"/>
    </row>
    <row r="41" spans="1:15" s="2" customFormat="1" ht="31.5">
      <c r="A41" s="51">
        <v>6</v>
      </c>
      <c r="B41" s="28" t="s">
        <v>1174</v>
      </c>
      <c r="C41" s="13" t="s">
        <v>1175</v>
      </c>
      <c r="D41" s="294" t="str">
        <f>VLOOKUP(C41,总表!D:E,2,0)</f>
        <v>WZ19781</v>
      </c>
      <c r="E41" s="294" t="str">
        <f>VLOOKUP(D41,总表!E:H,2,0)</f>
        <v>△毛泽东思想和中国特色社会主义理论体系概论（2021年版）（高教）</v>
      </c>
      <c r="F41" s="294" t="str">
        <f>VLOOKUP(D41,总表!E:H,3,0)</f>
        <v>978-7-04-056622-2</v>
      </c>
      <c r="G41" s="299">
        <f>VLOOKUP(D41,总表!E:H,4,0)</f>
        <v>25</v>
      </c>
      <c r="H41" s="15" t="s">
        <v>139</v>
      </c>
      <c r="I41" s="14"/>
      <c r="J41" s="15" t="s">
        <v>1176</v>
      </c>
      <c r="K41" s="14" t="s">
        <v>1177</v>
      </c>
      <c r="L41" s="14"/>
      <c r="M41" s="15" t="s">
        <v>2315</v>
      </c>
      <c r="N41" s="17" t="s">
        <v>537</v>
      </c>
      <c r="O41" s="22" t="s">
        <v>16</v>
      </c>
    </row>
    <row r="42" spans="1:15" s="40" customFormat="1" ht="31.5">
      <c r="A42" s="51">
        <v>7</v>
      </c>
      <c r="B42" s="28" t="s">
        <v>1174</v>
      </c>
      <c r="C42" s="28" t="s">
        <v>1178</v>
      </c>
      <c r="D42" s="294" t="str">
        <f>VLOOKUP(C42,总表!D:E,2,0)</f>
        <v>W005812</v>
      </c>
      <c r="E42" s="294" t="str">
        <f>VLOOKUP(D42,总表!E:H,2,0)</f>
        <v>毛泽东思想和中国特色社会主义理论体系概论学习指导（学习资源包）</v>
      </c>
      <c r="F42" s="294" t="str">
        <f>VLOOKUP(D42,总表!E:H,3,0)</f>
        <v>978-7-304-09660-1</v>
      </c>
      <c r="G42" s="299">
        <f>VLOOKUP(D42,总表!E:H,4,0)</f>
        <v>22</v>
      </c>
      <c r="H42" s="15" t="s">
        <v>149</v>
      </c>
      <c r="I42" s="29"/>
      <c r="J42" s="15" t="s">
        <v>1179</v>
      </c>
      <c r="K42" s="29" t="s">
        <v>232</v>
      </c>
      <c r="L42" s="29"/>
      <c r="M42" s="29" t="s">
        <v>2315</v>
      </c>
      <c r="N42" s="28" t="s">
        <v>135</v>
      </c>
      <c r="O42" s="22" t="s">
        <v>16</v>
      </c>
    </row>
    <row r="43" spans="1:15" s="40" customFormat="1" ht="21">
      <c r="A43" s="51">
        <v>8</v>
      </c>
      <c r="B43" s="13" t="s">
        <v>1679</v>
      </c>
      <c r="C43" s="33" t="s">
        <v>1680</v>
      </c>
      <c r="D43" s="294" t="str">
        <f>VLOOKUP(C43,总表!D:E,2,0)</f>
        <v>WZ18231</v>
      </c>
      <c r="E43" s="294" t="str">
        <f>VLOOKUP(D43,总表!E:H,2,0)</f>
        <v>△思想道德与法治（2021年版）（高教）</v>
      </c>
      <c r="F43" s="294" t="str">
        <f>VLOOKUP(D43,总表!E:H,3,0)</f>
        <v>978-7-04-056621-5</v>
      </c>
      <c r="G43" s="299">
        <f>VLOOKUP(D43,总表!E:H,4,0)</f>
        <v>18</v>
      </c>
      <c r="H43" s="34" t="s">
        <v>139</v>
      </c>
      <c r="I43" s="34"/>
      <c r="J43" s="34" t="s">
        <v>1176</v>
      </c>
      <c r="K43" s="34" t="s">
        <v>1177</v>
      </c>
      <c r="L43" s="34"/>
      <c r="M43" s="15" t="s">
        <v>2315</v>
      </c>
      <c r="N43" s="17" t="s">
        <v>537</v>
      </c>
      <c r="O43" s="22" t="s">
        <v>16</v>
      </c>
    </row>
    <row r="44" spans="1:15" s="40" customFormat="1" ht="21">
      <c r="A44" s="51">
        <v>9</v>
      </c>
      <c r="B44" s="13" t="s">
        <v>1679</v>
      </c>
      <c r="C44" s="26" t="s">
        <v>2502</v>
      </c>
      <c r="D44" s="294" t="str">
        <f>VLOOKUP(C44,总表!D:E,2,0)</f>
        <v>W005772</v>
      </c>
      <c r="E44" s="294" t="str">
        <f>VLOOKUP(D44,总表!E:H,2,0)</f>
        <v>思想道德与法治学习指导（学习资源包）</v>
      </c>
      <c r="F44" s="294">
        <f>VLOOKUP(D44,总表!E:H,3,0)</f>
        <v>0</v>
      </c>
      <c r="G44" s="299">
        <f>VLOOKUP(D44,总表!E:H,4,0)</f>
        <v>0</v>
      </c>
      <c r="H44" s="30" t="s">
        <v>149</v>
      </c>
      <c r="I44" s="180"/>
      <c r="J44" s="27" t="s">
        <v>2503</v>
      </c>
      <c r="K44" s="27" t="s">
        <v>232</v>
      </c>
      <c r="L44" s="181"/>
      <c r="M44" s="29" t="s">
        <v>2315</v>
      </c>
      <c r="N44" s="28" t="s">
        <v>135</v>
      </c>
      <c r="O44" s="22" t="s">
        <v>16</v>
      </c>
    </row>
    <row r="45" spans="1:15" s="39" customFormat="1" ht="31.5">
      <c r="A45" s="51">
        <v>10</v>
      </c>
      <c r="B45" s="13" t="s">
        <v>483</v>
      </c>
      <c r="C45" s="13" t="s">
        <v>484</v>
      </c>
      <c r="D45" s="294" t="str">
        <f>VLOOKUP(C45,总表!D:E,2,0)</f>
        <v>L002402</v>
      </c>
      <c r="E45" s="294" t="str">
        <f>VLOOKUP(D45,总表!E:H,2,0)</f>
        <v>高等数学（上）第１分册：一元函数微积分（含考核册）（学习资源包）</v>
      </c>
      <c r="F45" s="294" t="str">
        <f>VLOOKUP(D45,总表!E:H,3,0)</f>
        <v>978-7-304-01783-5</v>
      </c>
      <c r="G45" s="299">
        <f>VLOOKUP(D45,总表!E:H,4,0)</f>
        <v>53</v>
      </c>
      <c r="H45" s="14" t="s">
        <v>149</v>
      </c>
      <c r="I45" s="14"/>
      <c r="J45" s="14" t="s">
        <v>485</v>
      </c>
      <c r="K45" s="14" t="s">
        <v>486</v>
      </c>
      <c r="L45" s="14"/>
      <c r="M45" s="14" t="s">
        <v>2315</v>
      </c>
      <c r="N45" s="13" t="s">
        <v>135</v>
      </c>
      <c r="O45" s="22" t="s">
        <v>16</v>
      </c>
    </row>
    <row r="46" spans="1:15">
      <c r="A46" s="51">
        <v>11</v>
      </c>
      <c r="B46" s="13" t="s">
        <v>483</v>
      </c>
      <c r="C46" s="13" t="s">
        <v>483</v>
      </c>
      <c r="D46" s="183"/>
      <c r="E46" s="183"/>
      <c r="F46" s="183"/>
      <c r="G46" s="183"/>
      <c r="H46" s="14" t="s">
        <v>136</v>
      </c>
      <c r="I46" s="18"/>
      <c r="J46" s="14"/>
      <c r="K46" s="14"/>
      <c r="L46" s="14"/>
      <c r="M46" s="15" t="s">
        <v>2315</v>
      </c>
      <c r="N46" s="13"/>
      <c r="O46" s="22"/>
    </row>
    <row r="47" spans="1:15">
      <c r="A47" s="51">
        <v>12</v>
      </c>
      <c r="B47" s="13" t="s">
        <v>798</v>
      </c>
      <c r="C47" s="13" t="s">
        <v>799</v>
      </c>
      <c r="D47" s="294" t="str">
        <f>VLOOKUP(C47,总表!D:E,2,0)</f>
        <v>L005567</v>
      </c>
      <c r="E47" s="294" t="str">
        <f>VLOOKUP(D47,总表!E:H,2,0)</f>
        <v>建筑材料（第5版）（学习资源包）</v>
      </c>
      <c r="F47" s="294" t="str">
        <f>VLOOKUP(D47,总表!E:H,3,0)</f>
        <v>978-7-304-11069-7</v>
      </c>
      <c r="G47" s="299">
        <f>VLOOKUP(D47,总表!E:H,4,0)</f>
        <v>39</v>
      </c>
      <c r="H47" s="14" t="s">
        <v>132</v>
      </c>
      <c r="I47" s="57"/>
      <c r="J47" s="14" t="s">
        <v>800</v>
      </c>
      <c r="K47" s="14" t="s">
        <v>801</v>
      </c>
      <c r="L47" s="57"/>
      <c r="M47" s="15" t="s">
        <v>2315</v>
      </c>
      <c r="N47" s="13" t="s">
        <v>135</v>
      </c>
      <c r="O47" s="22" t="s">
        <v>16</v>
      </c>
    </row>
    <row r="48" spans="1:15">
      <c r="A48" s="51">
        <v>13</v>
      </c>
      <c r="B48" s="13" t="s">
        <v>798</v>
      </c>
      <c r="C48" s="13" t="s">
        <v>802</v>
      </c>
      <c r="D48" s="183"/>
      <c r="E48" s="183"/>
      <c r="F48" s="183"/>
      <c r="G48" s="183"/>
      <c r="H48" s="14" t="s">
        <v>136</v>
      </c>
      <c r="I48" s="14"/>
      <c r="J48" s="14"/>
      <c r="K48" s="14"/>
      <c r="L48" s="14"/>
      <c r="M48" s="15" t="s">
        <v>2315</v>
      </c>
      <c r="N48" s="13"/>
      <c r="O48" s="23"/>
    </row>
    <row r="49" spans="1:15">
      <c r="A49" s="51">
        <v>14</v>
      </c>
      <c r="B49" s="13" t="s">
        <v>831</v>
      </c>
      <c r="C49" s="13" t="s">
        <v>832</v>
      </c>
      <c r="D49" s="294" t="str">
        <f>VLOOKUP(C49,总表!D:E,2,0)</f>
        <v>L005544</v>
      </c>
      <c r="E49" s="294" t="str">
        <f>VLOOKUP(D49,总表!E:H,2,0)</f>
        <v>建筑构造（第3版）（学习资源包）</v>
      </c>
      <c r="F49" s="294" t="str">
        <f>VLOOKUP(D49,总表!E:H,3,0)</f>
        <v>978-7-304-11211-0</v>
      </c>
      <c r="G49" s="299">
        <f>VLOOKUP(D49,总表!E:H,4,0)</f>
        <v>31</v>
      </c>
      <c r="H49" s="14" t="s">
        <v>132</v>
      </c>
      <c r="I49" s="15"/>
      <c r="J49" s="15" t="s">
        <v>216</v>
      </c>
      <c r="K49" s="15" t="s">
        <v>833</v>
      </c>
      <c r="L49" s="15"/>
      <c r="M49" s="15" t="s">
        <v>2315</v>
      </c>
      <c r="N49" s="13" t="s">
        <v>135</v>
      </c>
      <c r="O49" s="22" t="s">
        <v>16</v>
      </c>
    </row>
    <row r="50" spans="1:15" s="3" customFormat="1" ht="13.5">
      <c r="A50" s="51">
        <v>15</v>
      </c>
      <c r="B50" s="13" t="s">
        <v>831</v>
      </c>
      <c r="C50" s="13" t="s">
        <v>831</v>
      </c>
      <c r="D50" s="183"/>
      <c r="E50" s="183"/>
      <c r="F50" s="183"/>
      <c r="G50" s="183"/>
      <c r="H50" s="14" t="s">
        <v>136</v>
      </c>
      <c r="I50" s="15"/>
      <c r="J50" s="15"/>
      <c r="K50" s="15"/>
      <c r="L50" s="15"/>
      <c r="M50" s="15" t="s">
        <v>2315</v>
      </c>
      <c r="N50" s="13"/>
      <c r="O50" s="22"/>
    </row>
    <row r="51" spans="1:15" s="39" customFormat="1" ht="21">
      <c r="A51" s="51">
        <v>16</v>
      </c>
      <c r="B51" s="13" t="s">
        <v>847</v>
      </c>
      <c r="C51" s="13" t="s">
        <v>847</v>
      </c>
      <c r="D51" s="294" t="str">
        <f>VLOOKUP(C51,总表!D:E,2,0)</f>
        <v>L005592</v>
      </c>
      <c r="E51" s="294" t="str">
        <f>VLOOKUP(D51,总表!E:H,2,0)</f>
        <v>建筑力学（含考核册）（学习资源包）</v>
      </c>
      <c r="F51" s="294" t="str">
        <f>VLOOKUP(D51,总表!E:H,3,0)</f>
        <v>978-7-304-10115-2</v>
      </c>
      <c r="G51" s="299">
        <f>VLOOKUP(D51,总表!E:H,4,0)</f>
        <v>32</v>
      </c>
      <c r="H51" s="14" t="s">
        <v>132</v>
      </c>
      <c r="I51" s="14"/>
      <c r="J51" s="14" t="s">
        <v>179</v>
      </c>
      <c r="K51" s="14" t="s">
        <v>848</v>
      </c>
      <c r="L51" s="14"/>
      <c r="M51" s="15" t="s">
        <v>2315</v>
      </c>
      <c r="N51" s="13" t="s">
        <v>135</v>
      </c>
      <c r="O51" s="22" t="s">
        <v>16</v>
      </c>
    </row>
    <row r="52" spans="1:15">
      <c r="A52" s="51">
        <v>17</v>
      </c>
      <c r="B52" s="13" t="s">
        <v>847</v>
      </c>
      <c r="C52" s="13" t="s">
        <v>847</v>
      </c>
      <c r="D52" s="183"/>
      <c r="E52" s="183"/>
      <c r="F52" s="183"/>
      <c r="G52" s="183"/>
      <c r="H52" s="14" t="s">
        <v>136</v>
      </c>
      <c r="I52" s="18"/>
      <c r="J52" s="14"/>
      <c r="K52" s="14"/>
      <c r="L52" s="14"/>
      <c r="M52" s="15" t="s">
        <v>2315</v>
      </c>
      <c r="N52" s="13"/>
      <c r="O52" s="22"/>
    </row>
    <row r="53" spans="1:15">
      <c r="A53" s="51">
        <v>18</v>
      </c>
      <c r="B53" s="13" t="s">
        <v>847</v>
      </c>
      <c r="C53" s="13" t="s">
        <v>847</v>
      </c>
      <c r="D53" s="183"/>
      <c r="E53" s="183"/>
      <c r="F53" s="183"/>
      <c r="G53" s="183"/>
      <c r="H53" s="14" t="s">
        <v>162</v>
      </c>
      <c r="I53" s="14" t="s">
        <v>849</v>
      </c>
      <c r="J53" s="14" t="s">
        <v>164</v>
      </c>
      <c r="K53" s="14"/>
      <c r="L53" s="14" t="s">
        <v>848</v>
      </c>
      <c r="M53" s="15" t="s">
        <v>2315</v>
      </c>
      <c r="N53" s="13" t="s">
        <v>171</v>
      </c>
      <c r="O53" s="22" t="s">
        <v>16</v>
      </c>
    </row>
    <row r="54" spans="1:15" ht="21">
      <c r="A54" s="51">
        <v>19</v>
      </c>
      <c r="B54" s="13" t="s">
        <v>861</v>
      </c>
      <c r="C54" s="26" t="s">
        <v>2486</v>
      </c>
      <c r="D54" s="294" t="str">
        <f>VLOOKUP(C54,总表!D:E,2,0)</f>
        <v>L005573</v>
      </c>
      <c r="E54" s="294" t="str">
        <f>VLOOKUP(D54,总表!E:H,2,0)</f>
        <v>建筑制图基础（第3版）（学习资源包）（学习资源包）</v>
      </c>
      <c r="F54" s="294">
        <f>VLOOKUP(D54,总表!E:H,3,0)</f>
        <v>0</v>
      </c>
      <c r="G54" s="299">
        <f>VLOOKUP(D54,总表!E:H,4,0)</f>
        <v>0</v>
      </c>
      <c r="H54" s="27" t="s">
        <v>132</v>
      </c>
      <c r="I54" s="27"/>
      <c r="J54" s="27" t="s">
        <v>2487</v>
      </c>
      <c r="K54" s="27" t="s">
        <v>862</v>
      </c>
      <c r="L54" s="27"/>
      <c r="M54" s="15" t="s">
        <v>2315</v>
      </c>
      <c r="N54" s="13" t="s">
        <v>135</v>
      </c>
      <c r="O54" s="22" t="s">
        <v>16</v>
      </c>
    </row>
    <row r="55" spans="1:15">
      <c r="A55" s="51">
        <v>20</v>
      </c>
      <c r="B55" s="13" t="s">
        <v>861</v>
      </c>
      <c r="C55" s="13" t="s">
        <v>861</v>
      </c>
      <c r="D55" s="183"/>
      <c r="E55" s="183"/>
      <c r="F55" s="183"/>
      <c r="G55" s="183"/>
      <c r="H55" s="14" t="s">
        <v>136</v>
      </c>
      <c r="I55" s="14"/>
      <c r="J55" s="14"/>
      <c r="K55" s="14"/>
      <c r="L55" s="14"/>
      <c r="M55" s="15" t="s">
        <v>2315</v>
      </c>
      <c r="N55" s="13"/>
      <c r="O55" s="23"/>
    </row>
    <row r="56" spans="1:15">
      <c r="A56" s="51">
        <v>21</v>
      </c>
      <c r="B56" s="13" t="s">
        <v>804</v>
      </c>
      <c r="C56" s="13" t="s">
        <v>804</v>
      </c>
      <c r="D56" s="294" t="str">
        <f>VLOOKUP(C56,总表!D:E,2,0)</f>
        <v>L005532</v>
      </c>
      <c r="E56" s="294" t="str">
        <f>VLOOKUP(D56,总表!E:H,2,0)</f>
        <v>建筑测量（学习资源包）</v>
      </c>
      <c r="F56" s="294" t="str">
        <f>VLOOKUP(D56,总表!E:H,3,0)</f>
        <v>978-7-304-10619-5</v>
      </c>
      <c r="G56" s="299">
        <f>VLOOKUP(D56,总表!E:H,4,0)</f>
        <v>35</v>
      </c>
      <c r="H56" s="14" t="s">
        <v>132</v>
      </c>
      <c r="I56" s="14"/>
      <c r="J56" s="14" t="s">
        <v>179</v>
      </c>
      <c r="K56" s="14" t="s">
        <v>805</v>
      </c>
      <c r="L56" s="14"/>
      <c r="M56" s="15" t="s">
        <v>2315</v>
      </c>
      <c r="N56" s="13" t="s">
        <v>135</v>
      </c>
      <c r="O56" s="22" t="s">
        <v>16</v>
      </c>
    </row>
    <row r="57" spans="1:15">
      <c r="A57" s="51">
        <v>22</v>
      </c>
      <c r="B57" s="13" t="s">
        <v>804</v>
      </c>
      <c r="C57" s="13" t="s">
        <v>804</v>
      </c>
      <c r="D57" s="183"/>
      <c r="E57" s="183"/>
      <c r="F57" s="183"/>
      <c r="G57" s="183"/>
      <c r="H57" s="14" t="s">
        <v>136</v>
      </c>
      <c r="I57" s="14"/>
      <c r="J57" s="14"/>
      <c r="K57" s="14"/>
      <c r="L57" s="14"/>
      <c r="M57" s="15" t="s">
        <v>2315</v>
      </c>
      <c r="N57" s="13"/>
      <c r="O57" s="63"/>
    </row>
    <row r="58" spans="1:15" ht="21">
      <c r="A58" s="51">
        <v>23</v>
      </c>
      <c r="B58" s="13" t="s">
        <v>818</v>
      </c>
      <c r="C58" s="13" t="s">
        <v>819</v>
      </c>
      <c r="D58" s="294" t="str">
        <f>VLOOKUP(C58,总表!D:E,2,0)</f>
        <v>L005773</v>
      </c>
      <c r="E58" s="294" t="str">
        <f>VLOOKUP(D58,总表!E:H,2,0)</f>
        <v>建筑工程项目管理（第3版）（学习资源包）</v>
      </c>
      <c r="F58" s="294" t="str">
        <f>VLOOKUP(D58,总表!E:H,3,0)</f>
        <v>978-7-304-11223-3</v>
      </c>
      <c r="G58" s="299">
        <f>VLOOKUP(D58,总表!E:H,4,0)</f>
        <v>31</v>
      </c>
      <c r="H58" s="14" t="s">
        <v>132</v>
      </c>
      <c r="I58" s="15"/>
      <c r="J58" s="15" t="s">
        <v>216</v>
      </c>
      <c r="K58" s="14" t="s">
        <v>820</v>
      </c>
      <c r="L58" s="14"/>
      <c r="M58" s="15" t="s">
        <v>2315</v>
      </c>
      <c r="N58" s="13" t="s">
        <v>135</v>
      </c>
      <c r="O58" s="22" t="s">
        <v>16</v>
      </c>
    </row>
    <row r="59" spans="1:15">
      <c r="A59" s="51">
        <v>24</v>
      </c>
      <c r="B59" s="13" t="s">
        <v>818</v>
      </c>
      <c r="C59" s="13" t="s">
        <v>818</v>
      </c>
      <c r="D59" s="183"/>
      <c r="E59" s="183"/>
      <c r="F59" s="183"/>
      <c r="G59" s="183"/>
      <c r="H59" s="14" t="s">
        <v>136</v>
      </c>
      <c r="I59" s="15"/>
      <c r="J59" s="15"/>
      <c r="K59" s="14"/>
      <c r="L59" s="14"/>
      <c r="M59" s="15" t="s">
        <v>2315</v>
      </c>
      <c r="N59" s="13"/>
      <c r="O59" s="22"/>
    </row>
    <row r="60" spans="1:15">
      <c r="A60" s="51">
        <v>25</v>
      </c>
      <c r="B60" s="13" t="s">
        <v>839</v>
      </c>
      <c r="C60" s="13" t="s">
        <v>840</v>
      </c>
      <c r="D60" s="294" t="str">
        <f>VLOOKUP(C60,总表!D:E,2,0)</f>
        <v>L005584</v>
      </c>
      <c r="E60" s="294" t="str">
        <f>VLOOKUP(D60,总表!E:H,2,0)</f>
        <v>建筑结构（第3版）（学习资源包）</v>
      </c>
      <c r="F60" s="294" t="str">
        <f>VLOOKUP(D60,总表!E:H,3,0)</f>
        <v>978-7-304-11216-5</v>
      </c>
      <c r="G60" s="299">
        <f>VLOOKUP(D60,总表!E:H,4,0)</f>
        <v>39</v>
      </c>
      <c r="H60" s="14" t="s">
        <v>132</v>
      </c>
      <c r="I60" s="15"/>
      <c r="J60" s="15" t="s">
        <v>216</v>
      </c>
      <c r="K60" s="15" t="s">
        <v>841</v>
      </c>
      <c r="L60" s="15"/>
      <c r="M60" s="15" t="s">
        <v>2315</v>
      </c>
      <c r="N60" s="13" t="s">
        <v>135</v>
      </c>
      <c r="O60" s="22" t="s">
        <v>16</v>
      </c>
    </row>
    <row r="61" spans="1:15">
      <c r="A61" s="51">
        <v>26</v>
      </c>
      <c r="B61" s="13" t="s">
        <v>839</v>
      </c>
      <c r="C61" s="13" t="s">
        <v>839</v>
      </c>
      <c r="D61" s="183"/>
      <c r="E61" s="183"/>
      <c r="F61" s="183"/>
      <c r="G61" s="183"/>
      <c r="H61" s="14" t="s">
        <v>136</v>
      </c>
      <c r="I61" s="15"/>
      <c r="J61" s="15"/>
      <c r="K61" s="15"/>
      <c r="L61" s="15"/>
      <c r="M61" s="15" t="s">
        <v>2315</v>
      </c>
      <c r="N61" s="13"/>
      <c r="O61" s="22"/>
    </row>
    <row r="62" spans="1:15" ht="21">
      <c r="A62" s="51">
        <v>27</v>
      </c>
      <c r="B62" s="13" t="s">
        <v>851</v>
      </c>
      <c r="C62" s="13" t="s">
        <v>852</v>
      </c>
      <c r="D62" s="294" t="str">
        <f>VLOOKUP(C62,总表!D:E,2,0)</f>
        <v>L002554</v>
      </c>
      <c r="E62" s="294" t="str">
        <f>VLOOKUP(D62,总表!E:H,2,0)</f>
        <v>建筑施工技术（第3版）（学习资源包）</v>
      </c>
      <c r="F62" s="294" t="str">
        <f>VLOOKUP(D62,总表!E:H,3,0)</f>
        <v>978-7-304-10622-5</v>
      </c>
      <c r="G62" s="299">
        <f>VLOOKUP(D62,总表!E:H,4,0)</f>
        <v>38</v>
      </c>
      <c r="H62" s="14" t="s">
        <v>132</v>
      </c>
      <c r="I62" s="14"/>
      <c r="J62" s="15" t="s">
        <v>398</v>
      </c>
      <c r="K62" s="14" t="s">
        <v>853</v>
      </c>
      <c r="L62" s="14"/>
      <c r="M62" s="15" t="s">
        <v>2315</v>
      </c>
      <c r="N62" s="13" t="s">
        <v>135</v>
      </c>
      <c r="O62" s="22" t="s">
        <v>16</v>
      </c>
    </row>
    <row r="63" spans="1:15" ht="21">
      <c r="A63" s="51">
        <v>28</v>
      </c>
      <c r="B63" s="13" t="s">
        <v>851</v>
      </c>
      <c r="C63" s="13" t="s">
        <v>851</v>
      </c>
      <c r="D63" s="183"/>
      <c r="E63" s="183"/>
      <c r="F63" s="183"/>
      <c r="G63" s="183"/>
      <c r="H63" s="14" t="s">
        <v>162</v>
      </c>
      <c r="I63" s="14" t="s">
        <v>854</v>
      </c>
      <c r="J63" s="14" t="s">
        <v>193</v>
      </c>
      <c r="K63" s="14"/>
      <c r="L63" s="14" t="s">
        <v>855</v>
      </c>
      <c r="M63" s="15" t="s">
        <v>2315</v>
      </c>
      <c r="N63" s="13" t="s">
        <v>752</v>
      </c>
      <c r="O63" s="22" t="s">
        <v>16</v>
      </c>
    </row>
    <row r="64" spans="1:15">
      <c r="A64" s="51">
        <v>29</v>
      </c>
      <c r="B64" s="13" t="s">
        <v>851</v>
      </c>
      <c r="C64" s="13" t="s">
        <v>851</v>
      </c>
      <c r="D64" s="183"/>
      <c r="E64" s="183"/>
      <c r="F64" s="183"/>
      <c r="G64" s="183"/>
      <c r="H64" s="14" t="s">
        <v>136</v>
      </c>
      <c r="I64" s="14"/>
      <c r="J64" s="14"/>
      <c r="K64" s="14"/>
      <c r="L64" s="14"/>
      <c r="M64" s="15" t="s">
        <v>2315</v>
      </c>
      <c r="N64" s="13"/>
      <c r="O64" s="22"/>
    </row>
    <row r="65" spans="1:15" ht="21">
      <c r="A65" s="51">
        <v>30</v>
      </c>
      <c r="B65" s="13" t="s">
        <v>825</v>
      </c>
      <c r="C65" s="26" t="s">
        <v>826</v>
      </c>
      <c r="D65" s="294" t="str">
        <f>VLOOKUP(C65,总表!D:E,2,0)</f>
        <v>L009192</v>
      </c>
      <c r="E65" s="294" t="str">
        <f>VLOOKUP(D65,总表!E:H,2,0)</f>
        <v>建筑工程质量检验（第二版）（学习资源包）</v>
      </c>
      <c r="F65" s="294">
        <f>VLOOKUP(D65,总表!E:H,3,0)</f>
        <v>0</v>
      </c>
      <c r="G65" s="299">
        <f>VLOOKUP(D65,总表!E:H,4,0)</f>
        <v>0</v>
      </c>
      <c r="H65" s="27" t="s">
        <v>132</v>
      </c>
      <c r="I65" s="27"/>
      <c r="J65" s="27" t="s">
        <v>194</v>
      </c>
      <c r="K65" s="27" t="s">
        <v>827</v>
      </c>
      <c r="L65" s="27"/>
      <c r="M65" s="15" t="s">
        <v>2315</v>
      </c>
      <c r="N65" s="13" t="s">
        <v>135</v>
      </c>
      <c r="O65" s="22" t="s">
        <v>16</v>
      </c>
    </row>
    <row r="66" spans="1:15">
      <c r="A66" s="51">
        <v>31</v>
      </c>
      <c r="B66" s="13" t="s">
        <v>825</v>
      </c>
      <c r="C66" s="13" t="s">
        <v>825</v>
      </c>
      <c r="D66" s="183"/>
      <c r="E66" s="183"/>
      <c r="F66" s="183"/>
      <c r="G66" s="183"/>
      <c r="H66" s="14" t="s">
        <v>162</v>
      </c>
      <c r="I66" s="14" t="s">
        <v>828</v>
      </c>
      <c r="J66" s="14" t="s">
        <v>186</v>
      </c>
      <c r="K66" s="14"/>
      <c r="L66" s="14" t="s">
        <v>829</v>
      </c>
      <c r="M66" s="15" t="s">
        <v>2315</v>
      </c>
      <c r="N66" s="13" t="s">
        <v>171</v>
      </c>
      <c r="O66" s="22" t="s">
        <v>16</v>
      </c>
    </row>
    <row r="67" spans="1:15">
      <c r="A67" s="51">
        <v>32</v>
      </c>
      <c r="B67" s="13" t="s">
        <v>825</v>
      </c>
      <c r="C67" s="13" t="s">
        <v>825</v>
      </c>
      <c r="D67" s="183"/>
      <c r="E67" s="183"/>
      <c r="F67" s="183"/>
      <c r="G67" s="183"/>
      <c r="H67" s="14" t="s">
        <v>136</v>
      </c>
      <c r="I67" s="14"/>
      <c r="J67" s="14"/>
      <c r="K67" s="14"/>
      <c r="L67" s="14"/>
      <c r="M67" s="15" t="s">
        <v>2315</v>
      </c>
      <c r="N67" s="13"/>
      <c r="O67" s="22"/>
    </row>
    <row r="68" spans="1:15" ht="21">
      <c r="A68" s="51">
        <v>33</v>
      </c>
      <c r="B68" s="13" t="s">
        <v>811</v>
      </c>
      <c r="C68" s="13" t="s">
        <v>811</v>
      </c>
      <c r="D68" s="294" t="str">
        <f>VLOOKUP(C68,总表!D:E,2,0)</f>
        <v>L009081</v>
      </c>
      <c r="E68" s="294" t="str">
        <f>VLOOKUP(D68,总表!E:H,2,0)</f>
        <v>建筑工程计量与计价（学习资源包）</v>
      </c>
      <c r="F68" s="294" t="str">
        <f>VLOOKUP(D68,总表!E:H,3,0)</f>
        <v>978-7-304-09424-9</v>
      </c>
      <c r="G68" s="299">
        <f>VLOOKUP(D68,总表!E:H,4,0)</f>
        <v>36</v>
      </c>
      <c r="H68" s="14" t="s">
        <v>132</v>
      </c>
      <c r="I68" s="14"/>
      <c r="J68" s="14" t="s">
        <v>155</v>
      </c>
      <c r="K68" s="14" t="s">
        <v>809</v>
      </c>
      <c r="L68" s="14"/>
      <c r="M68" s="15" t="s">
        <v>2315</v>
      </c>
      <c r="N68" s="13" t="s">
        <v>135</v>
      </c>
      <c r="O68" s="22" t="s">
        <v>16</v>
      </c>
    </row>
    <row r="69" spans="1:15" s="3" customFormat="1" ht="13.5">
      <c r="A69" s="51">
        <v>34</v>
      </c>
      <c r="B69" s="13" t="s">
        <v>811</v>
      </c>
      <c r="C69" s="13" t="s">
        <v>811</v>
      </c>
      <c r="D69" s="183"/>
      <c r="E69" s="183"/>
      <c r="F69" s="183"/>
      <c r="G69" s="183"/>
      <c r="H69" s="14" t="s">
        <v>136</v>
      </c>
      <c r="I69" s="14"/>
      <c r="J69" s="14"/>
      <c r="K69" s="14"/>
      <c r="L69" s="14"/>
      <c r="M69" s="15" t="s">
        <v>2315</v>
      </c>
      <c r="N69" s="13"/>
      <c r="O69" s="22"/>
    </row>
    <row r="70" spans="1:15" s="3" customFormat="1" ht="13.5">
      <c r="A70" s="51">
        <v>35</v>
      </c>
      <c r="B70" s="13" t="s">
        <v>811</v>
      </c>
      <c r="C70" s="13" t="s">
        <v>811</v>
      </c>
      <c r="D70" s="183"/>
      <c r="E70" s="183"/>
      <c r="F70" s="183"/>
      <c r="G70" s="183"/>
      <c r="H70" s="14" t="s">
        <v>162</v>
      </c>
      <c r="I70" s="14" t="s">
        <v>812</v>
      </c>
      <c r="J70" s="14" t="s">
        <v>164</v>
      </c>
      <c r="K70" s="14"/>
      <c r="L70" s="14" t="s">
        <v>809</v>
      </c>
      <c r="M70" s="15" t="s">
        <v>2315</v>
      </c>
      <c r="N70" s="13" t="s">
        <v>171</v>
      </c>
      <c r="O70" s="22" t="s">
        <v>16</v>
      </c>
    </row>
    <row r="71" spans="1:15" s="2" customFormat="1" ht="21">
      <c r="A71" s="51">
        <v>36</v>
      </c>
      <c r="B71" s="17" t="s">
        <v>1361</v>
      </c>
      <c r="C71" s="17" t="s">
        <v>1361</v>
      </c>
      <c r="D71" s="184"/>
      <c r="E71" s="184"/>
      <c r="F71" s="184"/>
      <c r="G71" s="184"/>
      <c r="H71" s="14" t="s">
        <v>136</v>
      </c>
      <c r="I71" s="55"/>
      <c r="J71" s="55"/>
      <c r="K71" s="55"/>
      <c r="L71" s="55"/>
      <c r="M71" s="29" t="s">
        <v>2316</v>
      </c>
      <c r="N71" s="13"/>
      <c r="O71" s="22"/>
    </row>
    <row r="72" spans="1:15" s="2" customFormat="1" ht="21">
      <c r="A72" s="51">
        <v>37</v>
      </c>
      <c r="B72" s="13" t="s">
        <v>1102</v>
      </c>
      <c r="C72" s="13" t="s">
        <v>1102</v>
      </c>
      <c r="D72" s="294" t="str">
        <f>VLOOKUP(C72,总表!D:E,2,0)</f>
        <v>WY01642</v>
      </c>
      <c r="E72" s="294" t="str">
        <f>VLOOKUP(D72,总表!E:H,2,0)</f>
        <v>理工英语1（含考核册）（学习资源包）</v>
      </c>
      <c r="F72" s="294" t="str">
        <f>VLOOKUP(D72,总表!E:H,3,0)</f>
        <v>978-7-304-08163-8</v>
      </c>
      <c r="G72" s="299">
        <f>VLOOKUP(D72,总表!E:H,4,0)</f>
        <v>38.9</v>
      </c>
      <c r="H72" s="15" t="s">
        <v>132</v>
      </c>
      <c r="I72" s="14"/>
      <c r="J72" s="14" t="s">
        <v>1103</v>
      </c>
      <c r="K72" s="14" t="s">
        <v>1104</v>
      </c>
      <c r="L72" s="14"/>
      <c r="M72" s="14" t="s">
        <v>2316</v>
      </c>
      <c r="N72" s="13" t="s">
        <v>135</v>
      </c>
      <c r="O72" s="22" t="s">
        <v>16</v>
      </c>
    </row>
    <row r="73" spans="1:15" ht="21">
      <c r="A73" s="51">
        <v>38</v>
      </c>
      <c r="B73" s="13" t="s">
        <v>1102</v>
      </c>
      <c r="C73" s="13" t="s">
        <v>1102</v>
      </c>
      <c r="D73" s="183"/>
      <c r="E73" s="183"/>
      <c r="F73" s="183"/>
      <c r="G73" s="183"/>
      <c r="H73" s="15" t="s">
        <v>224</v>
      </c>
      <c r="I73" s="14" t="s">
        <v>1105</v>
      </c>
      <c r="J73" s="14" t="s">
        <v>252</v>
      </c>
      <c r="K73" s="20"/>
      <c r="L73" s="14" t="s">
        <v>1106</v>
      </c>
      <c r="M73" s="14" t="s">
        <v>2316</v>
      </c>
      <c r="N73" s="13" t="s">
        <v>171</v>
      </c>
      <c r="O73" s="22" t="s">
        <v>16</v>
      </c>
    </row>
    <row r="74" spans="1:15" ht="21">
      <c r="A74" s="51">
        <v>39</v>
      </c>
      <c r="B74" s="13" t="s">
        <v>1102</v>
      </c>
      <c r="C74" s="13" t="s">
        <v>1102</v>
      </c>
      <c r="D74" s="183"/>
      <c r="E74" s="183"/>
      <c r="F74" s="183"/>
      <c r="G74" s="183"/>
      <c r="H74" s="14" t="s">
        <v>136</v>
      </c>
      <c r="I74" s="14"/>
      <c r="J74" s="14"/>
      <c r="K74" s="20"/>
      <c r="L74" s="14"/>
      <c r="M74" s="14" t="s">
        <v>2316</v>
      </c>
      <c r="N74" s="13"/>
      <c r="O74" s="22"/>
    </row>
    <row r="75" spans="1:15" ht="21">
      <c r="A75" s="51">
        <v>40</v>
      </c>
      <c r="B75" s="17" t="s">
        <v>1108</v>
      </c>
      <c r="C75" s="13" t="s">
        <v>1108</v>
      </c>
      <c r="D75" s="294" t="str">
        <f>VLOOKUP(C75,总表!D:E,2,0)</f>
        <v>WY01741</v>
      </c>
      <c r="E75" s="294" t="str">
        <f>VLOOKUP(D75,总表!E:H,2,0)</f>
        <v>理工英语2（含考核册）（学习资源包）</v>
      </c>
      <c r="F75" s="294" t="str">
        <f>VLOOKUP(D75,总表!E:H,3,0)</f>
        <v>978-7-304-08550-6</v>
      </c>
      <c r="G75" s="299">
        <f>VLOOKUP(D75,总表!E:H,4,0)</f>
        <v>37.9</v>
      </c>
      <c r="H75" s="15" t="s">
        <v>132</v>
      </c>
      <c r="I75" s="14"/>
      <c r="J75" s="14" t="s">
        <v>476</v>
      </c>
      <c r="K75" s="14" t="s">
        <v>1109</v>
      </c>
      <c r="L75" s="14"/>
      <c r="M75" s="14" t="s">
        <v>2316</v>
      </c>
      <c r="N75" s="17" t="s">
        <v>135</v>
      </c>
      <c r="O75" s="22" t="s">
        <v>16</v>
      </c>
    </row>
    <row r="76" spans="1:15" ht="21">
      <c r="A76" s="51">
        <v>41</v>
      </c>
      <c r="B76" s="17" t="s">
        <v>1108</v>
      </c>
      <c r="C76" s="17" t="s">
        <v>1108</v>
      </c>
      <c r="D76" s="184"/>
      <c r="E76" s="184"/>
      <c r="F76" s="184"/>
      <c r="G76" s="184"/>
      <c r="H76" s="15" t="s">
        <v>162</v>
      </c>
      <c r="I76" s="15" t="s">
        <v>1110</v>
      </c>
      <c r="J76" s="15" t="s">
        <v>186</v>
      </c>
      <c r="K76" s="15"/>
      <c r="L76" s="15" t="s">
        <v>1111</v>
      </c>
      <c r="M76" s="14" t="s">
        <v>2316</v>
      </c>
      <c r="N76" s="13" t="s">
        <v>171</v>
      </c>
      <c r="O76" s="22" t="s">
        <v>16</v>
      </c>
    </row>
    <row r="77" spans="1:15" ht="21">
      <c r="A77" s="51">
        <v>42</v>
      </c>
      <c r="B77" s="17" t="s">
        <v>1108</v>
      </c>
      <c r="C77" s="17" t="s">
        <v>1108</v>
      </c>
      <c r="D77" s="184"/>
      <c r="E77" s="184"/>
      <c r="F77" s="184"/>
      <c r="G77" s="184"/>
      <c r="H77" s="14" t="s">
        <v>136</v>
      </c>
      <c r="I77" s="14"/>
      <c r="J77" s="14"/>
      <c r="K77" s="18"/>
      <c r="L77" s="14"/>
      <c r="M77" s="14" t="s">
        <v>2316</v>
      </c>
      <c r="N77" s="69"/>
      <c r="O77" s="23"/>
    </row>
    <row r="78" spans="1:15" ht="21">
      <c r="A78" s="51">
        <v>43</v>
      </c>
      <c r="B78" s="13" t="s">
        <v>748</v>
      </c>
      <c r="C78" s="17" t="s">
        <v>749</v>
      </c>
      <c r="D78" s="294" t="str">
        <f>VLOOKUP(C78,总表!D:E,2,0)</f>
        <v>L005284</v>
      </c>
      <c r="E78" s="294" t="str">
        <f>VLOOKUP(D78,总表!E:H,2,0)</f>
        <v>计算机应用基础（第2版）（学习资源包）</v>
      </c>
      <c r="F78" s="294" t="str">
        <f>VLOOKUP(D78,总表!E:H,3,0)</f>
        <v>978-7-304-11204-2</v>
      </c>
      <c r="G78" s="299">
        <f>VLOOKUP(D78,总表!E:H,4,0)</f>
        <v>39</v>
      </c>
      <c r="H78" s="15" t="s">
        <v>132</v>
      </c>
      <c r="I78" s="15"/>
      <c r="J78" s="15" t="s">
        <v>194</v>
      </c>
      <c r="K78" s="15" t="s">
        <v>750</v>
      </c>
      <c r="L78" s="15"/>
      <c r="M78" s="14" t="s">
        <v>2316</v>
      </c>
      <c r="N78" s="17" t="s">
        <v>135</v>
      </c>
      <c r="O78" s="22" t="s">
        <v>16</v>
      </c>
    </row>
    <row r="79" spans="1:15" ht="21">
      <c r="A79" s="51">
        <v>44</v>
      </c>
      <c r="B79" s="13" t="s">
        <v>748</v>
      </c>
      <c r="C79" s="17" t="s">
        <v>748</v>
      </c>
      <c r="D79" s="184"/>
      <c r="E79" s="184"/>
      <c r="F79" s="184"/>
      <c r="G79" s="184"/>
      <c r="H79" s="15" t="s">
        <v>136</v>
      </c>
      <c r="I79" s="15"/>
      <c r="J79" s="15"/>
      <c r="K79" s="15"/>
      <c r="L79" s="15"/>
      <c r="M79" s="14" t="s">
        <v>2316</v>
      </c>
      <c r="N79" s="17"/>
      <c r="O79" s="24"/>
    </row>
    <row r="80" spans="1:15" ht="21">
      <c r="A80" s="51">
        <v>45</v>
      </c>
      <c r="B80" s="13" t="s">
        <v>748</v>
      </c>
      <c r="C80" s="17" t="s">
        <v>748</v>
      </c>
      <c r="D80" s="184"/>
      <c r="E80" s="184"/>
      <c r="F80" s="184"/>
      <c r="G80" s="184"/>
      <c r="H80" s="14" t="s">
        <v>162</v>
      </c>
      <c r="I80" s="14" t="s">
        <v>751</v>
      </c>
      <c r="J80" s="14" t="s">
        <v>164</v>
      </c>
      <c r="K80" s="14"/>
      <c r="L80" s="14" t="s">
        <v>209</v>
      </c>
      <c r="M80" s="14" t="s">
        <v>2316</v>
      </c>
      <c r="N80" s="13" t="s">
        <v>752</v>
      </c>
      <c r="O80" s="22" t="s">
        <v>16</v>
      </c>
    </row>
    <row r="81" spans="1:15" ht="21">
      <c r="A81" s="51">
        <v>46</v>
      </c>
      <c r="B81" s="13" t="s">
        <v>712</v>
      </c>
      <c r="C81" s="13" t="s">
        <v>713</v>
      </c>
      <c r="D81" s="294" t="str">
        <f>VLOOKUP(C81,总表!D:E,2,0)</f>
        <v>W003072</v>
      </c>
      <c r="E81" s="294" t="str">
        <f>VLOOKUP(D81,总表!E:H,2,0)</f>
        <v>基础写作（含考核册）（学习资源包）</v>
      </c>
      <c r="F81" s="294" t="str">
        <f>VLOOKUP(D81,总表!E:H,3,0)</f>
        <v>978-7-304-03443-6</v>
      </c>
      <c r="G81" s="299">
        <f>VLOOKUP(D81,总表!E:H,4,0)</f>
        <v>26</v>
      </c>
      <c r="H81" s="14" t="s">
        <v>149</v>
      </c>
      <c r="I81" s="14"/>
      <c r="J81" s="14" t="s">
        <v>714</v>
      </c>
      <c r="K81" s="14" t="s">
        <v>715</v>
      </c>
      <c r="L81" s="14"/>
      <c r="M81" s="14" t="s">
        <v>2319</v>
      </c>
      <c r="N81" s="13" t="s">
        <v>135</v>
      </c>
      <c r="O81" s="22" t="s">
        <v>16</v>
      </c>
    </row>
    <row r="82" spans="1:15" ht="21">
      <c r="A82" s="51">
        <v>47</v>
      </c>
      <c r="B82" s="13" t="s">
        <v>712</v>
      </c>
      <c r="C82" s="13" t="s">
        <v>712</v>
      </c>
      <c r="D82" s="183"/>
      <c r="E82" s="183"/>
      <c r="F82" s="183"/>
      <c r="G82" s="183"/>
      <c r="H82" s="14" t="s">
        <v>136</v>
      </c>
      <c r="I82" s="14"/>
      <c r="J82" s="14"/>
      <c r="K82" s="14"/>
      <c r="L82" s="14"/>
      <c r="M82" s="14" t="s">
        <v>2319</v>
      </c>
      <c r="N82" s="13"/>
      <c r="O82" s="22"/>
    </row>
    <row r="83" spans="1:15" ht="21">
      <c r="A83" s="51">
        <v>48</v>
      </c>
      <c r="B83" s="13" t="s">
        <v>2320</v>
      </c>
      <c r="C83" s="13" t="s">
        <v>231</v>
      </c>
      <c r="D83" s="294" t="str">
        <f>VLOOKUP(C83,总表!D:E,2,0)</f>
        <v>KB0221</v>
      </c>
      <c r="E83" s="294" t="str">
        <f>VLOOKUP(D83,总表!E:H,2,0)</f>
        <v>土建类专科专业毕业综合实践指导</v>
      </c>
      <c r="F83" s="294" t="str">
        <f>VLOOKUP(D83,总表!E:H,3,0)</f>
        <v>978-7-304-09938-1</v>
      </c>
      <c r="G83" s="299">
        <f>VLOOKUP(D83,总表!E:H,4,0)</f>
        <v>32</v>
      </c>
      <c r="H83" s="14" t="s">
        <v>132</v>
      </c>
      <c r="I83" s="67"/>
      <c r="J83" s="14" t="s">
        <v>168</v>
      </c>
      <c r="K83" s="14" t="s">
        <v>232</v>
      </c>
      <c r="L83" s="67"/>
      <c r="M83" s="29" t="s">
        <v>2317</v>
      </c>
      <c r="N83" s="13" t="s">
        <v>135</v>
      </c>
      <c r="O83" s="22" t="s">
        <v>16</v>
      </c>
    </row>
    <row r="84" spans="1:15" s="2" customFormat="1" ht="21">
      <c r="A84" s="51">
        <v>49</v>
      </c>
      <c r="B84" s="52" t="s">
        <v>1961</v>
      </c>
      <c r="C84" s="52" t="s">
        <v>1962</v>
      </c>
      <c r="D84" s="294" t="str">
        <f>VLOOKUP(C84,总表!D:E,2,0)</f>
        <v>T007382</v>
      </c>
      <c r="E84" s="294" t="str">
        <f>VLOOKUP(D84,总表!E:H,2,0)</f>
        <v>形势与政策（国家开放大学专用教材）（人民日报）</v>
      </c>
      <c r="F84" s="294">
        <f>VLOOKUP(D84,总表!E:H,3,0)</f>
        <v>0</v>
      </c>
      <c r="G84" s="299">
        <f>VLOOKUP(D84,总表!E:H,4,0)</f>
        <v>0</v>
      </c>
      <c r="H84" s="34" t="s">
        <v>139</v>
      </c>
      <c r="I84" s="56"/>
      <c r="J84" s="34" t="s">
        <v>1963</v>
      </c>
      <c r="K84" s="34" t="s">
        <v>232</v>
      </c>
      <c r="L84" s="52"/>
      <c r="M84" s="29" t="s">
        <v>2317</v>
      </c>
      <c r="N84" s="52" t="s">
        <v>1964</v>
      </c>
      <c r="O84" s="22" t="s">
        <v>16</v>
      </c>
    </row>
    <row r="85" spans="1:15" s="2" customFormat="1" ht="21">
      <c r="A85" s="51">
        <v>50</v>
      </c>
      <c r="B85" s="52" t="s">
        <v>1961</v>
      </c>
      <c r="C85" s="52" t="s">
        <v>1961</v>
      </c>
      <c r="D85" s="194"/>
      <c r="E85" s="194"/>
      <c r="F85" s="194"/>
      <c r="G85" s="194"/>
      <c r="H85" s="34" t="s">
        <v>136</v>
      </c>
      <c r="I85" s="55"/>
      <c r="J85" s="34"/>
      <c r="K85" s="34"/>
      <c r="L85" s="52"/>
      <c r="M85" s="29" t="s">
        <v>2317</v>
      </c>
      <c r="N85" s="52"/>
      <c r="O85" s="32"/>
    </row>
    <row r="86" spans="1:15" ht="21">
      <c r="A86" s="51">
        <v>51</v>
      </c>
      <c r="B86" s="13" t="s">
        <v>864</v>
      </c>
      <c r="C86" s="13" t="s">
        <v>865</v>
      </c>
      <c r="D86" s="294" t="str">
        <f>VLOOKUP(C86,总表!D:E,2,0)</f>
        <v>L006392</v>
      </c>
      <c r="E86" s="294" t="str">
        <f>VLOOKUP(D86,总表!E:H,2,0)</f>
        <v>建筑制图实训（第2版）（学习资源包）</v>
      </c>
      <c r="F86" s="294" t="str">
        <f>VLOOKUP(D86,总表!E:H,3,0)</f>
        <v>978-7-304-10691-1</v>
      </c>
      <c r="G86" s="299">
        <f>VLOOKUP(D86,总表!E:H,4,0)</f>
        <v>16</v>
      </c>
      <c r="H86" s="14" t="s">
        <v>132</v>
      </c>
      <c r="I86" s="14"/>
      <c r="J86" s="14" t="s">
        <v>175</v>
      </c>
      <c r="K86" s="14" t="s">
        <v>862</v>
      </c>
      <c r="L86" s="14"/>
      <c r="M86" s="14" t="s">
        <v>2318</v>
      </c>
      <c r="N86" s="13" t="s">
        <v>135</v>
      </c>
      <c r="O86" s="22" t="s">
        <v>16</v>
      </c>
    </row>
    <row r="87" spans="1:15" ht="21">
      <c r="A87" s="51">
        <v>52</v>
      </c>
      <c r="B87" s="13" t="s">
        <v>843</v>
      </c>
      <c r="C87" s="13" t="s">
        <v>844</v>
      </c>
      <c r="D87" s="294" t="str">
        <f>VLOOKUP(C87,总表!D:E,2,0)</f>
        <v>L006402</v>
      </c>
      <c r="E87" s="294" t="str">
        <f>VLOOKUP(D87,总表!E:H,2,0)</f>
        <v>建筑结构实训（第2版）（学习资源包）</v>
      </c>
      <c r="F87" s="294" t="str">
        <f>VLOOKUP(D87,总表!E:H,3,0)</f>
        <v>978-7-304-10677-5</v>
      </c>
      <c r="G87" s="299">
        <f>VLOOKUP(D87,总表!E:H,4,0)</f>
        <v>16</v>
      </c>
      <c r="H87" s="14" t="s">
        <v>132</v>
      </c>
      <c r="I87" s="14"/>
      <c r="J87" s="14" t="s">
        <v>175</v>
      </c>
      <c r="K87" s="14" t="s">
        <v>845</v>
      </c>
      <c r="L87" s="14"/>
      <c r="M87" s="14" t="s">
        <v>2318</v>
      </c>
      <c r="N87" s="13" t="s">
        <v>135</v>
      </c>
      <c r="O87" s="22" t="s">
        <v>16</v>
      </c>
    </row>
    <row r="88" spans="1:15" ht="21">
      <c r="A88" s="51">
        <v>53</v>
      </c>
      <c r="B88" s="13" t="s">
        <v>835</v>
      </c>
      <c r="C88" s="13" t="s">
        <v>836</v>
      </c>
      <c r="D88" s="294" t="str">
        <f>VLOOKUP(C88,总表!D:E,2,0)</f>
        <v>L006382</v>
      </c>
      <c r="E88" s="294" t="str">
        <f>VLOOKUP(D88,总表!E:H,2,0)</f>
        <v>建筑构造实训（第2版）（学习资源包）</v>
      </c>
      <c r="F88" s="294" t="str">
        <f>VLOOKUP(D88,总表!E:H,3,0)</f>
        <v>978-7-304-10678-2</v>
      </c>
      <c r="G88" s="299">
        <f>VLOOKUP(D88,总表!E:H,4,0)</f>
        <v>13</v>
      </c>
      <c r="H88" s="14" t="s">
        <v>132</v>
      </c>
      <c r="I88" s="14"/>
      <c r="J88" s="14" t="s">
        <v>175</v>
      </c>
      <c r="K88" s="14" t="s">
        <v>837</v>
      </c>
      <c r="L88" s="14"/>
      <c r="M88" s="14" t="s">
        <v>2318</v>
      </c>
      <c r="N88" s="13" t="s">
        <v>135</v>
      </c>
      <c r="O88" s="22" t="s">
        <v>16</v>
      </c>
    </row>
    <row r="89" spans="1:15" ht="21">
      <c r="A89" s="51">
        <v>54</v>
      </c>
      <c r="B89" s="13" t="s">
        <v>363</v>
      </c>
      <c r="C89" s="13" t="s">
        <v>364</v>
      </c>
      <c r="D89" s="294" t="str">
        <f>VLOOKUP(C89,总表!D:E,2,0)</f>
        <v>L006412</v>
      </c>
      <c r="E89" s="294" t="str">
        <f>VLOOKUP(D89,总表!E:H,2,0)</f>
        <v>单位工程施工组织设计（第2版）（学习资源包）</v>
      </c>
      <c r="F89" s="294" t="str">
        <f>VLOOKUP(D89,总表!E:H,3,0)</f>
        <v>978-7-304-10679-9</v>
      </c>
      <c r="G89" s="299">
        <f>VLOOKUP(D89,总表!E:H,4,0)</f>
        <v>19</v>
      </c>
      <c r="H89" s="14" t="s">
        <v>132</v>
      </c>
      <c r="I89" s="14"/>
      <c r="J89" s="14" t="s">
        <v>175</v>
      </c>
      <c r="K89" s="14" t="s">
        <v>365</v>
      </c>
      <c r="L89" s="14"/>
      <c r="M89" s="14" t="s">
        <v>2318</v>
      </c>
      <c r="N89" s="13" t="s">
        <v>135</v>
      </c>
      <c r="O89" s="22" t="s">
        <v>16</v>
      </c>
    </row>
    <row r="90" spans="1:15" ht="21">
      <c r="A90" s="51">
        <v>55</v>
      </c>
      <c r="B90" s="13" t="s">
        <v>814</v>
      </c>
      <c r="C90" s="13" t="s">
        <v>815</v>
      </c>
      <c r="D90" s="294" t="str">
        <f>VLOOKUP(C90,总表!D:E,2,0)</f>
        <v>L005781</v>
      </c>
      <c r="E90" s="294" t="str">
        <f>VLOOKUP(D90,总表!E:H,2,0)</f>
        <v>建筑工程技术资料管理（第2版）（学习资源包）</v>
      </c>
      <c r="F90" s="294" t="str">
        <f>VLOOKUP(D90,总表!E:H,3,0)</f>
        <v>978-7-304-10734-5</v>
      </c>
      <c r="G90" s="299">
        <f>VLOOKUP(D90,总表!E:H,4,0)</f>
        <v>19</v>
      </c>
      <c r="H90" s="14" t="s">
        <v>132</v>
      </c>
      <c r="I90" s="14"/>
      <c r="J90" s="14" t="s">
        <v>175</v>
      </c>
      <c r="K90" s="14" t="s">
        <v>816</v>
      </c>
      <c r="L90" s="14"/>
      <c r="M90" s="14" t="s">
        <v>2318</v>
      </c>
      <c r="N90" s="13" t="s">
        <v>135</v>
      </c>
      <c r="O90" s="22" t="s">
        <v>16</v>
      </c>
    </row>
    <row r="91" spans="1:15" ht="21">
      <c r="A91" s="51">
        <v>56</v>
      </c>
      <c r="B91" s="13" t="s">
        <v>570</v>
      </c>
      <c r="C91" s="13" t="s">
        <v>571</v>
      </c>
      <c r="D91" s="294" t="str">
        <f>VLOOKUP(C91,总表!D:E,2,0)</f>
        <v>W005342</v>
      </c>
      <c r="E91" s="294" t="str">
        <f>VLOOKUP(D91,总表!E:H,2,0)</f>
        <v>管理学基础（第4版）（含考核册）（学习资源包）</v>
      </c>
      <c r="F91" s="294" t="str">
        <f>VLOOKUP(D91,总表!E:H,3,0)</f>
        <v>978-7-304-10297-5</v>
      </c>
      <c r="G91" s="299">
        <f>VLOOKUP(D91,总表!E:H,4,0)</f>
        <v>35</v>
      </c>
      <c r="H91" s="14" t="s">
        <v>149</v>
      </c>
      <c r="I91" s="14"/>
      <c r="J91" s="14" t="s">
        <v>572</v>
      </c>
      <c r="K91" s="14" t="s">
        <v>573</v>
      </c>
      <c r="L91" s="13"/>
      <c r="M91" s="14" t="s">
        <v>2318</v>
      </c>
      <c r="N91" s="13" t="s">
        <v>135</v>
      </c>
      <c r="O91" s="22" t="s">
        <v>16</v>
      </c>
    </row>
    <row r="92" spans="1:15" s="2" customFormat="1" ht="21">
      <c r="A92" s="51">
        <v>57</v>
      </c>
      <c r="B92" s="13" t="s">
        <v>570</v>
      </c>
      <c r="C92" s="13" t="s">
        <v>574</v>
      </c>
      <c r="D92" s="294" t="str">
        <f>VLOOKUP(C92,总表!D:E,2,0)</f>
        <v>W003502</v>
      </c>
      <c r="E92" s="294" t="str">
        <f>VLOOKUP(D92,总表!E:H,2,0)</f>
        <v>管理学基础（第4版）导学（学习资源包）</v>
      </c>
      <c r="F92" s="294" t="str">
        <f>VLOOKUP(D92,总表!E:H,3,0)</f>
        <v>978-7-304-10276-0</v>
      </c>
      <c r="G92" s="299">
        <f>VLOOKUP(D92,总表!E:H,4,0)</f>
        <v>20</v>
      </c>
      <c r="H92" s="14" t="s">
        <v>295</v>
      </c>
      <c r="I92" s="14"/>
      <c r="J92" s="14" t="s">
        <v>572</v>
      </c>
      <c r="K92" s="14" t="s">
        <v>575</v>
      </c>
      <c r="L92" s="13"/>
      <c r="M92" s="14" t="s">
        <v>2318</v>
      </c>
      <c r="N92" s="13" t="s">
        <v>135</v>
      </c>
      <c r="O92" s="22" t="s">
        <v>16</v>
      </c>
    </row>
    <row r="93" spans="1:15" s="39" customFormat="1">
      <c r="A93" s="51">
        <v>58</v>
      </c>
      <c r="B93" s="33" t="s">
        <v>570</v>
      </c>
      <c r="C93" s="33" t="s">
        <v>570</v>
      </c>
      <c r="D93" s="193"/>
      <c r="E93" s="193"/>
      <c r="F93" s="193"/>
      <c r="G93" s="193"/>
      <c r="H93" s="36" t="s">
        <v>162</v>
      </c>
      <c r="I93" s="36" t="s">
        <v>576</v>
      </c>
      <c r="J93" s="36" t="s">
        <v>193</v>
      </c>
      <c r="K93" s="68"/>
      <c r="L93" s="36" t="s">
        <v>577</v>
      </c>
      <c r="M93" s="14" t="s">
        <v>2318</v>
      </c>
      <c r="N93" s="13" t="s">
        <v>171</v>
      </c>
      <c r="O93" s="22" t="s">
        <v>16</v>
      </c>
    </row>
    <row r="94" spans="1:15">
      <c r="A94" s="51">
        <v>59</v>
      </c>
      <c r="B94" s="13" t="s">
        <v>570</v>
      </c>
      <c r="C94" s="13" t="s">
        <v>570</v>
      </c>
      <c r="D94" s="183"/>
      <c r="E94" s="183"/>
      <c r="F94" s="183"/>
      <c r="G94" s="183"/>
      <c r="H94" s="14" t="s">
        <v>136</v>
      </c>
      <c r="I94" s="14"/>
      <c r="J94" s="14"/>
      <c r="K94" s="67"/>
      <c r="L94" s="14"/>
      <c r="M94" s="14" t="s">
        <v>2318</v>
      </c>
      <c r="N94" s="13"/>
      <c r="O94" s="23"/>
    </row>
    <row r="95" spans="1:15" s="2" customFormat="1" ht="21">
      <c r="A95" s="51">
        <v>60</v>
      </c>
      <c r="B95" s="13" t="s">
        <v>480</v>
      </c>
      <c r="C95" s="17" t="s">
        <v>480</v>
      </c>
      <c r="D95" s="294" t="str">
        <f>VLOOKUP(C95,总表!D:E,2,0)</f>
        <v>L005131</v>
      </c>
      <c r="E95" s="294" t="str">
        <f>VLOOKUP(D95,总表!E:H,2,0)</f>
        <v>高层建筑施工（学习资源包）</v>
      </c>
      <c r="F95" s="294" t="str">
        <f>VLOOKUP(D95,总表!E:H,3,0)</f>
        <v>978-7-304-09228-3</v>
      </c>
      <c r="G95" s="299">
        <f>VLOOKUP(D95,总表!E:H,4,0)</f>
        <v>41</v>
      </c>
      <c r="H95" s="15" t="s">
        <v>132</v>
      </c>
      <c r="I95" s="15"/>
      <c r="J95" s="15" t="s">
        <v>155</v>
      </c>
      <c r="K95" s="15" t="s">
        <v>481</v>
      </c>
      <c r="L95" s="15"/>
      <c r="M95" s="14" t="s">
        <v>2318</v>
      </c>
      <c r="N95" s="13" t="s">
        <v>135</v>
      </c>
      <c r="O95" s="22" t="s">
        <v>16</v>
      </c>
    </row>
    <row r="96" spans="1:15">
      <c r="A96" s="51">
        <v>61</v>
      </c>
      <c r="B96" s="17" t="s">
        <v>480</v>
      </c>
      <c r="C96" s="17" t="s">
        <v>480</v>
      </c>
      <c r="D96" s="184"/>
      <c r="E96" s="184"/>
      <c r="F96" s="184"/>
      <c r="G96" s="184"/>
      <c r="H96" s="15" t="s">
        <v>136</v>
      </c>
      <c r="I96" s="15"/>
      <c r="J96" s="15"/>
      <c r="K96" s="15"/>
      <c r="L96" s="15"/>
      <c r="M96" s="14" t="s">
        <v>2318</v>
      </c>
      <c r="N96" s="17"/>
      <c r="O96" s="59"/>
    </row>
    <row r="97" spans="1:15" ht="21">
      <c r="A97" s="51">
        <v>62</v>
      </c>
      <c r="B97" s="13" t="s">
        <v>857</v>
      </c>
      <c r="C97" s="13" t="s">
        <v>858</v>
      </c>
      <c r="D97" s="294" t="str">
        <f>VLOOKUP(C97,总表!D:E,2,0)</f>
        <v>L006751</v>
      </c>
      <c r="E97" s="294" t="str">
        <f>VLOOKUP(D97,总表!E:H,2,0)</f>
        <v>建筑施工技术方案设计（第2版）（学习资源包）</v>
      </c>
      <c r="F97" s="294" t="str">
        <f>VLOOKUP(D97,总表!E:H,3,0)</f>
        <v>978-7-304-10683-6</v>
      </c>
      <c r="G97" s="299">
        <f>VLOOKUP(D97,总表!E:H,4,0)</f>
        <v>16</v>
      </c>
      <c r="H97" s="14" t="s">
        <v>139</v>
      </c>
      <c r="I97" s="35"/>
      <c r="J97" s="14" t="s">
        <v>175</v>
      </c>
      <c r="K97" s="14" t="s">
        <v>859</v>
      </c>
      <c r="L97" s="35"/>
      <c r="M97" s="14" t="s">
        <v>2318</v>
      </c>
      <c r="N97" s="13" t="s">
        <v>135</v>
      </c>
      <c r="O97" s="22" t="s">
        <v>16</v>
      </c>
    </row>
    <row r="98" spans="1:15" ht="21">
      <c r="A98" s="51">
        <v>63</v>
      </c>
      <c r="B98" s="13" t="s">
        <v>822</v>
      </c>
      <c r="C98" s="13" t="s">
        <v>822</v>
      </c>
      <c r="D98" s="294" t="str">
        <f>VLOOKUP(C98,总表!D:E,2,0)</f>
        <v>L00973</v>
      </c>
      <c r="E98" s="294" t="str">
        <f>VLOOKUP(D98,总表!E:H,2,0)</f>
        <v>建筑工程项目招投标与合同管理（学习资源包）</v>
      </c>
      <c r="F98" s="294" t="str">
        <f>VLOOKUP(D98,总表!E:H,3,0)</f>
        <v>978-7-304-10886-1</v>
      </c>
      <c r="G98" s="299">
        <f>VLOOKUP(D98,总表!E:H,4,0)</f>
        <v>35</v>
      </c>
      <c r="H98" s="14" t="s">
        <v>132</v>
      </c>
      <c r="I98" s="14"/>
      <c r="J98" s="14" t="s">
        <v>345</v>
      </c>
      <c r="K98" s="14" t="s">
        <v>823</v>
      </c>
      <c r="L98" s="14"/>
      <c r="M98" s="14" t="s">
        <v>2318</v>
      </c>
      <c r="N98" s="13" t="s">
        <v>135</v>
      </c>
      <c r="O98" s="22" t="s">
        <v>16</v>
      </c>
    </row>
    <row r="99" spans="1:15">
      <c r="A99" s="51">
        <v>64</v>
      </c>
      <c r="B99" s="13" t="s">
        <v>822</v>
      </c>
      <c r="C99" s="13" t="s">
        <v>822</v>
      </c>
      <c r="D99" s="183"/>
      <c r="E99" s="183"/>
      <c r="F99" s="183"/>
      <c r="G99" s="183"/>
      <c r="H99" s="14" t="s">
        <v>136</v>
      </c>
      <c r="I99" s="14"/>
      <c r="J99" s="14"/>
      <c r="K99" s="14"/>
      <c r="L99" s="14"/>
      <c r="M99" s="14" t="s">
        <v>2318</v>
      </c>
      <c r="N99" s="13"/>
      <c r="O99" s="22"/>
    </row>
    <row r="100" spans="1:15">
      <c r="A100" s="51">
        <v>65</v>
      </c>
      <c r="B100" s="13" t="s">
        <v>789</v>
      </c>
      <c r="C100" s="64" t="s">
        <v>790</v>
      </c>
      <c r="D100" s="294" t="str">
        <f>VLOOKUP(C100,总表!D:E,2,0)</f>
        <v>L005813</v>
      </c>
      <c r="E100" s="294" t="str">
        <f>VLOOKUP(D100,总表!E:H,2,0)</f>
        <v>建设法规（第2版）（学习资源包）</v>
      </c>
      <c r="F100" s="294">
        <f>VLOOKUP(D100,总表!E:H,3,0)</f>
        <v>0</v>
      </c>
      <c r="G100" s="299">
        <f>VLOOKUP(D100,总表!E:H,4,0)</f>
        <v>0</v>
      </c>
      <c r="H100" s="27" t="s">
        <v>132</v>
      </c>
      <c r="I100" s="27"/>
      <c r="J100" s="27" t="s">
        <v>194</v>
      </c>
      <c r="K100" s="27" t="s">
        <v>791</v>
      </c>
      <c r="L100" s="27"/>
      <c r="M100" s="14" t="s">
        <v>2318</v>
      </c>
      <c r="N100" s="13" t="s">
        <v>135</v>
      </c>
      <c r="O100" s="22" t="s">
        <v>16</v>
      </c>
    </row>
    <row r="101" spans="1:15" s="3" customFormat="1" ht="13.5">
      <c r="A101" s="51">
        <v>66</v>
      </c>
      <c r="B101" s="13" t="s">
        <v>789</v>
      </c>
      <c r="C101" s="13" t="s">
        <v>789</v>
      </c>
      <c r="D101" s="183"/>
      <c r="E101" s="183"/>
      <c r="F101" s="183"/>
      <c r="G101" s="183"/>
      <c r="H101" s="14" t="s">
        <v>136</v>
      </c>
      <c r="I101" s="14"/>
      <c r="J101" s="14"/>
      <c r="K101" s="14"/>
      <c r="L101" s="14"/>
      <c r="M101" s="14" t="s">
        <v>2318</v>
      </c>
      <c r="N101" s="13"/>
      <c r="O101" s="22"/>
    </row>
    <row r="102" spans="1:15">
      <c r="A102" s="51">
        <v>67</v>
      </c>
      <c r="B102" s="13" t="s">
        <v>370</v>
      </c>
      <c r="C102" s="13" t="s">
        <v>370</v>
      </c>
      <c r="D102" s="294" t="str">
        <f>VLOOKUP(C102,总表!D:E,2,0)</f>
        <v>L005752</v>
      </c>
      <c r="E102" s="294" t="str">
        <f>VLOOKUP(D102,总表!E:H,2,0)</f>
        <v>地基基础（学习资源包）</v>
      </c>
      <c r="F102" s="294" t="str">
        <f>VLOOKUP(D102,总表!E:H,3,0)</f>
        <v>978-7-304-10007-0</v>
      </c>
      <c r="G102" s="299">
        <f>VLOOKUP(D102,总表!E:H,4,0)</f>
        <v>31</v>
      </c>
      <c r="H102" s="14" t="s">
        <v>132</v>
      </c>
      <c r="I102" s="14"/>
      <c r="J102" s="14" t="s">
        <v>168</v>
      </c>
      <c r="K102" s="14" t="s">
        <v>371</v>
      </c>
      <c r="L102" s="14"/>
      <c r="M102" s="14" t="s">
        <v>2318</v>
      </c>
      <c r="N102" s="13" t="s">
        <v>135</v>
      </c>
      <c r="O102" s="22" t="s">
        <v>16</v>
      </c>
    </row>
    <row r="103" spans="1:15">
      <c r="A103" s="51">
        <v>68</v>
      </c>
      <c r="B103" s="13" t="s">
        <v>370</v>
      </c>
      <c r="C103" s="13" t="s">
        <v>370</v>
      </c>
      <c r="D103" s="183"/>
      <c r="E103" s="183"/>
      <c r="F103" s="183"/>
      <c r="G103" s="183"/>
      <c r="H103" s="14" t="s">
        <v>162</v>
      </c>
      <c r="I103" s="14" t="s">
        <v>372</v>
      </c>
      <c r="J103" s="14" t="s">
        <v>164</v>
      </c>
      <c r="K103" s="14"/>
      <c r="L103" s="14" t="s">
        <v>371</v>
      </c>
      <c r="M103" s="14" t="s">
        <v>2318</v>
      </c>
      <c r="N103" s="17" t="s">
        <v>171</v>
      </c>
      <c r="O103" s="22" t="s">
        <v>16</v>
      </c>
    </row>
    <row r="104" spans="1:15">
      <c r="A104" s="51">
        <v>69</v>
      </c>
      <c r="B104" s="13" t="s">
        <v>370</v>
      </c>
      <c r="C104" s="13" t="s">
        <v>370</v>
      </c>
      <c r="D104" s="183"/>
      <c r="E104" s="183"/>
      <c r="F104" s="183"/>
      <c r="G104" s="183"/>
      <c r="H104" s="14" t="s">
        <v>136</v>
      </c>
      <c r="I104" s="14"/>
      <c r="J104" s="14"/>
      <c r="K104" s="14"/>
      <c r="L104" s="14"/>
      <c r="M104" s="14" t="s">
        <v>2318</v>
      </c>
      <c r="N104" s="13"/>
      <c r="O104" s="23"/>
    </row>
    <row r="105" spans="1:15">
      <c r="A105" s="51">
        <v>70</v>
      </c>
      <c r="B105" s="303" t="s">
        <v>3077</v>
      </c>
      <c r="C105" s="303" t="s">
        <v>3078</v>
      </c>
      <c r="D105" s="294" t="str">
        <f>VLOOKUP(C105,总表!D:E,2,0)</f>
        <v>L004672</v>
      </c>
      <c r="E105" s="294" t="str">
        <f>VLOOKUP(D105,总表!E:H,2,0)</f>
        <v>土木工程CAD基础（学习资源包）</v>
      </c>
      <c r="F105" s="303"/>
      <c r="G105" s="303"/>
      <c r="H105" s="305" t="s">
        <v>3062</v>
      </c>
      <c r="I105" s="303"/>
      <c r="J105" s="305" t="s">
        <v>3063</v>
      </c>
      <c r="K105" s="305" t="s">
        <v>3079</v>
      </c>
      <c r="L105" s="303"/>
      <c r="M105" s="305" t="s">
        <v>3065</v>
      </c>
      <c r="N105" s="303" t="s">
        <v>3066</v>
      </c>
      <c r="O105" s="306" t="s">
        <v>16</v>
      </c>
    </row>
    <row r="106" spans="1:15">
      <c r="A106" s="51">
        <v>71</v>
      </c>
      <c r="B106" s="303" t="s">
        <v>3080</v>
      </c>
      <c r="C106" s="303" t="s">
        <v>3080</v>
      </c>
      <c r="D106" s="294" t="str">
        <f>VLOOKUP(C106,总表!D:E,2,0)</f>
        <v>L006432</v>
      </c>
      <c r="E106" s="294" t="str">
        <f>VLOOKUP(D106,总表!E:H,2,0)</f>
        <v>建筑测量实训（学习资源包）</v>
      </c>
      <c r="F106" s="303"/>
      <c r="G106" s="303"/>
      <c r="H106" s="305" t="s">
        <v>3068</v>
      </c>
      <c r="I106" s="303"/>
      <c r="J106" s="305" t="s">
        <v>3081</v>
      </c>
      <c r="K106" s="305" t="s">
        <v>3082</v>
      </c>
      <c r="L106" s="303"/>
      <c r="M106" s="305" t="s">
        <v>3070</v>
      </c>
      <c r="N106" s="303" t="s">
        <v>3071</v>
      </c>
      <c r="O106" s="306" t="s">
        <v>16</v>
      </c>
    </row>
    <row r="107" spans="1:15" ht="18" customHeight="1">
      <c r="A107" s="65"/>
      <c r="B107" s="66"/>
      <c r="C107" s="66"/>
      <c r="D107" s="66"/>
      <c r="E107" s="66"/>
      <c r="F107" s="66"/>
      <c r="G107" s="66"/>
      <c r="H107" s="66"/>
      <c r="I107" s="66"/>
      <c r="J107" s="66"/>
      <c r="K107" s="66"/>
      <c r="L107" s="66"/>
      <c r="M107" s="66"/>
      <c r="N107" s="70"/>
      <c r="O107" s="71"/>
    </row>
    <row r="108" spans="1:15" ht="18.75">
      <c r="A108" s="322" t="s">
        <v>64</v>
      </c>
      <c r="B108" s="322"/>
      <c r="C108" s="322"/>
      <c r="D108" s="322"/>
      <c r="E108" s="322"/>
      <c r="F108" s="322"/>
      <c r="G108" s="322"/>
      <c r="H108" s="322"/>
      <c r="I108" s="322"/>
      <c r="J108" s="322"/>
      <c r="K108" s="322"/>
      <c r="L108" s="322"/>
      <c r="M108" s="322"/>
      <c r="N108" s="322"/>
      <c r="O108" s="322"/>
    </row>
    <row r="109" spans="1:15" ht="22.5">
      <c r="A109" s="11" t="s">
        <v>3</v>
      </c>
      <c r="B109" s="12" t="s">
        <v>121</v>
      </c>
      <c r="C109" s="12" t="s">
        <v>122</v>
      </c>
      <c r="D109" s="291" t="s">
        <v>2518</v>
      </c>
      <c r="E109" s="291" t="s">
        <v>2519</v>
      </c>
      <c r="F109" s="291" t="s">
        <v>2520</v>
      </c>
      <c r="G109" s="290" t="s">
        <v>2521</v>
      </c>
      <c r="H109" s="12" t="s">
        <v>123</v>
      </c>
      <c r="I109" s="12" t="s">
        <v>124</v>
      </c>
      <c r="J109" s="12" t="s">
        <v>125</v>
      </c>
      <c r="K109" s="12" t="s">
        <v>126</v>
      </c>
      <c r="L109" s="12" t="s">
        <v>127</v>
      </c>
      <c r="M109" s="12" t="s">
        <v>2314</v>
      </c>
      <c r="N109" s="58" t="s">
        <v>128</v>
      </c>
      <c r="O109" s="12" t="s">
        <v>129</v>
      </c>
    </row>
    <row r="110" spans="1:15" s="39" customFormat="1" ht="21">
      <c r="A110" s="51">
        <v>1</v>
      </c>
      <c r="B110" s="13" t="s">
        <v>632</v>
      </c>
      <c r="C110" s="17" t="s">
        <v>633</v>
      </c>
      <c r="D110" s="294" t="str">
        <f>VLOOKUP(C110,总表!D:E,2,0)</f>
        <v>W005208</v>
      </c>
      <c r="E110" s="294" t="str">
        <f>VLOOKUP(D110,总表!E:H,2,0)</f>
        <v>国家开放大学学习指南（2022版）（学习资源包）</v>
      </c>
      <c r="F110" s="294" t="str">
        <f>VLOOKUP(D110,总表!E:H,3,0)</f>
        <v>978-7-304-09923-7</v>
      </c>
      <c r="G110" s="299">
        <f>VLOOKUP(D110,总表!E:H,4,0)</f>
        <v>15.8</v>
      </c>
      <c r="H110" s="14" t="s">
        <v>132</v>
      </c>
      <c r="I110" s="53"/>
      <c r="J110" s="15" t="s">
        <v>133</v>
      </c>
      <c r="K110" s="54" t="s">
        <v>634</v>
      </c>
      <c r="L110" s="53"/>
      <c r="M110" s="14" t="s">
        <v>2315</v>
      </c>
      <c r="N110" s="13" t="s">
        <v>135</v>
      </c>
      <c r="O110" s="22" t="s">
        <v>16</v>
      </c>
    </row>
    <row r="111" spans="1:15" s="2" customFormat="1" ht="13.5">
      <c r="A111" s="51">
        <v>2</v>
      </c>
      <c r="B111" s="17" t="s">
        <v>632</v>
      </c>
      <c r="C111" s="17" t="s">
        <v>632</v>
      </c>
      <c r="D111" s="184"/>
      <c r="E111" s="184"/>
      <c r="F111" s="184"/>
      <c r="G111" s="184"/>
      <c r="H111" s="15" t="s">
        <v>136</v>
      </c>
      <c r="I111" s="53"/>
      <c r="J111" s="15"/>
      <c r="K111" s="15"/>
      <c r="L111" s="53"/>
      <c r="M111" s="29" t="s">
        <v>2315</v>
      </c>
      <c r="N111" s="28"/>
      <c r="O111" s="59"/>
    </row>
    <row r="112" spans="1:15" s="2" customFormat="1" ht="31.5">
      <c r="A112" s="51">
        <v>3</v>
      </c>
      <c r="B112" s="28" t="s">
        <v>1852</v>
      </c>
      <c r="C112" s="13" t="s">
        <v>1175</v>
      </c>
      <c r="D112" s="294" t="str">
        <f>VLOOKUP(C112,总表!D:E,2,0)</f>
        <v>WZ19781</v>
      </c>
      <c r="E112" s="294" t="str">
        <f>VLOOKUP(D112,总表!E:H,2,0)</f>
        <v>△毛泽东思想和中国特色社会主义理论体系概论（2021年版）（高教）</v>
      </c>
      <c r="F112" s="294" t="str">
        <f>VLOOKUP(D112,总表!E:H,3,0)</f>
        <v>978-7-04-056622-2</v>
      </c>
      <c r="G112" s="299">
        <f>VLOOKUP(D112,总表!E:H,4,0)</f>
        <v>25</v>
      </c>
      <c r="H112" s="15" t="s">
        <v>139</v>
      </c>
      <c r="I112" s="14"/>
      <c r="J112" s="15" t="s">
        <v>1176</v>
      </c>
      <c r="K112" s="14" t="s">
        <v>1177</v>
      </c>
      <c r="L112" s="14"/>
      <c r="M112" s="15" t="s">
        <v>2315</v>
      </c>
      <c r="N112" s="17" t="s">
        <v>537</v>
      </c>
      <c r="O112" s="22" t="s">
        <v>16</v>
      </c>
    </row>
    <row r="113" spans="1:15" s="2" customFormat="1" ht="31.5">
      <c r="A113" s="51">
        <v>4</v>
      </c>
      <c r="B113" s="33" t="s">
        <v>1852</v>
      </c>
      <c r="C113" s="52" t="s">
        <v>1853</v>
      </c>
      <c r="D113" s="294" t="str">
        <f>VLOOKUP(C113,总表!D:E,2,0)</f>
        <v>W005952</v>
      </c>
      <c r="E113" s="294" t="str">
        <f>VLOOKUP(D113,总表!E:H,2,0)</f>
        <v>（课程“习近平新时代”用）国家开放大学思想政治理论课学习指南（学习资源包）</v>
      </c>
      <c r="F113" s="294" t="str">
        <f>VLOOKUP(D113,总表!E:H,3,0)</f>
        <v>978-7-304-10428-3</v>
      </c>
      <c r="G113" s="299">
        <f>VLOOKUP(D113,总表!E:H,4,0)</f>
        <v>13.8</v>
      </c>
      <c r="H113" s="36" t="s">
        <v>149</v>
      </c>
      <c r="I113" s="34"/>
      <c r="J113" s="34" t="s">
        <v>1854</v>
      </c>
      <c r="K113" s="34" t="s">
        <v>1855</v>
      </c>
      <c r="L113" s="34"/>
      <c r="M113" s="34" t="s">
        <v>2315</v>
      </c>
      <c r="N113" s="60" t="s">
        <v>135</v>
      </c>
      <c r="O113" s="22" t="s">
        <v>16</v>
      </c>
    </row>
    <row r="114" spans="1:15" s="40" customFormat="1" ht="21">
      <c r="A114" s="51">
        <v>5</v>
      </c>
      <c r="B114" s="28" t="s">
        <v>1852</v>
      </c>
      <c r="C114" s="28" t="s">
        <v>1852</v>
      </c>
      <c r="D114" s="191"/>
      <c r="E114" s="191"/>
      <c r="F114" s="191"/>
      <c r="G114" s="191"/>
      <c r="H114" s="15" t="s">
        <v>136</v>
      </c>
      <c r="I114" s="29"/>
      <c r="J114" s="29"/>
      <c r="K114" s="29"/>
      <c r="L114" s="29"/>
      <c r="M114" s="15" t="s">
        <v>2315</v>
      </c>
      <c r="N114" s="28"/>
      <c r="O114" s="32"/>
    </row>
    <row r="115" spans="1:15" s="2" customFormat="1" ht="31.5">
      <c r="A115" s="51">
        <v>6</v>
      </c>
      <c r="B115" s="28" t="s">
        <v>1174</v>
      </c>
      <c r="C115" s="13" t="s">
        <v>1175</v>
      </c>
      <c r="D115" s="294" t="str">
        <f>VLOOKUP(C115,总表!D:E,2,0)</f>
        <v>WZ19781</v>
      </c>
      <c r="E115" s="294" t="str">
        <f>VLOOKUP(D115,总表!E:H,2,0)</f>
        <v>△毛泽东思想和中国特色社会主义理论体系概论（2021年版）（高教）</v>
      </c>
      <c r="F115" s="294" t="str">
        <f>VLOOKUP(D115,总表!E:H,3,0)</f>
        <v>978-7-04-056622-2</v>
      </c>
      <c r="G115" s="299">
        <f>VLOOKUP(D115,总表!E:H,4,0)</f>
        <v>25</v>
      </c>
      <c r="H115" s="15" t="s">
        <v>139</v>
      </c>
      <c r="I115" s="14"/>
      <c r="J115" s="15" t="s">
        <v>1176</v>
      </c>
      <c r="K115" s="14" t="s">
        <v>1177</v>
      </c>
      <c r="L115" s="14"/>
      <c r="M115" s="15" t="s">
        <v>2315</v>
      </c>
      <c r="N115" s="17" t="s">
        <v>537</v>
      </c>
      <c r="O115" s="22" t="s">
        <v>16</v>
      </c>
    </row>
    <row r="116" spans="1:15" s="40" customFormat="1" ht="31.5">
      <c r="A116" s="51">
        <v>7</v>
      </c>
      <c r="B116" s="28" t="s">
        <v>1174</v>
      </c>
      <c r="C116" s="28" t="s">
        <v>1178</v>
      </c>
      <c r="D116" s="294" t="str">
        <f>VLOOKUP(C116,总表!D:E,2,0)</f>
        <v>W005812</v>
      </c>
      <c r="E116" s="294" t="str">
        <f>VLOOKUP(D116,总表!E:H,2,0)</f>
        <v>毛泽东思想和中国特色社会主义理论体系概论学习指导（学习资源包）</v>
      </c>
      <c r="F116" s="294" t="str">
        <f>VLOOKUP(D116,总表!E:H,3,0)</f>
        <v>978-7-304-09660-1</v>
      </c>
      <c r="G116" s="299">
        <f>VLOOKUP(D116,总表!E:H,4,0)</f>
        <v>22</v>
      </c>
      <c r="H116" s="15" t="s">
        <v>149</v>
      </c>
      <c r="I116" s="29"/>
      <c r="J116" s="15" t="s">
        <v>1179</v>
      </c>
      <c r="K116" s="29" t="s">
        <v>232</v>
      </c>
      <c r="L116" s="29"/>
      <c r="M116" s="29" t="s">
        <v>2315</v>
      </c>
      <c r="N116" s="28" t="s">
        <v>135</v>
      </c>
      <c r="O116" s="22" t="s">
        <v>16</v>
      </c>
    </row>
    <row r="117" spans="1:15" s="40" customFormat="1" ht="21">
      <c r="A117" s="51">
        <v>8</v>
      </c>
      <c r="B117" s="13" t="s">
        <v>1679</v>
      </c>
      <c r="C117" s="33" t="s">
        <v>1680</v>
      </c>
      <c r="D117" s="294" t="str">
        <f>VLOOKUP(C117,总表!D:E,2,0)</f>
        <v>WZ18231</v>
      </c>
      <c r="E117" s="294" t="str">
        <f>VLOOKUP(D117,总表!E:H,2,0)</f>
        <v>△思想道德与法治（2021年版）（高教）</v>
      </c>
      <c r="F117" s="294" t="str">
        <f>VLOOKUP(D117,总表!E:H,3,0)</f>
        <v>978-7-04-056621-5</v>
      </c>
      <c r="G117" s="299">
        <f>VLOOKUP(D117,总表!E:H,4,0)</f>
        <v>18</v>
      </c>
      <c r="H117" s="34" t="s">
        <v>139</v>
      </c>
      <c r="I117" s="34"/>
      <c r="J117" s="34" t="s">
        <v>1176</v>
      </c>
      <c r="K117" s="34" t="s">
        <v>1177</v>
      </c>
      <c r="L117" s="34"/>
      <c r="M117" s="15" t="s">
        <v>2315</v>
      </c>
      <c r="N117" s="17" t="s">
        <v>537</v>
      </c>
      <c r="O117" s="22" t="s">
        <v>16</v>
      </c>
    </row>
    <row r="118" spans="1:15" s="40" customFormat="1" ht="21">
      <c r="A118" s="51">
        <v>9</v>
      </c>
      <c r="B118" s="13" t="s">
        <v>1679</v>
      </c>
      <c r="C118" s="26" t="s">
        <v>2502</v>
      </c>
      <c r="D118" s="294" t="str">
        <f>VLOOKUP(C118,总表!D:E,2,0)</f>
        <v>W005772</v>
      </c>
      <c r="E118" s="294" t="str">
        <f>VLOOKUP(D118,总表!E:H,2,0)</f>
        <v>思想道德与法治学习指导（学习资源包）</v>
      </c>
      <c r="F118" s="294">
        <f>VLOOKUP(D118,总表!E:H,3,0)</f>
        <v>0</v>
      </c>
      <c r="G118" s="299">
        <f>VLOOKUP(D118,总表!E:H,4,0)</f>
        <v>0</v>
      </c>
      <c r="H118" s="30" t="s">
        <v>149</v>
      </c>
      <c r="I118" s="180"/>
      <c r="J118" s="27" t="s">
        <v>2503</v>
      </c>
      <c r="K118" s="27" t="s">
        <v>232</v>
      </c>
      <c r="L118" s="181"/>
      <c r="M118" s="29" t="s">
        <v>2315</v>
      </c>
      <c r="N118" s="28" t="s">
        <v>135</v>
      </c>
      <c r="O118" s="22" t="s">
        <v>16</v>
      </c>
    </row>
    <row r="119" spans="1:15" s="39" customFormat="1" ht="31.5">
      <c r="A119" s="51">
        <v>10</v>
      </c>
      <c r="B119" s="13" t="s">
        <v>483</v>
      </c>
      <c r="C119" s="13" t="s">
        <v>484</v>
      </c>
      <c r="D119" s="294" t="str">
        <f>VLOOKUP(C119,总表!D:E,2,0)</f>
        <v>L002402</v>
      </c>
      <c r="E119" s="294" t="str">
        <f>VLOOKUP(D119,总表!E:H,2,0)</f>
        <v>高等数学（上）第１分册：一元函数微积分（含考核册）（学习资源包）</v>
      </c>
      <c r="F119" s="294" t="str">
        <f>VLOOKUP(D119,总表!E:H,3,0)</f>
        <v>978-7-304-01783-5</v>
      </c>
      <c r="G119" s="299">
        <f>VLOOKUP(D119,总表!E:H,4,0)</f>
        <v>53</v>
      </c>
      <c r="H119" s="14" t="s">
        <v>149</v>
      </c>
      <c r="I119" s="14"/>
      <c r="J119" s="14" t="s">
        <v>485</v>
      </c>
      <c r="K119" s="14" t="s">
        <v>486</v>
      </c>
      <c r="L119" s="14"/>
      <c r="M119" s="14" t="s">
        <v>2315</v>
      </c>
      <c r="N119" s="13" t="s">
        <v>135</v>
      </c>
      <c r="O119" s="22" t="s">
        <v>16</v>
      </c>
    </row>
    <row r="120" spans="1:15">
      <c r="A120" s="51">
        <v>11</v>
      </c>
      <c r="B120" s="13" t="s">
        <v>483</v>
      </c>
      <c r="C120" s="13" t="s">
        <v>483</v>
      </c>
      <c r="D120" s="183"/>
      <c r="E120" s="183"/>
      <c r="F120" s="183"/>
      <c r="G120" s="183"/>
      <c r="H120" s="14" t="s">
        <v>136</v>
      </c>
      <c r="I120" s="18"/>
      <c r="J120" s="14"/>
      <c r="K120" s="14"/>
      <c r="L120" s="14"/>
      <c r="M120" s="15" t="s">
        <v>2315</v>
      </c>
      <c r="N120" s="13"/>
      <c r="O120" s="22"/>
    </row>
    <row r="121" spans="1:15">
      <c r="A121" s="51">
        <v>12</v>
      </c>
      <c r="B121" s="13" t="s">
        <v>798</v>
      </c>
      <c r="C121" s="13" t="s">
        <v>799</v>
      </c>
      <c r="D121" s="294" t="str">
        <f>VLOOKUP(C121,总表!D:E,2,0)</f>
        <v>L005567</v>
      </c>
      <c r="E121" s="294" t="str">
        <f>VLOOKUP(D121,总表!E:H,2,0)</f>
        <v>建筑材料（第5版）（学习资源包）</v>
      </c>
      <c r="F121" s="294" t="str">
        <f>VLOOKUP(D121,总表!E:H,3,0)</f>
        <v>978-7-304-11069-7</v>
      </c>
      <c r="G121" s="299">
        <f>VLOOKUP(D121,总表!E:H,4,0)</f>
        <v>39</v>
      </c>
      <c r="H121" s="14" t="s">
        <v>132</v>
      </c>
      <c r="I121" s="57"/>
      <c r="J121" s="14" t="s">
        <v>800</v>
      </c>
      <c r="K121" s="14" t="s">
        <v>801</v>
      </c>
      <c r="L121" s="57"/>
      <c r="M121" s="15" t="s">
        <v>2315</v>
      </c>
      <c r="N121" s="13" t="s">
        <v>135</v>
      </c>
      <c r="O121" s="22" t="s">
        <v>16</v>
      </c>
    </row>
    <row r="122" spans="1:15">
      <c r="A122" s="51">
        <v>13</v>
      </c>
      <c r="B122" s="13" t="s">
        <v>798</v>
      </c>
      <c r="C122" s="13" t="s">
        <v>802</v>
      </c>
      <c r="D122" s="183"/>
      <c r="E122" s="183"/>
      <c r="F122" s="183"/>
      <c r="G122" s="183"/>
      <c r="H122" s="14" t="s">
        <v>136</v>
      </c>
      <c r="I122" s="14"/>
      <c r="J122" s="14"/>
      <c r="K122" s="14"/>
      <c r="L122" s="14"/>
      <c r="M122" s="15" t="s">
        <v>2315</v>
      </c>
      <c r="N122" s="13"/>
      <c r="O122" s="23"/>
    </row>
    <row r="123" spans="1:15">
      <c r="A123" s="51">
        <v>14</v>
      </c>
      <c r="B123" s="13" t="s">
        <v>831</v>
      </c>
      <c r="C123" s="13" t="s">
        <v>832</v>
      </c>
      <c r="D123" s="294" t="str">
        <f>VLOOKUP(C123,总表!D:E,2,0)</f>
        <v>L005544</v>
      </c>
      <c r="E123" s="294" t="str">
        <f>VLOOKUP(D123,总表!E:H,2,0)</f>
        <v>建筑构造（第3版）（学习资源包）</v>
      </c>
      <c r="F123" s="294" t="str">
        <f>VLOOKUP(D123,总表!E:H,3,0)</f>
        <v>978-7-304-11211-0</v>
      </c>
      <c r="G123" s="299">
        <f>VLOOKUP(D123,总表!E:H,4,0)</f>
        <v>31</v>
      </c>
      <c r="H123" s="14" t="s">
        <v>132</v>
      </c>
      <c r="I123" s="15"/>
      <c r="J123" s="15" t="s">
        <v>216</v>
      </c>
      <c r="K123" s="15" t="s">
        <v>833</v>
      </c>
      <c r="L123" s="15"/>
      <c r="M123" s="15" t="s">
        <v>2315</v>
      </c>
      <c r="N123" s="13" t="s">
        <v>135</v>
      </c>
      <c r="O123" s="22" t="s">
        <v>16</v>
      </c>
    </row>
    <row r="124" spans="1:15" s="3" customFormat="1" ht="13.5">
      <c r="A124" s="51">
        <v>15</v>
      </c>
      <c r="B124" s="13" t="s">
        <v>831</v>
      </c>
      <c r="C124" s="13" t="s">
        <v>831</v>
      </c>
      <c r="D124" s="183"/>
      <c r="E124" s="183"/>
      <c r="F124" s="183"/>
      <c r="G124" s="183"/>
      <c r="H124" s="14" t="s">
        <v>136</v>
      </c>
      <c r="I124" s="15"/>
      <c r="J124" s="15"/>
      <c r="K124" s="15"/>
      <c r="L124" s="15"/>
      <c r="M124" s="15" t="s">
        <v>2315</v>
      </c>
      <c r="N124" s="13"/>
      <c r="O124" s="22"/>
    </row>
    <row r="125" spans="1:15" ht="21">
      <c r="A125" s="51">
        <v>16</v>
      </c>
      <c r="B125" s="13" t="s">
        <v>861</v>
      </c>
      <c r="C125" s="26" t="s">
        <v>2486</v>
      </c>
      <c r="D125" s="294" t="str">
        <f>VLOOKUP(C125,总表!D:E,2,0)</f>
        <v>L005573</v>
      </c>
      <c r="E125" s="294" t="str">
        <f>VLOOKUP(D125,总表!E:H,2,0)</f>
        <v>建筑制图基础（第3版）（学习资源包）（学习资源包）</v>
      </c>
      <c r="F125" s="294">
        <f>VLOOKUP(D125,总表!E:H,3,0)</f>
        <v>0</v>
      </c>
      <c r="G125" s="299">
        <f>VLOOKUP(D125,总表!E:H,4,0)</f>
        <v>0</v>
      </c>
      <c r="H125" s="27" t="s">
        <v>132</v>
      </c>
      <c r="I125" s="27"/>
      <c r="J125" s="27" t="s">
        <v>2487</v>
      </c>
      <c r="K125" s="27" t="s">
        <v>862</v>
      </c>
      <c r="L125" s="27"/>
      <c r="M125" s="15" t="s">
        <v>2315</v>
      </c>
      <c r="N125" s="13" t="s">
        <v>171</v>
      </c>
      <c r="O125" s="22" t="s">
        <v>16</v>
      </c>
    </row>
    <row r="126" spans="1:15">
      <c r="A126" s="51">
        <v>17</v>
      </c>
      <c r="B126" s="13" t="s">
        <v>861</v>
      </c>
      <c r="C126" s="13" t="s">
        <v>861</v>
      </c>
      <c r="D126" s="183"/>
      <c r="E126" s="183"/>
      <c r="F126" s="183"/>
      <c r="G126" s="183"/>
      <c r="H126" s="14" t="s">
        <v>136</v>
      </c>
      <c r="I126" s="14"/>
      <c r="J126" s="14"/>
      <c r="K126" s="14"/>
      <c r="L126" s="14"/>
      <c r="M126" s="15" t="s">
        <v>2315</v>
      </c>
      <c r="N126" s="13"/>
      <c r="O126" s="23"/>
    </row>
    <row r="127" spans="1:15">
      <c r="A127" s="51">
        <v>18</v>
      </c>
      <c r="B127" s="13" t="s">
        <v>804</v>
      </c>
      <c r="C127" s="13" t="s">
        <v>804</v>
      </c>
      <c r="D127" s="294" t="str">
        <f>VLOOKUP(C127,总表!D:E,2,0)</f>
        <v>L005532</v>
      </c>
      <c r="E127" s="294" t="str">
        <f>VLOOKUP(D127,总表!E:H,2,0)</f>
        <v>建筑测量（学习资源包）</v>
      </c>
      <c r="F127" s="294" t="str">
        <f>VLOOKUP(D127,总表!E:H,3,0)</f>
        <v>978-7-304-10619-5</v>
      </c>
      <c r="G127" s="299">
        <f>VLOOKUP(D127,总表!E:H,4,0)</f>
        <v>35</v>
      </c>
      <c r="H127" s="14" t="s">
        <v>132</v>
      </c>
      <c r="I127" s="14"/>
      <c r="J127" s="14" t="s">
        <v>179</v>
      </c>
      <c r="K127" s="14" t="s">
        <v>805</v>
      </c>
      <c r="L127" s="14"/>
      <c r="M127" s="15" t="s">
        <v>2315</v>
      </c>
      <c r="N127" s="13" t="s">
        <v>135</v>
      </c>
      <c r="O127" s="22" t="s">
        <v>16</v>
      </c>
    </row>
    <row r="128" spans="1:15">
      <c r="A128" s="51">
        <v>19</v>
      </c>
      <c r="B128" s="13" t="s">
        <v>804</v>
      </c>
      <c r="C128" s="13" t="s">
        <v>804</v>
      </c>
      <c r="D128" s="183"/>
      <c r="E128" s="183"/>
      <c r="F128" s="183"/>
      <c r="G128" s="183"/>
      <c r="H128" s="14" t="s">
        <v>136</v>
      </c>
      <c r="I128" s="14"/>
      <c r="J128" s="14"/>
      <c r="K128" s="14"/>
      <c r="L128" s="14"/>
      <c r="M128" s="15" t="s">
        <v>2315</v>
      </c>
      <c r="N128" s="13"/>
      <c r="O128" s="63"/>
    </row>
    <row r="129" spans="1:15" ht="21">
      <c r="A129" s="51">
        <v>20</v>
      </c>
      <c r="B129" s="13" t="s">
        <v>818</v>
      </c>
      <c r="C129" s="13" t="s">
        <v>819</v>
      </c>
      <c r="D129" s="294" t="str">
        <f>VLOOKUP(C129,总表!D:E,2,0)</f>
        <v>L005773</v>
      </c>
      <c r="E129" s="294" t="str">
        <f>VLOOKUP(D129,总表!E:H,2,0)</f>
        <v>建筑工程项目管理（第3版）（学习资源包）</v>
      </c>
      <c r="F129" s="294" t="str">
        <f>VLOOKUP(D129,总表!E:H,3,0)</f>
        <v>978-7-304-11223-3</v>
      </c>
      <c r="G129" s="299">
        <f>VLOOKUP(D129,总表!E:H,4,0)</f>
        <v>31</v>
      </c>
      <c r="H129" s="14" t="s">
        <v>132</v>
      </c>
      <c r="I129" s="15"/>
      <c r="J129" s="15" t="s">
        <v>216</v>
      </c>
      <c r="K129" s="14" t="s">
        <v>820</v>
      </c>
      <c r="L129" s="14"/>
      <c r="M129" s="15" t="s">
        <v>2315</v>
      </c>
      <c r="N129" s="13" t="s">
        <v>135</v>
      </c>
      <c r="O129" s="22" t="s">
        <v>16</v>
      </c>
    </row>
    <row r="130" spans="1:15">
      <c r="A130" s="51">
        <v>21</v>
      </c>
      <c r="B130" s="13" t="s">
        <v>818</v>
      </c>
      <c r="C130" s="13" t="s">
        <v>818</v>
      </c>
      <c r="D130" s="183"/>
      <c r="E130" s="183"/>
      <c r="F130" s="183"/>
      <c r="G130" s="183"/>
      <c r="H130" s="14" t="s">
        <v>136</v>
      </c>
      <c r="I130" s="15"/>
      <c r="J130" s="15"/>
      <c r="K130" s="14"/>
      <c r="L130" s="14"/>
      <c r="M130" s="15" t="s">
        <v>2315</v>
      </c>
      <c r="N130" s="13"/>
      <c r="O130" s="22"/>
    </row>
    <row r="131" spans="1:15" ht="21">
      <c r="A131" s="51">
        <v>22</v>
      </c>
      <c r="B131" s="13" t="s">
        <v>822</v>
      </c>
      <c r="C131" s="13" t="s">
        <v>822</v>
      </c>
      <c r="D131" s="294" t="str">
        <f>VLOOKUP(C131,总表!D:E,2,0)</f>
        <v>L00973</v>
      </c>
      <c r="E131" s="294" t="str">
        <f>VLOOKUP(D131,总表!E:H,2,0)</f>
        <v>建筑工程项目招投标与合同管理（学习资源包）</v>
      </c>
      <c r="F131" s="294" t="str">
        <f>VLOOKUP(D131,总表!E:H,3,0)</f>
        <v>978-7-304-10886-1</v>
      </c>
      <c r="G131" s="299">
        <f>VLOOKUP(D131,总表!E:H,4,0)</f>
        <v>35</v>
      </c>
      <c r="H131" s="14" t="s">
        <v>132</v>
      </c>
      <c r="I131" s="14"/>
      <c r="J131" s="14" t="s">
        <v>345</v>
      </c>
      <c r="K131" s="14" t="s">
        <v>823</v>
      </c>
      <c r="L131" s="14"/>
      <c r="M131" s="15" t="s">
        <v>2315</v>
      </c>
      <c r="N131" s="13" t="s">
        <v>135</v>
      </c>
      <c r="O131" s="22" t="s">
        <v>16</v>
      </c>
    </row>
    <row r="132" spans="1:15">
      <c r="A132" s="51">
        <v>23</v>
      </c>
      <c r="B132" s="13" t="s">
        <v>822</v>
      </c>
      <c r="C132" s="13" t="s">
        <v>822</v>
      </c>
      <c r="D132" s="183"/>
      <c r="E132" s="183"/>
      <c r="F132" s="183"/>
      <c r="G132" s="183"/>
      <c r="H132" s="14" t="s">
        <v>136</v>
      </c>
      <c r="I132" s="14"/>
      <c r="J132" s="14"/>
      <c r="K132" s="14"/>
      <c r="L132" s="14"/>
      <c r="M132" s="15" t="s">
        <v>2315</v>
      </c>
      <c r="N132" s="13"/>
      <c r="O132" s="22"/>
    </row>
    <row r="133" spans="1:15" ht="21">
      <c r="A133" s="51">
        <v>24</v>
      </c>
      <c r="B133" s="13" t="s">
        <v>851</v>
      </c>
      <c r="C133" s="13" t="s">
        <v>852</v>
      </c>
      <c r="D133" s="294" t="str">
        <f>VLOOKUP(C133,总表!D:E,2,0)</f>
        <v>L002554</v>
      </c>
      <c r="E133" s="294" t="str">
        <f>VLOOKUP(D133,总表!E:H,2,0)</f>
        <v>建筑施工技术（第3版）（学习资源包）</v>
      </c>
      <c r="F133" s="294" t="str">
        <f>VLOOKUP(D133,总表!E:H,3,0)</f>
        <v>978-7-304-10622-5</v>
      </c>
      <c r="G133" s="299">
        <f>VLOOKUP(D133,总表!E:H,4,0)</f>
        <v>38</v>
      </c>
      <c r="H133" s="14" t="s">
        <v>132</v>
      </c>
      <c r="I133" s="14"/>
      <c r="J133" s="15" t="s">
        <v>398</v>
      </c>
      <c r="K133" s="14" t="s">
        <v>853</v>
      </c>
      <c r="L133" s="14"/>
      <c r="M133" s="15" t="s">
        <v>2315</v>
      </c>
      <c r="N133" s="13" t="s">
        <v>135</v>
      </c>
      <c r="O133" s="22" t="s">
        <v>16</v>
      </c>
    </row>
    <row r="134" spans="1:15">
      <c r="A134" s="51">
        <v>25</v>
      </c>
      <c r="B134" s="13" t="s">
        <v>851</v>
      </c>
      <c r="C134" s="13" t="s">
        <v>851</v>
      </c>
      <c r="D134" s="183"/>
      <c r="E134" s="183"/>
      <c r="F134" s="183"/>
      <c r="G134" s="183"/>
      <c r="H134" s="14" t="s">
        <v>136</v>
      </c>
      <c r="I134" s="14"/>
      <c r="J134" s="14"/>
      <c r="K134" s="14"/>
      <c r="L134" s="14"/>
      <c r="M134" s="15" t="s">
        <v>2315</v>
      </c>
      <c r="N134" s="13"/>
      <c r="O134" s="22"/>
    </row>
    <row r="135" spans="1:15" s="1" customFormat="1">
      <c r="A135" s="51">
        <v>26</v>
      </c>
      <c r="B135" s="13" t="s">
        <v>789</v>
      </c>
      <c r="C135" s="64" t="s">
        <v>790</v>
      </c>
      <c r="D135" s="294" t="str">
        <f>VLOOKUP(C135,总表!D:E,2,0)</f>
        <v>L005813</v>
      </c>
      <c r="E135" s="294" t="str">
        <f>VLOOKUP(D135,总表!E:H,2,0)</f>
        <v>建设法规（第2版）（学习资源包）</v>
      </c>
      <c r="F135" s="294">
        <f>VLOOKUP(D135,总表!E:H,3,0)</f>
        <v>0</v>
      </c>
      <c r="G135" s="299">
        <f>VLOOKUP(D135,总表!E:H,4,0)</f>
        <v>0</v>
      </c>
      <c r="H135" s="27" t="s">
        <v>132</v>
      </c>
      <c r="I135" s="27"/>
      <c r="J135" s="27" t="s">
        <v>194</v>
      </c>
      <c r="K135" s="27" t="s">
        <v>791</v>
      </c>
      <c r="L135" s="27"/>
      <c r="M135" s="15" t="s">
        <v>2315</v>
      </c>
      <c r="N135" s="13" t="s">
        <v>135</v>
      </c>
      <c r="O135" s="22" t="s">
        <v>16</v>
      </c>
    </row>
    <row r="136" spans="1:15" s="3" customFormat="1" ht="13.5">
      <c r="A136" s="51">
        <v>27</v>
      </c>
      <c r="B136" s="13" t="s">
        <v>789</v>
      </c>
      <c r="C136" s="13" t="s">
        <v>789</v>
      </c>
      <c r="D136" s="183"/>
      <c r="E136" s="183"/>
      <c r="F136" s="183"/>
      <c r="G136" s="183"/>
      <c r="H136" s="14" t="s">
        <v>136</v>
      </c>
      <c r="I136" s="14"/>
      <c r="J136" s="14"/>
      <c r="K136" s="14"/>
      <c r="L136" s="14"/>
      <c r="M136" s="15" t="s">
        <v>2315</v>
      </c>
      <c r="N136" s="13"/>
      <c r="O136" s="22"/>
    </row>
    <row r="137" spans="1:15" ht="21">
      <c r="A137" s="51">
        <v>28</v>
      </c>
      <c r="B137" s="13" t="s">
        <v>825</v>
      </c>
      <c r="C137" s="26" t="s">
        <v>826</v>
      </c>
      <c r="D137" s="294" t="str">
        <f>VLOOKUP(C137,总表!D:E,2,0)</f>
        <v>L009192</v>
      </c>
      <c r="E137" s="294" t="str">
        <f>VLOOKUP(D137,总表!E:H,2,0)</f>
        <v>建筑工程质量检验（第二版）（学习资源包）</v>
      </c>
      <c r="F137" s="294">
        <f>VLOOKUP(D137,总表!E:H,3,0)</f>
        <v>0</v>
      </c>
      <c r="G137" s="299">
        <f>VLOOKUP(D137,总表!E:H,4,0)</f>
        <v>0</v>
      </c>
      <c r="H137" s="27" t="s">
        <v>132</v>
      </c>
      <c r="I137" s="27"/>
      <c r="J137" s="27" t="s">
        <v>194</v>
      </c>
      <c r="K137" s="27" t="s">
        <v>827</v>
      </c>
      <c r="L137" s="27"/>
      <c r="M137" s="15" t="s">
        <v>2315</v>
      </c>
      <c r="N137" s="13" t="s">
        <v>135</v>
      </c>
      <c r="O137" s="22" t="s">
        <v>16</v>
      </c>
    </row>
    <row r="138" spans="1:15">
      <c r="A138" s="51">
        <v>29</v>
      </c>
      <c r="B138" s="13" t="s">
        <v>825</v>
      </c>
      <c r="C138" s="13" t="s">
        <v>825</v>
      </c>
      <c r="D138" s="183"/>
      <c r="E138" s="183"/>
      <c r="F138" s="183"/>
      <c r="G138" s="183"/>
      <c r="H138" s="14" t="s">
        <v>162</v>
      </c>
      <c r="I138" s="14" t="s">
        <v>828</v>
      </c>
      <c r="J138" s="14" t="s">
        <v>186</v>
      </c>
      <c r="K138" s="14"/>
      <c r="L138" s="14" t="s">
        <v>829</v>
      </c>
      <c r="M138" s="15" t="s">
        <v>2315</v>
      </c>
      <c r="N138" s="13" t="s">
        <v>171</v>
      </c>
      <c r="O138" s="22" t="s">
        <v>16</v>
      </c>
    </row>
    <row r="139" spans="1:15">
      <c r="A139" s="51">
        <v>30</v>
      </c>
      <c r="B139" s="13" t="s">
        <v>825</v>
      </c>
      <c r="C139" s="13" t="s">
        <v>825</v>
      </c>
      <c r="D139" s="183"/>
      <c r="E139" s="183"/>
      <c r="F139" s="183"/>
      <c r="G139" s="183"/>
      <c r="H139" s="14" t="s">
        <v>136</v>
      </c>
      <c r="I139" s="14"/>
      <c r="J139" s="14"/>
      <c r="K139" s="14"/>
      <c r="L139" s="14"/>
      <c r="M139" s="15" t="s">
        <v>2315</v>
      </c>
      <c r="N139" s="13"/>
      <c r="O139" s="22"/>
    </row>
    <row r="140" spans="1:15" ht="21">
      <c r="A140" s="51">
        <v>31</v>
      </c>
      <c r="B140" s="13" t="s">
        <v>811</v>
      </c>
      <c r="C140" s="13" t="s">
        <v>811</v>
      </c>
      <c r="D140" s="294" t="str">
        <f>VLOOKUP(C140,总表!D:E,2,0)</f>
        <v>L009081</v>
      </c>
      <c r="E140" s="294" t="str">
        <f>VLOOKUP(D140,总表!E:H,2,0)</f>
        <v>建筑工程计量与计价（学习资源包）</v>
      </c>
      <c r="F140" s="294" t="str">
        <f>VLOOKUP(D140,总表!E:H,3,0)</f>
        <v>978-7-304-09424-9</v>
      </c>
      <c r="G140" s="299">
        <f>VLOOKUP(D140,总表!E:H,4,0)</f>
        <v>36</v>
      </c>
      <c r="H140" s="14" t="s">
        <v>132</v>
      </c>
      <c r="I140" s="14"/>
      <c r="J140" s="14" t="s">
        <v>155</v>
      </c>
      <c r="K140" s="14" t="s">
        <v>809</v>
      </c>
      <c r="L140" s="14"/>
      <c r="M140" s="15" t="s">
        <v>2315</v>
      </c>
      <c r="N140" s="13" t="s">
        <v>135</v>
      </c>
      <c r="O140" s="22" t="s">
        <v>16</v>
      </c>
    </row>
    <row r="141" spans="1:15" s="3" customFormat="1" ht="13.5">
      <c r="A141" s="51">
        <v>32</v>
      </c>
      <c r="B141" s="13" t="s">
        <v>811</v>
      </c>
      <c r="C141" s="13" t="s">
        <v>811</v>
      </c>
      <c r="D141" s="183"/>
      <c r="E141" s="183"/>
      <c r="F141" s="183"/>
      <c r="G141" s="183"/>
      <c r="H141" s="14" t="s">
        <v>136</v>
      </c>
      <c r="I141" s="14"/>
      <c r="J141" s="14"/>
      <c r="K141" s="14"/>
      <c r="L141" s="14"/>
      <c r="M141" s="15" t="s">
        <v>2315</v>
      </c>
      <c r="N141" s="13"/>
      <c r="O141" s="22"/>
    </row>
    <row r="142" spans="1:15" s="3" customFormat="1" ht="13.5">
      <c r="A142" s="51">
        <v>33</v>
      </c>
      <c r="B142" s="13" t="s">
        <v>811</v>
      </c>
      <c r="C142" s="13" t="s">
        <v>811</v>
      </c>
      <c r="D142" s="183"/>
      <c r="E142" s="183"/>
      <c r="F142" s="183"/>
      <c r="G142" s="183"/>
      <c r="H142" s="14" t="s">
        <v>162</v>
      </c>
      <c r="I142" s="14" t="s">
        <v>812</v>
      </c>
      <c r="J142" s="14" t="s">
        <v>164</v>
      </c>
      <c r="K142" s="14"/>
      <c r="L142" s="14" t="s">
        <v>809</v>
      </c>
      <c r="M142" s="15" t="s">
        <v>2315</v>
      </c>
      <c r="N142" s="13" t="s">
        <v>171</v>
      </c>
      <c r="O142" s="22" t="s">
        <v>16</v>
      </c>
    </row>
    <row r="143" spans="1:15" s="2" customFormat="1" ht="21">
      <c r="A143" s="51">
        <v>34</v>
      </c>
      <c r="B143" s="17" t="s">
        <v>1361</v>
      </c>
      <c r="C143" s="17" t="s">
        <v>1361</v>
      </c>
      <c r="D143" s="184"/>
      <c r="E143" s="184"/>
      <c r="F143" s="184"/>
      <c r="G143" s="184"/>
      <c r="H143" s="14" t="s">
        <v>136</v>
      </c>
      <c r="I143" s="55"/>
      <c r="J143" s="55"/>
      <c r="K143" s="55"/>
      <c r="L143" s="55"/>
      <c r="M143" s="29" t="s">
        <v>2316</v>
      </c>
      <c r="N143" s="13"/>
      <c r="O143" s="22"/>
    </row>
    <row r="144" spans="1:15" ht="21">
      <c r="A144" s="51">
        <v>35</v>
      </c>
      <c r="B144" s="13" t="s">
        <v>1102</v>
      </c>
      <c r="C144" s="13" t="s">
        <v>1102</v>
      </c>
      <c r="D144" s="294" t="str">
        <f>VLOOKUP(C144,总表!D:E,2,0)</f>
        <v>WY01642</v>
      </c>
      <c r="E144" s="294" t="str">
        <f>VLOOKUP(D144,总表!E:H,2,0)</f>
        <v>理工英语1（含考核册）（学习资源包）</v>
      </c>
      <c r="F144" s="294" t="str">
        <f>VLOOKUP(D144,总表!E:H,3,0)</f>
        <v>978-7-304-08163-8</v>
      </c>
      <c r="G144" s="299">
        <f>VLOOKUP(D144,总表!E:H,4,0)</f>
        <v>38.9</v>
      </c>
      <c r="H144" s="15" t="s">
        <v>132</v>
      </c>
      <c r="I144" s="14"/>
      <c r="J144" s="14" t="s">
        <v>1103</v>
      </c>
      <c r="K144" s="14" t="s">
        <v>1104</v>
      </c>
      <c r="L144" s="14"/>
      <c r="M144" s="14" t="s">
        <v>2316</v>
      </c>
      <c r="N144" s="13" t="s">
        <v>135</v>
      </c>
      <c r="O144" s="22" t="s">
        <v>16</v>
      </c>
    </row>
    <row r="145" spans="1:15" ht="21">
      <c r="A145" s="51">
        <v>36</v>
      </c>
      <c r="B145" s="13" t="s">
        <v>1102</v>
      </c>
      <c r="C145" s="13" t="s">
        <v>1102</v>
      </c>
      <c r="D145" s="183"/>
      <c r="E145" s="183"/>
      <c r="F145" s="183"/>
      <c r="G145" s="183"/>
      <c r="H145" s="15" t="s">
        <v>224</v>
      </c>
      <c r="I145" s="14" t="s">
        <v>1105</v>
      </c>
      <c r="J145" s="14" t="s">
        <v>252</v>
      </c>
      <c r="K145" s="20"/>
      <c r="L145" s="14" t="s">
        <v>1106</v>
      </c>
      <c r="M145" s="14" t="s">
        <v>2316</v>
      </c>
      <c r="N145" s="13" t="s">
        <v>171</v>
      </c>
      <c r="O145" s="22" t="s">
        <v>16</v>
      </c>
    </row>
    <row r="146" spans="1:15" ht="21">
      <c r="A146" s="51">
        <v>37</v>
      </c>
      <c r="B146" s="13" t="s">
        <v>1102</v>
      </c>
      <c r="C146" s="13" t="s">
        <v>1102</v>
      </c>
      <c r="D146" s="183"/>
      <c r="E146" s="183"/>
      <c r="F146" s="183"/>
      <c r="G146" s="183"/>
      <c r="H146" s="14" t="s">
        <v>136</v>
      </c>
      <c r="I146" s="14"/>
      <c r="J146" s="14"/>
      <c r="K146" s="20"/>
      <c r="L146" s="14"/>
      <c r="M146" s="14" t="s">
        <v>2316</v>
      </c>
      <c r="N146" s="13"/>
      <c r="O146" s="22"/>
    </row>
    <row r="147" spans="1:15" ht="21">
      <c r="A147" s="51">
        <v>38</v>
      </c>
      <c r="B147" s="17" t="s">
        <v>1108</v>
      </c>
      <c r="C147" s="13" t="s">
        <v>1108</v>
      </c>
      <c r="D147" s="294" t="str">
        <f>VLOOKUP(C147,总表!D:E,2,0)</f>
        <v>WY01741</v>
      </c>
      <c r="E147" s="294" t="str">
        <f>VLOOKUP(D147,总表!E:H,2,0)</f>
        <v>理工英语2（含考核册）（学习资源包）</v>
      </c>
      <c r="F147" s="294" t="str">
        <f>VLOOKUP(D147,总表!E:H,3,0)</f>
        <v>978-7-304-08550-6</v>
      </c>
      <c r="G147" s="299">
        <f>VLOOKUP(D147,总表!E:H,4,0)</f>
        <v>37.9</v>
      </c>
      <c r="H147" s="15" t="s">
        <v>132</v>
      </c>
      <c r="I147" s="14"/>
      <c r="J147" s="14" t="s">
        <v>476</v>
      </c>
      <c r="K147" s="14" t="s">
        <v>1109</v>
      </c>
      <c r="L147" s="14"/>
      <c r="M147" s="14" t="s">
        <v>2316</v>
      </c>
      <c r="N147" s="17" t="s">
        <v>135</v>
      </c>
      <c r="O147" s="22" t="s">
        <v>16</v>
      </c>
    </row>
    <row r="148" spans="1:15" ht="21">
      <c r="A148" s="51">
        <v>39</v>
      </c>
      <c r="B148" s="17" t="s">
        <v>1108</v>
      </c>
      <c r="C148" s="17" t="s">
        <v>1108</v>
      </c>
      <c r="D148" s="184"/>
      <c r="E148" s="184"/>
      <c r="F148" s="184"/>
      <c r="G148" s="184"/>
      <c r="H148" s="15" t="s">
        <v>162</v>
      </c>
      <c r="I148" s="15" t="s">
        <v>1110</v>
      </c>
      <c r="J148" s="15" t="s">
        <v>186</v>
      </c>
      <c r="K148" s="15"/>
      <c r="L148" s="15" t="s">
        <v>1111</v>
      </c>
      <c r="M148" s="14" t="s">
        <v>2316</v>
      </c>
      <c r="N148" s="13" t="s">
        <v>171</v>
      </c>
      <c r="O148" s="22" t="s">
        <v>16</v>
      </c>
    </row>
    <row r="149" spans="1:15" ht="21">
      <c r="A149" s="51">
        <v>40</v>
      </c>
      <c r="B149" s="17" t="s">
        <v>1108</v>
      </c>
      <c r="C149" s="17" t="s">
        <v>1108</v>
      </c>
      <c r="D149" s="184"/>
      <c r="E149" s="184"/>
      <c r="F149" s="184"/>
      <c r="G149" s="184"/>
      <c r="H149" s="14" t="s">
        <v>136</v>
      </c>
      <c r="I149" s="14"/>
      <c r="J149" s="14"/>
      <c r="K149" s="18"/>
      <c r="L149" s="14"/>
      <c r="M149" s="14" t="s">
        <v>2316</v>
      </c>
      <c r="N149" s="69"/>
      <c r="O149" s="23"/>
    </row>
    <row r="150" spans="1:15" ht="21">
      <c r="A150" s="51">
        <v>41</v>
      </c>
      <c r="B150" s="13" t="s">
        <v>748</v>
      </c>
      <c r="C150" s="17" t="s">
        <v>749</v>
      </c>
      <c r="D150" s="294" t="str">
        <f>VLOOKUP(C150,总表!D:E,2,0)</f>
        <v>L005284</v>
      </c>
      <c r="E150" s="294" t="str">
        <f>VLOOKUP(D150,总表!E:H,2,0)</f>
        <v>计算机应用基础（第2版）（学习资源包）</v>
      </c>
      <c r="F150" s="294" t="str">
        <f>VLOOKUP(D150,总表!E:H,3,0)</f>
        <v>978-7-304-11204-2</v>
      </c>
      <c r="G150" s="299">
        <f>VLOOKUP(D150,总表!E:H,4,0)</f>
        <v>39</v>
      </c>
      <c r="H150" s="15" t="s">
        <v>132</v>
      </c>
      <c r="I150" s="15"/>
      <c r="J150" s="15" t="s">
        <v>194</v>
      </c>
      <c r="K150" s="15" t="s">
        <v>750</v>
      </c>
      <c r="L150" s="15"/>
      <c r="M150" s="14" t="s">
        <v>2319</v>
      </c>
      <c r="N150" s="17" t="s">
        <v>135</v>
      </c>
      <c r="O150" s="22" t="s">
        <v>16</v>
      </c>
    </row>
    <row r="151" spans="1:15" ht="21">
      <c r="A151" s="51">
        <v>42</v>
      </c>
      <c r="B151" s="13" t="s">
        <v>748</v>
      </c>
      <c r="C151" s="17" t="s">
        <v>748</v>
      </c>
      <c r="D151" s="184"/>
      <c r="E151" s="184"/>
      <c r="F151" s="184"/>
      <c r="G151" s="184"/>
      <c r="H151" s="15" t="s">
        <v>136</v>
      </c>
      <c r="I151" s="15"/>
      <c r="J151" s="15"/>
      <c r="K151" s="15"/>
      <c r="L151" s="15"/>
      <c r="M151" s="14" t="s">
        <v>2319</v>
      </c>
      <c r="N151" s="17"/>
      <c r="O151" s="24"/>
    </row>
    <row r="152" spans="1:15" ht="21">
      <c r="A152" s="51">
        <v>43</v>
      </c>
      <c r="B152" s="13" t="s">
        <v>748</v>
      </c>
      <c r="C152" s="17" t="s">
        <v>748</v>
      </c>
      <c r="D152" s="184"/>
      <c r="E152" s="184"/>
      <c r="F152" s="184"/>
      <c r="G152" s="184"/>
      <c r="H152" s="14" t="s">
        <v>162</v>
      </c>
      <c r="I152" s="14" t="s">
        <v>751</v>
      </c>
      <c r="J152" s="14" t="s">
        <v>164</v>
      </c>
      <c r="K152" s="14"/>
      <c r="L152" s="14" t="s">
        <v>209</v>
      </c>
      <c r="M152" s="14" t="s">
        <v>2319</v>
      </c>
      <c r="N152" s="13" t="s">
        <v>752</v>
      </c>
      <c r="O152" s="22" t="s">
        <v>16</v>
      </c>
    </row>
    <row r="153" spans="1:15" ht="21">
      <c r="A153" s="51">
        <v>44</v>
      </c>
      <c r="B153" s="13" t="s">
        <v>712</v>
      </c>
      <c r="C153" s="13" t="s">
        <v>713</v>
      </c>
      <c r="D153" s="294" t="str">
        <f>VLOOKUP(C153,总表!D:E,2,0)</f>
        <v>W003072</v>
      </c>
      <c r="E153" s="294" t="str">
        <f>VLOOKUP(D153,总表!E:H,2,0)</f>
        <v>基础写作（含考核册）（学习资源包）</v>
      </c>
      <c r="F153" s="294" t="str">
        <f>VLOOKUP(D153,总表!E:H,3,0)</f>
        <v>978-7-304-03443-6</v>
      </c>
      <c r="G153" s="299">
        <f>VLOOKUP(D153,总表!E:H,4,0)</f>
        <v>26</v>
      </c>
      <c r="H153" s="14" t="s">
        <v>149</v>
      </c>
      <c r="I153" s="14"/>
      <c r="J153" s="14" t="s">
        <v>714</v>
      </c>
      <c r="K153" s="14" t="s">
        <v>715</v>
      </c>
      <c r="L153" s="14"/>
      <c r="M153" s="14" t="s">
        <v>2319</v>
      </c>
      <c r="N153" s="13" t="s">
        <v>135</v>
      </c>
      <c r="O153" s="22" t="s">
        <v>16</v>
      </c>
    </row>
    <row r="154" spans="1:15" ht="21">
      <c r="A154" s="51">
        <v>45</v>
      </c>
      <c r="B154" s="13" t="s">
        <v>712</v>
      </c>
      <c r="C154" s="13" t="s">
        <v>712</v>
      </c>
      <c r="D154" s="183"/>
      <c r="E154" s="183"/>
      <c r="F154" s="183"/>
      <c r="G154" s="183"/>
      <c r="H154" s="14" t="s">
        <v>136</v>
      </c>
      <c r="I154" s="14"/>
      <c r="J154" s="14"/>
      <c r="K154" s="14"/>
      <c r="L154" s="14"/>
      <c r="M154" s="14" t="s">
        <v>2319</v>
      </c>
      <c r="N154" s="13"/>
      <c r="O154" s="22"/>
    </row>
    <row r="155" spans="1:15" ht="21">
      <c r="A155" s="51">
        <v>46</v>
      </c>
      <c r="B155" s="13" t="s">
        <v>2321</v>
      </c>
      <c r="C155" s="13" t="s">
        <v>231</v>
      </c>
      <c r="D155" s="294" t="str">
        <f>VLOOKUP(C155,总表!D:E,2,0)</f>
        <v>KB0221</v>
      </c>
      <c r="E155" s="294" t="str">
        <f>VLOOKUP(D155,总表!E:H,2,0)</f>
        <v>土建类专科专业毕业综合实践指导</v>
      </c>
      <c r="F155" s="294" t="str">
        <f>VLOOKUP(D155,总表!E:H,3,0)</f>
        <v>978-7-304-09938-1</v>
      </c>
      <c r="G155" s="299">
        <f>VLOOKUP(D155,总表!E:H,4,0)</f>
        <v>32</v>
      </c>
      <c r="H155" s="14" t="s">
        <v>132</v>
      </c>
      <c r="I155" s="67"/>
      <c r="J155" s="14" t="s">
        <v>168</v>
      </c>
      <c r="K155" s="14" t="s">
        <v>232</v>
      </c>
      <c r="L155" s="67"/>
      <c r="M155" s="29" t="s">
        <v>2317</v>
      </c>
      <c r="N155" s="13" t="s">
        <v>135</v>
      </c>
      <c r="O155" s="22" t="s">
        <v>16</v>
      </c>
    </row>
    <row r="156" spans="1:15" s="2" customFormat="1" ht="21">
      <c r="A156" s="51">
        <v>47</v>
      </c>
      <c r="B156" s="52" t="s">
        <v>1961</v>
      </c>
      <c r="C156" s="52" t="s">
        <v>1962</v>
      </c>
      <c r="D156" s="294" t="str">
        <f>VLOOKUP(C156,总表!D:E,2,0)</f>
        <v>T007382</v>
      </c>
      <c r="E156" s="294" t="str">
        <f>VLOOKUP(D156,总表!E:H,2,0)</f>
        <v>形势与政策（国家开放大学专用教材）（人民日报）</v>
      </c>
      <c r="F156" s="294">
        <f>VLOOKUP(D156,总表!E:H,3,0)</f>
        <v>0</v>
      </c>
      <c r="G156" s="299">
        <f>VLOOKUP(D156,总表!E:H,4,0)</f>
        <v>0</v>
      </c>
      <c r="H156" s="34" t="s">
        <v>139</v>
      </c>
      <c r="I156" s="56"/>
      <c r="J156" s="34" t="s">
        <v>1963</v>
      </c>
      <c r="K156" s="34" t="s">
        <v>232</v>
      </c>
      <c r="L156" s="52"/>
      <c r="M156" s="29" t="s">
        <v>2317</v>
      </c>
      <c r="N156" s="52" t="s">
        <v>1964</v>
      </c>
      <c r="O156" s="22" t="s">
        <v>16</v>
      </c>
    </row>
    <row r="157" spans="1:15" s="2" customFormat="1" ht="21">
      <c r="A157" s="51">
        <v>48</v>
      </c>
      <c r="B157" s="52" t="s">
        <v>1961</v>
      </c>
      <c r="C157" s="52" t="s">
        <v>1961</v>
      </c>
      <c r="D157" s="194"/>
      <c r="E157" s="194"/>
      <c r="F157" s="194"/>
      <c r="G157" s="194"/>
      <c r="H157" s="34" t="s">
        <v>136</v>
      </c>
      <c r="I157" s="55"/>
      <c r="J157" s="34"/>
      <c r="K157" s="34"/>
      <c r="L157" s="52"/>
      <c r="M157" s="29" t="s">
        <v>2317</v>
      </c>
      <c r="N157" s="52"/>
      <c r="O157" s="32"/>
    </row>
    <row r="158" spans="1:15" ht="21">
      <c r="A158" s="51">
        <v>49</v>
      </c>
      <c r="B158" s="13" t="s">
        <v>363</v>
      </c>
      <c r="C158" s="13" t="s">
        <v>364</v>
      </c>
      <c r="D158" s="294" t="str">
        <f>VLOOKUP(C158,总表!D:E,2,0)</f>
        <v>L006412</v>
      </c>
      <c r="E158" s="294" t="str">
        <f>VLOOKUP(D158,总表!E:H,2,0)</f>
        <v>单位工程施工组织设计（第2版）（学习资源包）</v>
      </c>
      <c r="F158" s="294" t="str">
        <f>VLOOKUP(D158,总表!E:H,3,0)</f>
        <v>978-7-304-10679-9</v>
      </c>
      <c r="G158" s="299">
        <f>VLOOKUP(D158,总表!E:H,4,0)</f>
        <v>19</v>
      </c>
      <c r="H158" s="14" t="s">
        <v>132</v>
      </c>
      <c r="I158" s="14"/>
      <c r="J158" s="14" t="s">
        <v>175</v>
      </c>
      <c r="K158" s="14" t="s">
        <v>365</v>
      </c>
      <c r="L158" s="14"/>
      <c r="M158" s="14" t="s">
        <v>2318</v>
      </c>
      <c r="N158" s="13" t="s">
        <v>135</v>
      </c>
      <c r="O158" s="22" t="s">
        <v>16</v>
      </c>
    </row>
    <row r="159" spans="1:15" ht="21">
      <c r="A159" s="51">
        <v>50</v>
      </c>
      <c r="B159" s="13" t="s">
        <v>835</v>
      </c>
      <c r="C159" s="13" t="s">
        <v>836</v>
      </c>
      <c r="D159" s="294" t="str">
        <f>VLOOKUP(C159,总表!D:E,2,0)</f>
        <v>L006382</v>
      </c>
      <c r="E159" s="294" t="str">
        <f>VLOOKUP(D159,总表!E:H,2,0)</f>
        <v>建筑构造实训（第2版）（学习资源包）</v>
      </c>
      <c r="F159" s="294" t="str">
        <f>VLOOKUP(D159,总表!E:H,3,0)</f>
        <v>978-7-304-10678-2</v>
      </c>
      <c r="G159" s="299">
        <f>VLOOKUP(D159,总表!E:H,4,0)</f>
        <v>13</v>
      </c>
      <c r="H159" s="14" t="s">
        <v>132</v>
      </c>
      <c r="I159" s="14"/>
      <c r="J159" s="14" t="s">
        <v>175</v>
      </c>
      <c r="K159" s="14" t="s">
        <v>837</v>
      </c>
      <c r="L159" s="14"/>
      <c r="M159" s="14" t="s">
        <v>2318</v>
      </c>
      <c r="N159" s="13" t="s">
        <v>135</v>
      </c>
      <c r="O159" s="22" t="s">
        <v>16</v>
      </c>
    </row>
    <row r="160" spans="1:15" ht="21">
      <c r="A160" s="51">
        <v>51</v>
      </c>
      <c r="B160" s="13" t="s">
        <v>857</v>
      </c>
      <c r="C160" s="13" t="s">
        <v>858</v>
      </c>
      <c r="D160" s="294" t="str">
        <f>VLOOKUP(C160,总表!D:E,2,0)</f>
        <v>L006751</v>
      </c>
      <c r="E160" s="294" t="str">
        <f>VLOOKUP(D160,总表!E:H,2,0)</f>
        <v>建筑施工技术方案设计（第2版）（学习资源包）</v>
      </c>
      <c r="F160" s="294" t="str">
        <f>VLOOKUP(D160,总表!E:H,3,0)</f>
        <v>978-7-304-10683-6</v>
      </c>
      <c r="G160" s="299">
        <f>VLOOKUP(D160,总表!E:H,4,0)</f>
        <v>16</v>
      </c>
      <c r="H160" s="14" t="s">
        <v>139</v>
      </c>
      <c r="I160" s="35"/>
      <c r="J160" s="14" t="s">
        <v>175</v>
      </c>
      <c r="K160" s="14" t="s">
        <v>859</v>
      </c>
      <c r="L160" s="35"/>
      <c r="M160" s="14" t="s">
        <v>2318</v>
      </c>
      <c r="N160" s="13" t="s">
        <v>135</v>
      </c>
      <c r="O160" s="22" t="s">
        <v>16</v>
      </c>
    </row>
    <row r="161" spans="1:15" ht="21">
      <c r="A161" s="51">
        <v>52</v>
      </c>
      <c r="B161" s="13" t="s">
        <v>864</v>
      </c>
      <c r="C161" s="13" t="s">
        <v>865</v>
      </c>
      <c r="D161" s="294" t="str">
        <f>VLOOKUP(C161,总表!D:E,2,0)</f>
        <v>L006392</v>
      </c>
      <c r="E161" s="294" t="str">
        <f>VLOOKUP(D161,总表!E:H,2,0)</f>
        <v>建筑制图实训（第2版）（学习资源包）</v>
      </c>
      <c r="F161" s="294" t="str">
        <f>VLOOKUP(D161,总表!E:H,3,0)</f>
        <v>978-7-304-10691-1</v>
      </c>
      <c r="G161" s="299">
        <f>VLOOKUP(D161,总表!E:H,4,0)</f>
        <v>16</v>
      </c>
      <c r="H161" s="14" t="s">
        <v>132</v>
      </c>
      <c r="I161" s="14"/>
      <c r="J161" s="14" t="s">
        <v>175</v>
      </c>
      <c r="K161" s="14" t="s">
        <v>862</v>
      </c>
      <c r="L161" s="14"/>
      <c r="M161" s="14" t="s">
        <v>2318</v>
      </c>
      <c r="N161" s="13" t="s">
        <v>135</v>
      </c>
      <c r="O161" s="22" t="s">
        <v>16</v>
      </c>
    </row>
    <row r="162" spans="1:15" ht="21">
      <c r="A162" s="51">
        <v>53</v>
      </c>
      <c r="B162" s="13" t="s">
        <v>847</v>
      </c>
      <c r="C162" s="13" t="s">
        <v>847</v>
      </c>
      <c r="D162" s="294" t="str">
        <f>VLOOKUP(C162,总表!D:E,2,0)</f>
        <v>L005592</v>
      </c>
      <c r="E162" s="294" t="str">
        <f>VLOOKUP(D162,总表!E:H,2,0)</f>
        <v>建筑力学（含考核册）（学习资源包）</v>
      </c>
      <c r="F162" s="294" t="str">
        <f>VLOOKUP(D162,总表!E:H,3,0)</f>
        <v>978-7-304-10115-2</v>
      </c>
      <c r="G162" s="299">
        <f>VLOOKUP(D162,总表!E:H,4,0)</f>
        <v>32</v>
      </c>
      <c r="H162" s="14" t="s">
        <v>132</v>
      </c>
      <c r="I162" s="14"/>
      <c r="J162" s="14" t="s">
        <v>179</v>
      </c>
      <c r="K162" s="14" t="s">
        <v>848</v>
      </c>
      <c r="L162" s="14"/>
      <c r="M162" s="14" t="s">
        <v>2318</v>
      </c>
      <c r="N162" s="13" t="s">
        <v>135</v>
      </c>
      <c r="O162" s="22" t="s">
        <v>16</v>
      </c>
    </row>
    <row r="163" spans="1:15">
      <c r="A163" s="51">
        <v>54</v>
      </c>
      <c r="B163" s="13" t="s">
        <v>847</v>
      </c>
      <c r="C163" s="13" t="s">
        <v>847</v>
      </c>
      <c r="D163" s="183"/>
      <c r="E163" s="183"/>
      <c r="F163" s="183"/>
      <c r="G163" s="183"/>
      <c r="H163" s="14" t="s">
        <v>136</v>
      </c>
      <c r="I163" s="18"/>
      <c r="J163" s="14"/>
      <c r="K163" s="14"/>
      <c r="L163" s="14"/>
      <c r="M163" s="14" t="s">
        <v>2318</v>
      </c>
      <c r="N163" s="13"/>
      <c r="O163" s="22"/>
    </row>
    <row r="164" spans="1:15">
      <c r="A164" s="51">
        <v>55</v>
      </c>
      <c r="B164" s="13" t="s">
        <v>847</v>
      </c>
      <c r="C164" s="13" t="s">
        <v>847</v>
      </c>
      <c r="D164" s="183"/>
      <c r="E164" s="183"/>
      <c r="F164" s="183"/>
      <c r="G164" s="183"/>
      <c r="H164" s="14" t="s">
        <v>162</v>
      </c>
      <c r="I164" s="14" t="s">
        <v>849</v>
      </c>
      <c r="J164" s="14" t="s">
        <v>164</v>
      </c>
      <c r="K164" s="14"/>
      <c r="L164" s="14" t="s">
        <v>848</v>
      </c>
      <c r="M164" s="14" t="s">
        <v>2318</v>
      </c>
      <c r="N164" s="13" t="s">
        <v>171</v>
      </c>
      <c r="O164" s="22" t="s">
        <v>16</v>
      </c>
    </row>
    <row r="165" spans="1:15" ht="21">
      <c r="A165" s="51">
        <v>56</v>
      </c>
      <c r="B165" s="13" t="s">
        <v>570</v>
      </c>
      <c r="C165" s="13" t="s">
        <v>571</v>
      </c>
      <c r="D165" s="294" t="str">
        <f>VLOOKUP(C165,总表!D:E,2,0)</f>
        <v>W005342</v>
      </c>
      <c r="E165" s="294" t="str">
        <f>VLOOKUP(D165,总表!E:H,2,0)</f>
        <v>管理学基础（第4版）（含考核册）（学习资源包）</v>
      </c>
      <c r="F165" s="294" t="str">
        <f>VLOOKUP(D165,总表!E:H,3,0)</f>
        <v>978-7-304-10297-5</v>
      </c>
      <c r="G165" s="299">
        <f>VLOOKUP(D165,总表!E:H,4,0)</f>
        <v>35</v>
      </c>
      <c r="H165" s="14" t="s">
        <v>149</v>
      </c>
      <c r="I165" s="14"/>
      <c r="J165" s="14" t="s">
        <v>572</v>
      </c>
      <c r="K165" s="14" t="s">
        <v>573</v>
      </c>
      <c r="L165" s="13"/>
      <c r="M165" s="14" t="s">
        <v>2318</v>
      </c>
      <c r="N165" s="13" t="s">
        <v>135</v>
      </c>
      <c r="O165" s="22" t="s">
        <v>16</v>
      </c>
    </row>
    <row r="166" spans="1:15" ht="21">
      <c r="A166" s="51">
        <v>57</v>
      </c>
      <c r="B166" s="13" t="s">
        <v>570</v>
      </c>
      <c r="C166" s="13" t="s">
        <v>574</v>
      </c>
      <c r="D166" s="294" t="str">
        <f>VLOOKUP(C166,总表!D:E,2,0)</f>
        <v>W003502</v>
      </c>
      <c r="E166" s="294" t="str">
        <f>VLOOKUP(D166,总表!E:H,2,0)</f>
        <v>管理学基础（第4版）导学（学习资源包）</v>
      </c>
      <c r="F166" s="294" t="str">
        <f>VLOOKUP(D166,总表!E:H,3,0)</f>
        <v>978-7-304-10276-0</v>
      </c>
      <c r="G166" s="299">
        <f>VLOOKUP(D166,总表!E:H,4,0)</f>
        <v>20</v>
      </c>
      <c r="H166" s="14" t="s">
        <v>295</v>
      </c>
      <c r="I166" s="14"/>
      <c r="J166" s="14" t="s">
        <v>572</v>
      </c>
      <c r="K166" s="14" t="s">
        <v>575</v>
      </c>
      <c r="L166" s="13"/>
      <c r="M166" s="14" t="s">
        <v>2318</v>
      </c>
      <c r="N166" s="13" t="s">
        <v>135</v>
      </c>
      <c r="O166" s="22" t="s">
        <v>16</v>
      </c>
    </row>
    <row r="167" spans="1:15" s="39" customFormat="1">
      <c r="A167" s="51">
        <v>58</v>
      </c>
      <c r="B167" s="33" t="s">
        <v>570</v>
      </c>
      <c r="C167" s="33" t="s">
        <v>570</v>
      </c>
      <c r="D167" s="193"/>
      <c r="E167" s="193"/>
      <c r="F167" s="193"/>
      <c r="G167" s="193"/>
      <c r="H167" s="36" t="s">
        <v>162</v>
      </c>
      <c r="I167" s="36" t="s">
        <v>576</v>
      </c>
      <c r="J167" s="36" t="s">
        <v>193</v>
      </c>
      <c r="K167" s="68"/>
      <c r="L167" s="36" t="s">
        <v>577</v>
      </c>
      <c r="M167" s="14" t="s">
        <v>2318</v>
      </c>
      <c r="N167" s="13" t="s">
        <v>171</v>
      </c>
      <c r="O167" s="22" t="s">
        <v>16</v>
      </c>
    </row>
    <row r="168" spans="1:15">
      <c r="A168" s="51">
        <v>59</v>
      </c>
      <c r="B168" s="13" t="s">
        <v>570</v>
      </c>
      <c r="C168" s="13" t="s">
        <v>570</v>
      </c>
      <c r="D168" s="183"/>
      <c r="E168" s="183"/>
      <c r="F168" s="183"/>
      <c r="G168" s="183"/>
      <c r="H168" s="14" t="s">
        <v>136</v>
      </c>
      <c r="I168" s="14"/>
      <c r="J168" s="14"/>
      <c r="K168" s="67"/>
      <c r="L168" s="14"/>
      <c r="M168" s="14" t="s">
        <v>2318</v>
      </c>
      <c r="N168" s="13"/>
      <c r="O168" s="23"/>
    </row>
    <row r="169" spans="1:15" ht="21">
      <c r="A169" s="51">
        <v>60</v>
      </c>
      <c r="B169" s="13" t="s">
        <v>480</v>
      </c>
      <c r="C169" s="17" t="s">
        <v>480</v>
      </c>
      <c r="D169" s="294" t="str">
        <f>VLOOKUP(C169,总表!D:E,2,0)</f>
        <v>L005131</v>
      </c>
      <c r="E169" s="294" t="str">
        <f>VLOOKUP(D169,总表!E:H,2,0)</f>
        <v>高层建筑施工（学习资源包）</v>
      </c>
      <c r="F169" s="294" t="str">
        <f>VLOOKUP(D169,总表!E:H,3,0)</f>
        <v>978-7-304-09228-3</v>
      </c>
      <c r="G169" s="299">
        <f>VLOOKUP(D169,总表!E:H,4,0)</f>
        <v>41</v>
      </c>
      <c r="H169" s="15" t="s">
        <v>132</v>
      </c>
      <c r="I169" s="15"/>
      <c r="J169" s="15" t="s">
        <v>155</v>
      </c>
      <c r="K169" s="15" t="s">
        <v>481</v>
      </c>
      <c r="L169" s="15"/>
      <c r="M169" s="14" t="s">
        <v>2318</v>
      </c>
      <c r="N169" s="13" t="s">
        <v>135</v>
      </c>
      <c r="O169" s="22" t="s">
        <v>16</v>
      </c>
    </row>
    <row r="170" spans="1:15">
      <c r="A170" s="51">
        <v>61</v>
      </c>
      <c r="B170" s="17" t="s">
        <v>480</v>
      </c>
      <c r="C170" s="17" t="s">
        <v>480</v>
      </c>
      <c r="D170" s="184"/>
      <c r="E170" s="184"/>
      <c r="F170" s="184"/>
      <c r="G170" s="184"/>
      <c r="H170" s="15" t="s">
        <v>136</v>
      </c>
      <c r="I170" s="15"/>
      <c r="J170" s="15"/>
      <c r="K170" s="15"/>
      <c r="L170" s="15"/>
      <c r="M170" s="14" t="s">
        <v>2318</v>
      </c>
      <c r="N170" s="17"/>
      <c r="O170" s="59"/>
    </row>
    <row r="171" spans="1:15">
      <c r="A171" s="51">
        <v>62</v>
      </c>
      <c r="B171" s="13" t="s">
        <v>839</v>
      </c>
      <c r="C171" s="13" t="s">
        <v>840</v>
      </c>
      <c r="D171" s="294" t="str">
        <f>VLOOKUP(C171,总表!D:E,2,0)</f>
        <v>L005584</v>
      </c>
      <c r="E171" s="294" t="str">
        <f>VLOOKUP(D171,总表!E:H,2,0)</f>
        <v>建筑结构（第3版）（学习资源包）</v>
      </c>
      <c r="F171" s="294" t="str">
        <f>VLOOKUP(D171,总表!E:H,3,0)</f>
        <v>978-7-304-11216-5</v>
      </c>
      <c r="G171" s="299">
        <f>VLOOKUP(D171,总表!E:H,4,0)</f>
        <v>39</v>
      </c>
      <c r="H171" s="14" t="s">
        <v>132</v>
      </c>
      <c r="I171" s="15"/>
      <c r="J171" s="15" t="s">
        <v>216</v>
      </c>
      <c r="K171" s="15" t="s">
        <v>841</v>
      </c>
      <c r="L171" s="15"/>
      <c r="M171" s="14" t="s">
        <v>2318</v>
      </c>
      <c r="N171" s="13" t="s">
        <v>135</v>
      </c>
      <c r="O171" s="22" t="s">
        <v>16</v>
      </c>
    </row>
    <row r="172" spans="1:15">
      <c r="A172" s="51">
        <v>63</v>
      </c>
      <c r="B172" s="13" t="s">
        <v>839</v>
      </c>
      <c r="C172" s="13" t="s">
        <v>839</v>
      </c>
      <c r="D172" s="183"/>
      <c r="E172" s="183"/>
      <c r="F172" s="183"/>
      <c r="G172" s="183"/>
      <c r="H172" s="14" t="s">
        <v>136</v>
      </c>
      <c r="I172" s="15"/>
      <c r="J172" s="15"/>
      <c r="K172" s="15"/>
      <c r="L172" s="15"/>
      <c r="M172" s="14" t="s">
        <v>2318</v>
      </c>
      <c r="N172" s="13"/>
      <c r="O172" s="22"/>
    </row>
    <row r="173" spans="1:15">
      <c r="A173" s="51">
        <v>64</v>
      </c>
      <c r="B173" s="13" t="s">
        <v>370</v>
      </c>
      <c r="C173" s="13" t="s">
        <v>370</v>
      </c>
      <c r="D173" s="294" t="str">
        <f>VLOOKUP(C173,总表!D:E,2,0)</f>
        <v>L005752</v>
      </c>
      <c r="E173" s="294" t="str">
        <f>VLOOKUP(D173,总表!E:H,2,0)</f>
        <v>地基基础（学习资源包）</v>
      </c>
      <c r="F173" s="294" t="str">
        <f>VLOOKUP(D173,总表!E:H,3,0)</f>
        <v>978-7-304-10007-0</v>
      </c>
      <c r="G173" s="299">
        <f>VLOOKUP(D173,总表!E:H,4,0)</f>
        <v>31</v>
      </c>
      <c r="H173" s="14" t="s">
        <v>132</v>
      </c>
      <c r="I173" s="14"/>
      <c r="J173" s="14" t="s">
        <v>168</v>
      </c>
      <c r="K173" s="14" t="s">
        <v>371</v>
      </c>
      <c r="L173" s="14"/>
      <c r="M173" s="14" t="s">
        <v>2318</v>
      </c>
      <c r="N173" s="13" t="s">
        <v>135</v>
      </c>
      <c r="O173" s="22" t="s">
        <v>16</v>
      </c>
    </row>
    <row r="174" spans="1:15">
      <c r="A174" s="51">
        <v>65</v>
      </c>
      <c r="B174" s="13" t="s">
        <v>370</v>
      </c>
      <c r="C174" s="13" t="s">
        <v>370</v>
      </c>
      <c r="D174" s="183"/>
      <c r="E174" s="183"/>
      <c r="F174" s="183"/>
      <c r="G174" s="183"/>
      <c r="H174" s="14" t="s">
        <v>162</v>
      </c>
      <c r="I174" s="14" t="s">
        <v>372</v>
      </c>
      <c r="J174" s="14" t="s">
        <v>164</v>
      </c>
      <c r="K174" s="14"/>
      <c r="L174" s="14" t="s">
        <v>371</v>
      </c>
      <c r="M174" s="14" t="s">
        <v>2318</v>
      </c>
      <c r="N174" s="17" t="s">
        <v>171</v>
      </c>
      <c r="O174" s="22" t="s">
        <v>16</v>
      </c>
    </row>
    <row r="175" spans="1:15">
      <c r="A175" s="51">
        <v>66</v>
      </c>
      <c r="B175" s="13" t="s">
        <v>370</v>
      </c>
      <c r="C175" s="13" t="s">
        <v>370</v>
      </c>
      <c r="D175" s="183"/>
      <c r="E175" s="183"/>
      <c r="F175" s="183"/>
      <c r="G175" s="183"/>
      <c r="H175" s="14" t="s">
        <v>136</v>
      </c>
      <c r="I175" s="14"/>
      <c r="J175" s="14"/>
      <c r="K175" s="14"/>
      <c r="L175" s="14"/>
      <c r="M175" s="14" t="s">
        <v>2318</v>
      </c>
      <c r="N175" s="13"/>
      <c r="O175" s="23"/>
    </row>
    <row r="176" spans="1:15" ht="21">
      <c r="A176" s="51">
        <v>67</v>
      </c>
      <c r="B176" s="13" t="s">
        <v>814</v>
      </c>
      <c r="C176" s="13" t="s">
        <v>815</v>
      </c>
      <c r="D176" s="294" t="str">
        <f>VLOOKUP(C176,总表!D:E,2,0)</f>
        <v>L005781</v>
      </c>
      <c r="E176" s="294" t="str">
        <f>VLOOKUP(D176,总表!E:H,2,0)</f>
        <v>建筑工程技术资料管理（第2版）（学习资源包）</v>
      </c>
      <c r="F176" s="294" t="str">
        <f>VLOOKUP(D176,总表!E:H,3,0)</f>
        <v>978-7-304-10734-5</v>
      </c>
      <c r="G176" s="299">
        <f>VLOOKUP(D176,总表!E:H,4,0)</f>
        <v>19</v>
      </c>
      <c r="H176" s="14" t="s">
        <v>132</v>
      </c>
      <c r="I176" s="14"/>
      <c r="J176" s="14" t="s">
        <v>175</v>
      </c>
      <c r="K176" s="14" t="s">
        <v>816</v>
      </c>
      <c r="L176" s="14"/>
      <c r="M176" s="14" t="s">
        <v>2318</v>
      </c>
      <c r="N176" s="13" t="s">
        <v>135</v>
      </c>
      <c r="O176" s="22" t="s">
        <v>16</v>
      </c>
    </row>
    <row r="177" spans="1:15" ht="21">
      <c r="A177" s="51">
        <v>68</v>
      </c>
      <c r="B177" s="303" t="s">
        <v>3077</v>
      </c>
      <c r="C177" s="303" t="s">
        <v>3078</v>
      </c>
      <c r="D177" s="294" t="str">
        <f>VLOOKUP(C177,总表!D:E,2,0)</f>
        <v>L004672</v>
      </c>
      <c r="E177" s="294" t="str">
        <f>VLOOKUP(D177,总表!E:H,2,0)</f>
        <v>土木工程CAD基础（学习资源包）</v>
      </c>
      <c r="F177" s="303"/>
      <c r="G177" s="303"/>
      <c r="H177" s="305" t="s">
        <v>3062</v>
      </c>
      <c r="I177" s="303"/>
      <c r="J177" s="305" t="s">
        <v>3063</v>
      </c>
      <c r="K177" s="305" t="s">
        <v>3079</v>
      </c>
      <c r="L177" s="303"/>
      <c r="M177" s="305" t="s">
        <v>3065</v>
      </c>
      <c r="N177" s="303" t="s">
        <v>3066</v>
      </c>
      <c r="O177" s="306" t="s">
        <v>16</v>
      </c>
    </row>
    <row r="178" spans="1:15" ht="21">
      <c r="A178" s="51">
        <v>69</v>
      </c>
      <c r="B178" s="303" t="s">
        <v>3080</v>
      </c>
      <c r="C178" s="303" t="s">
        <v>3080</v>
      </c>
      <c r="D178" s="294" t="str">
        <f>VLOOKUP(C178,总表!D:E,2,0)</f>
        <v>L006432</v>
      </c>
      <c r="E178" s="294" t="str">
        <f>VLOOKUP(D178,总表!E:H,2,0)</f>
        <v>建筑测量实训（学习资源包）</v>
      </c>
      <c r="F178" s="303"/>
      <c r="G178" s="303"/>
      <c r="H178" s="305" t="s">
        <v>3068</v>
      </c>
      <c r="I178" s="303"/>
      <c r="J178" s="305" t="s">
        <v>3081</v>
      </c>
      <c r="K178" s="305" t="s">
        <v>3082</v>
      </c>
      <c r="L178" s="303"/>
      <c r="M178" s="305" t="s">
        <v>3070</v>
      </c>
      <c r="N178" s="303" t="s">
        <v>3071</v>
      </c>
      <c r="O178" s="306" t="s">
        <v>16</v>
      </c>
    </row>
    <row r="179" spans="1:15" s="5" customFormat="1" ht="19.5" customHeight="1">
      <c r="A179" s="65"/>
      <c r="B179" s="66"/>
      <c r="C179" s="66"/>
      <c r="D179" s="66"/>
      <c r="E179" s="66"/>
      <c r="F179" s="66"/>
      <c r="G179" s="66"/>
      <c r="H179" s="66"/>
      <c r="I179" s="66"/>
      <c r="J179" s="66"/>
      <c r="K179" s="66"/>
      <c r="L179" s="66"/>
      <c r="M179" s="66"/>
      <c r="N179" s="70"/>
      <c r="O179" s="71"/>
    </row>
    <row r="180" spans="1:15" s="5" customFormat="1" ht="18.75">
      <c r="A180" s="322" t="s">
        <v>65</v>
      </c>
      <c r="B180" s="322"/>
      <c r="C180" s="322"/>
      <c r="D180" s="322"/>
      <c r="E180" s="322"/>
      <c r="F180" s="322"/>
      <c r="G180" s="322"/>
      <c r="H180" s="322"/>
      <c r="I180" s="322"/>
      <c r="J180" s="322"/>
      <c r="K180" s="322"/>
      <c r="L180" s="322"/>
      <c r="M180" s="322"/>
      <c r="N180" s="322"/>
      <c r="O180" s="322"/>
    </row>
    <row r="181" spans="1:15" ht="22.5">
      <c r="A181" s="11" t="s">
        <v>3</v>
      </c>
      <c r="B181" s="12" t="s">
        <v>121</v>
      </c>
      <c r="C181" s="12" t="s">
        <v>122</v>
      </c>
      <c r="D181" s="291" t="s">
        <v>2518</v>
      </c>
      <c r="E181" s="291" t="s">
        <v>2519</v>
      </c>
      <c r="F181" s="291" t="s">
        <v>2520</v>
      </c>
      <c r="G181" s="290" t="s">
        <v>2521</v>
      </c>
      <c r="H181" s="12" t="s">
        <v>123</v>
      </c>
      <c r="I181" s="12" t="s">
        <v>124</v>
      </c>
      <c r="J181" s="12" t="s">
        <v>125</v>
      </c>
      <c r="K181" s="12" t="s">
        <v>126</v>
      </c>
      <c r="L181" s="12" t="s">
        <v>127</v>
      </c>
      <c r="M181" s="12" t="s">
        <v>2314</v>
      </c>
      <c r="N181" s="58" t="s">
        <v>128</v>
      </c>
      <c r="O181" s="12" t="s">
        <v>129</v>
      </c>
    </row>
    <row r="182" spans="1:15" s="39" customFormat="1" ht="21">
      <c r="A182" s="51">
        <v>1</v>
      </c>
      <c r="B182" s="13" t="s">
        <v>632</v>
      </c>
      <c r="C182" s="17" t="s">
        <v>633</v>
      </c>
      <c r="D182" s="294" t="str">
        <f>VLOOKUP(C182,总表!D:E,2,0)</f>
        <v>W005208</v>
      </c>
      <c r="E182" s="294" t="str">
        <f>VLOOKUP(D182,总表!E:H,2,0)</f>
        <v>国家开放大学学习指南（2022版）（学习资源包）</v>
      </c>
      <c r="F182" s="294" t="str">
        <f>VLOOKUP(D182,总表!E:H,3,0)</f>
        <v>978-7-304-09923-7</v>
      </c>
      <c r="G182" s="299">
        <f>VLOOKUP(D182,总表!E:H,4,0)</f>
        <v>15.8</v>
      </c>
      <c r="H182" s="14" t="s">
        <v>132</v>
      </c>
      <c r="I182" s="53"/>
      <c r="J182" s="15" t="s">
        <v>133</v>
      </c>
      <c r="K182" s="54" t="s">
        <v>634</v>
      </c>
      <c r="L182" s="53"/>
      <c r="M182" s="14" t="s">
        <v>2315</v>
      </c>
      <c r="N182" s="13" t="s">
        <v>135</v>
      </c>
      <c r="O182" s="22" t="s">
        <v>16</v>
      </c>
    </row>
    <row r="183" spans="1:15" s="2" customFormat="1" ht="13.5">
      <c r="A183" s="51">
        <v>2</v>
      </c>
      <c r="B183" s="17" t="s">
        <v>632</v>
      </c>
      <c r="C183" s="17" t="s">
        <v>632</v>
      </c>
      <c r="D183" s="184"/>
      <c r="E183" s="184"/>
      <c r="F183" s="184"/>
      <c r="G183" s="184"/>
      <c r="H183" s="15" t="s">
        <v>136</v>
      </c>
      <c r="I183" s="53"/>
      <c r="J183" s="15"/>
      <c r="K183" s="15"/>
      <c r="L183" s="53"/>
      <c r="M183" s="29" t="s">
        <v>2315</v>
      </c>
      <c r="N183" s="28"/>
      <c r="O183" s="59"/>
    </row>
    <row r="184" spans="1:15" s="2" customFormat="1" ht="31.5">
      <c r="A184" s="51">
        <v>3</v>
      </c>
      <c r="B184" s="28" t="s">
        <v>1852</v>
      </c>
      <c r="C184" s="13" t="s">
        <v>1175</v>
      </c>
      <c r="D184" s="294" t="str">
        <f>VLOOKUP(C184,总表!D:E,2,0)</f>
        <v>WZ19781</v>
      </c>
      <c r="E184" s="294" t="str">
        <f>VLOOKUP(D184,总表!E:H,2,0)</f>
        <v>△毛泽东思想和中国特色社会主义理论体系概论（2021年版）（高教）</v>
      </c>
      <c r="F184" s="294" t="str">
        <f>VLOOKUP(D184,总表!E:H,3,0)</f>
        <v>978-7-04-056622-2</v>
      </c>
      <c r="G184" s="299">
        <f>VLOOKUP(D184,总表!E:H,4,0)</f>
        <v>25</v>
      </c>
      <c r="H184" s="15" t="s">
        <v>139</v>
      </c>
      <c r="I184" s="14"/>
      <c r="J184" s="15" t="s">
        <v>1176</v>
      </c>
      <c r="K184" s="14" t="s">
        <v>1177</v>
      </c>
      <c r="L184" s="14"/>
      <c r="M184" s="15" t="s">
        <v>2315</v>
      </c>
      <c r="N184" s="17" t="s">
        <v>537</v>
      </c>
      <c r="O184" s="22" t="s">
        <v>16</v>
      </c>
    </row>
    <row r="185" spans="1:15" s="2" customFormat="1" ht="31.5">
      <c r="A185" s="51">
        <v>4</v>
      </c>
      <c r="B185" s="33" t="s">
        <v>1852</v>
      </c>
      <c r="C185" s="52" t="s">
        <v>1853</v>
      </c>
      <c r="D185" s="294" t="str">
        <f>VLOOKUP(C185,总表!D:E,2,0)</f>
        <v>W005952</v>
      </c>
      <c r="E185" s="294" t="str">
        <f>VLOOKUP(D185,总表!E:H,2,0)</f>
        <v>（课程“习近平新时代”用）国家开放大学思想政治理论课学习指南（学习资源包）</v>
      </c>
      <c r="F185" s="294" t="str">
        <f>VLOOKUP(D185,总表!E:H,3,0)</f>
        <v>978-7-304-10428-3</v>
      </c>
      <c r="G185" s="299">
        <f>VLOOKUP(D185,总表!E:H,4,0)</f>
        <v>13.8</v>
      </c>
      <c r="H185" s="36" t="s">
        <v>149</v>
      </c>
      <c r="I185" s="34"/>
      <c r="J185" s="34" t="s">
        <v>1854</v>
      </c>
      <c r="K185" s="34" t="s">
        <v>1855</v>
      </c>
      <c r="L185" s="34"/>
      <c r="M185" s="34" t="s">
        <v>2315</v>
      </c>
      <c r="N185" s="60" t="s">
        <v>135</v>
      </c>
      <c r="O185" s="22" t="s">
        <v>16</v>
      </c>
    </row>
    <row r="186" spans="1:15" s="40" customFormat="1" ht="21">
      <c r="A186" s="51">
        <v>5</v>
      </c>
      <c r="B186" s="28" t="s">
        <v>1852</v>
      </c>
      <c r="C186" s="28" t="s">
        <v>1852</v>
      </c>
      <c r="D186" s="191"/>
      <c r="E186" s="191"/>
      <c r="F186" s="191"/>
      <c r="G186" s="191"/>
      <c r="H186" s="15" t="s">
        <v>136</v>
      </c>
      <c r="I186" s="29"/>
      <c r="J186" s="29"/>
      <c r="K186" s="29"/>
      <c r="L186" s="29"/>
      <c r="M186" s="15" t="s">
        <v>2315</v>
      </c>
      <c r="N186" s="28"/>
      <c r="O186" s="32"/>
    </row>
    <row r="187" spans="1:15" s="2" customFormat="1" ht="31.5">
      <c r="A187" s="51">
        <v>6</v>
      </c>
      <c r="B187" s="28" t="s">
        <v>1174</v>
      </c>
      <c r="C187" s="13" t="s">
        <v>1175</v>
      </c>
      <c r="D187" s="294" t="str">
        <f>VLOOKUP(C187,总表!D:E,2,0)</f>
        <v>WZ19781</v>
      </c>
      <c r="E187" s="294" t="str">
        <f>VLOOKUP(D187,总表!E:H,2,0)</f>
        <v>△毛泽东思想和中国特色社会主义理论体系概论（2021年版）（高教）</v>
      </c>
      <c r="F187" s="294" t="str">
        <f>VLOOKUP(D187,总表!E:H,3,0)</f>
        <v>978-7-04-056622-2</v>
      </c>
      <c r="G187" s="299">
        <f>VLOOKUP(D187,总表!E:H,4,0)</f>
        <v>25</v>
      </c>
      <c r="H187" s="15" t="s">
        <v>139</v>
      </c>
      <c r="I187" s="14"/>
      <c r="J187" s="15" t="s">
        <v>1176</v>
      </c>
      <c r="K187" s="14" t="s">
        <v>1177</v>
      </c>
      <c r="L187" s="14"/>
      <c r="M187" s="15" t="s">
        <v>2315</v>
      </c>
      <c r="N187" s="17" t="s">
        <v>537</v>
      </c>
      <c r="O187" s="22" t="s">
        <v>16</v>
      </c>
    </row>
    <row r="188" spans="1:15" s="40" customFormat="1" ht="31.5">
      <c r="A188" s="51">
        <v>7</v>
      </c>
      <c r="B188" s="28" t="s">
        <v>1174</v>
      </c>
      <c r="C188" s="28" t="s">
        <v>1178</v>
      </c>
      <c r="D188" s="294" t="str">
        <f>VLOOKUP(C188,总表!D:E,2,0)</f>
        <v>W005812</v>
      </c>
      <c r="E188" s="294" t="str">
        <f>VLOOKUP(D188,总表!E:H,2,0)</f>
        <v>毛泽东思想和中国特色社会主义理论体系概论学习指导（学习资源包）</v>
      </c>
      <c r="F188" s="294" t="str">
        <f>VLOOKUP(D188,总表!E:H,3,0)</f>
        <v>978-7-304-09660-1</v>
      </c>
      <c r="G188" s="299">
        <f>VLOOKUP(D188,总表!E:H,4,0)</f>
        <v>22</v>
      </c>
      <c r="H188" s="15" t="s">
        <v>149</v>
      </c>
      <c r="I188" s="29"/>
      <c r="J188" s="15" t="s">
        <v>1179</v>
      </c>
      <c r="K188" s="29" t="s">
        <v>232</v>
      </c>
      <c r="L188" s="29"/>
      <c r="M188" s="29" t="s">
        <v>2315</v>
      </c>
      <c r="N188" s="28" t="s">
        <v>135</v>
      </c>
      <c r="O188" s="22" t="s">
        <v>16</v>
      </c>
    </row>
    <row r="189" spans="1:15" s="40" customFormat="1" ht="21">
      <c r="A189" s="51">
        <v>8</v>
      </c>
      <c r="B189" s="13" t="s">
        <v>1679</v>
      </c>
      <c r="C189" s="33" t="s">
        <v>1680</v>
      </c>
      <c r="D189" s="294" t="str">
        <f>VLOOKUP(C189,总表!D:E,2,0)</f>
        <v>WZ18231</v>
      </c>
      <c r="E189" s="294" t="str">
        <f>VLOOKUP(D189,总表!E:H,2,0)</f>
        <v>△思想道德与法治（2021年版）（高教）</v>
      </c>
      <c r="F189" s="294" t="str">
        <f>VLOOKUP(D189,总表!E:H,3,0)</f>
        <v>978-7-04-056621-5</v>
      </c>
      <c r="G189" s="299">
        <f>VLOOKUP(D189,总表!E:H,4,0)</f>
        <v>18</v>
      </c>
      <c r="H189" s="34" t="s">
        <v>139</v>
      </c>
      <c r="I189" s="34"/>
      <c r="J189" s="34" t="s">
        <v>1176</v>
      </c>
      <c r="K189" s="34" t="s">
        <v>1177</v>
      </c>
      <c r="L189" s="34"/>
      <c r="M189" s="15" t="s">
        <v>2315</v>
      </c>
      <c r="N189" s="17" t="s">
        <v>537</v>
      </c>
      <c r="O189" s="22" t="s">
        <v>16</v>
      </c>
    </row>
    <row r="190" spans="1:15" s="40" customFormat="1" ht="21">
      <c r="A190" s="51">
        <v>9</v>
      </c>
      <c r="B190" s="13" t="s">
        <v>1679</v>
      </c>
      <c r="C190" s="26" t="s">
        <v>2504</v>
      </c>
      <c r="D190" s="294" t="str">
        <f>VLOOKUP(C190,总表!D:E,2,0)</f>
        <v>W005772</v>
      </c>
      <c r="E190" s="294" t="str">
        <f>VLOOKUP(D190,总表!E:H,2,0)</f>
        <v>思想道德与法治学习指导（学习资源包）</v>
      </c>
      <c r="F190" s="294">
        <f>VLOOKUP(D190,总表!E:H,3,0)</f>
        <v>0</v>
      </c>
      <c r="G190" s="299">
        <f>VLOOKUP(D190,总表!E:H,4,0)</f>
        <v>0</v>
      </c>
      <c r="H190" s="30" t="s">
        <v>149</v>
      </c>
      <c r="I190" s="180"/>
      <c r="J190" s="27" t="s">
        <v>2505</v>
      </c>
      <c r="K190" s="27" t="s">
        <v>232</v>
      </c>
      <c r="L190" s="181"/>
      <c r="M190" s="29" t="s">
        <v>2315</v>
      </c>
      <c r="N190" s="28" t="s">
        <v>135</v>
      </c>
      <c r="O190" s="22" t="s">
        <v>16</v>
      </c>
    </row>
    <row r="191" spans="1:15" s="39" customFormat="1" ht="31.5">
      <c r="A191" s="51">
        <v>10</v>
      </c>
      <c r="B191" s="13" t="s">
        <v>483</v>
      </c>
      <c r="C191" s="13" t="s">
        <v>484</v>
      </c>
      <c r="D191" s="294" t="str">
        <f>VLOOKUP(C191,总表!D:E,2,0)</f>
        <v>L002402</v>
      </c>
      <c r="E191" s="294" t="str">
        <f>VLOOKUP(D191,总表!E:H,2,0)</f>
        <v>高等数学（上）第１分册：一元函数微积分（含考核册）（学习资源包）</v>
      </c>
      <c r="F191" s="294" t="str">
        <f>VLOOKUP(D191,总表!E:H,3,0)</f>
        <v>978-7-304-01783-5</v>
      </c>
      <c r="G191" s="299">
        <f>VLOOKUP(D191,总表!E:H,4,0)</f>
        <v>53</v>
      </c>
      <c r="H191" s="14" t="s">
        <v>149</v>
      </c>
      <c r="I191" s="14"/>
      <c r="J191" s="14" t="s">
        <v>485</v>
      </c>
      <c r="K191" s="14" t="s">
        <v>486</v>
      </c>
      <c r="L191" s="14"/>
      <c r="M191" s="14" t="s">
        <v>2315</v>
      </c>
      <c r="N191" s="13" t="s">
        <v>135</v>
      </c>
      <c r="O191" s="22" t="s">
        <v>16</v>
      </c>
    </row>
    <row r="192" spans="1:15">
      <c r="A192" s="51">
        <v>11</v>
      </c>
      <c r="B192" s="13" t="s">
        <v>483</v>
      </c>
      <c r="C192" s="13" t="s">
        <v>483</v>
      </c>
      <c r="D192" s="183"/>
      <c r="E192" s="183"/>
      <c r="F192" s="183"/>
      <c r="G192" s="183"/>
      <c r="H192" s="14" t="s">
        <v>136</v>
      </c>
      <c r="I192" s="18"/>
      <c r="J192" s="14"/>
      <c r="K192" s="14"/>
      <c r="L192" s="14"/>
      <c r="M192" s="15" t="s">
        <v>2315</v>
      </c>
      <c r="N192" s="13"/>
      <c r="O192" s="22"/>
    </row>
    <row r="193" spans="1:15">
      <c r="A193" s="51">
        <v>12</v>
      </c>
      <c r="B193" s="13" t="s">
        <v>509</v>
      </c>
      <c r="C193" s="13" t="s">
        <v>509</v>
      </c>
      <c r="D193" s="183"/>
      <c r="E193" s="183"/>
      <c r="F193" s="183"/>
      <c r="G193" s="183"/>
      <c r="H193" s="14" t="s">
        <v>136</v>
      </c>
      <c r="I193" s="14"/>
      <c r="J193" s="14"/>
      <c r="K193" s="14"/>
      <c r="L193" s="14"/>
      <c r="M193" s="15" t="s">
        <v>2315</v>
      </c>
      <c r="N193" s="13"/>
      <c r="O193" s="22"/>
    </row>
    <row r="194" spans="1:15">
      <c r="A194" s="51">
        <v>13</v>
      </c>
      <c r="B194" s="17" t="s">
        <v>511</v>
      </c>
      <c r="C194" s="17" t="s">
        <v>511</v>
      </c>
      <c r="D194" s="294" t="str">
        <f>VLOOKUP(C194,总表!D:E,2,0)</f>
        <v>L00907</v>
      </c>
      <c r="E194" s="294" t="str">
        <f>VLOOKUP(D194,总表!E:H,2,0)</f>
        <v>工程造价基础（学习资源包）</v>
      </c>
      <c r="F194" s="294" t="str">
        <f>VLOOKUP(D194,总表!E:H,3,0)</f>
        <v>978-7-304-09421-8</v>
      </c>
      <c r="G194" s="299">
        <f>VLOOKUP(D194,总表!E:H,4,0)</f>
        <v>34</v>
      </c>
      <c r="H194" s="15" t="s">
        <v>132</v>
      </c>
      <c r="I194" s="15"/>
      <c r="J194" s="15" t="s">
        <v>155</v>
      </c>
      <c r="K194" s="15" t="s">
        <v>212</v>
      </c>
      <c r="L194" s="15"/>
      <c r="M194" s="15" t="s">
        <v>2315</v>
      </c>
      <c r="N194" s="17" t="s">
        <v>135</v>
      </c>
      <c r="O194" s="22" t="s">
        <v>16</v>
      </c>
    </row>
    <row r="195" spans="1:15">
      <c r="A195" s="51">
        <v>14</v>
      </c>
      <c r="B195" s="17" t="s">
        <v>511</v>
      </c>
      <c r="C195" s="17" t="s">
        <v>511</v>
      </c>
      <c r="D195" s="184"/>
      <c r="E195" s="184"/>
      <c r="F195" s="184"/>
      <c r="G195" s="184"/>
      <c r="H195" s="14" t="s">
        <v>224</v>
      </c>
      <c r="I195" s="15" t="s">
        <v>512</v>
      </c>
      <c r="J195" s="15" t="s">
        <v>252</v>
      </c>
      <c r="K195" s="15"/>
      <c r="L195" s="15" t="s">
        <v>212</v>
      </c>
      <c r="M195" s="15" t="s">
        <v>2315</v>
      </c>
      <c r="N195" s="17" t="s">
        <v>171</v>
      </c>
      <c r="O195" s="22" t="s">
        <v>16</v>
      </c>
    </row>
    <row r="196" spans="1:15">
      <c r="A196" s="51">
        <v>15</v>
      </c>
      <c r="B196" s="17" t="s">
        <v>511</v>
      </c>
      <c r="C196" s="17" t="s">
        <v>511</v>
      </c>
      <c r="D196" s="184"/>
      <c r="E196" s="184"/>
      <c r="F196" s="184"/>
      <c r="G196" s="184"/>
      <c r="H196" s="14" t="s">
        <v>136</v>
      </c>
      <c r="I196" s="15"/>
      <c r="J196" s="15"/>
      <c r="K196" s="15"/>
      <c r="L196" s="15"/>
      <c r="M196" s="15" t="s">
        <v>2315</v>
      </c>
      <c r="N196" s="13"/>
      <c r="O196" s="23"/>
    </row>
    <row r="197" spans="1:15">
      <c r="A197" s="51">
        <v>16</v>
      </c>
      <c r="B197" s="13" t="s">
        <v>798</v>
      </c>
      <c r="C197" s="13" t="s">
        <v>799</v>
      </c>
      <c r="D197" s="294" t="str">
        <f>VLOOKUP(C197,总表!D:E,2,0)</f>
        <v>L005567</v>
      </c>
      <c r="E197" s="294" t="str">
        <f>VLOOKUP(D197,总表!E:H,2,0)</f>
        <v>建筑材料（第5版）（学习资源包）</v>
      </c>
      <c r="F197" s="294" t="str">
        <f>VLOOKUP(D197,总表!E:H,3,0)</f>
        <v>978-7-304-11069-7</v>
      </c>
      <c r="G197" s="299">
        <f>VLOOKUP(D197,总表!E:H,4,0)</f>
        <v>39</v>
      </c>
      <c r="H197" s="14" t="s">
        <v>132</v>
      </c>
      <c r="I197" s="57"/>
      <c r="J197" s="14" t="s">
        <v>800</v>
      </c>
      <c r="K197" s="14" t="s">
        <v>801</v>
      </c>
      <c r="L197" s="57"/>
      <c r="M197" s="15" t="s">
        <v>2315</v>
      </c>
      <c r="N197" s="13" t="s">
        <v>135</v>
      </c>
      <c r="O197" s="22" t="s">
        <v>16</v>
      </c>
    </row>
    <row r="198" spans="1:15" s="2" customFormat="1" ht="13.5">
      <c r="A198" s="51">
        <v>17</v>
      </c>
      <c r="B198" s="13" t="s">
        <v>798</v>
      </c>
      <c r="C198" s="13" t="s">
        <v>802</v>
      </c>
      <c r="D198" s="183"/>
      <c r="E198" s="183"/>
      <c r="F198" s="183"/>
      <c r="G198" s="183"/>
      <c r="H198" s="14" t="s">
        <v>136</v>
      </c>
      <c r="I198" s="14"/>
      <c r="J198" s="14"/>
      <c r="K198" s="14"/>
      <c r="L198" s="14"/>
      <c r="M198" s="15" t="s">
        <v>2315</v>
      </c>
      <c r="N198" s="13"/>
      <c r="O198" s="23"/>
    </row>
    <row r="199" spans="1:15">
      <c r="A199" s="51">
        <v>18</v>
      </c>
      <c r="B199" s="13" t="s">
        <v>831</v>
      </c>
      <c r="C199" s="13" t="s">
        <v>832</v>
      </c>
      <c r="D199" s="294" t="str">
        <f>VLOOKUP(C199,总表!D:E,2,0)</f>
        <v>L005544</v>
      </c>
      <c r="E199" s="294" t="str">
        <f>VLOOKUP(D199,总表!E:H,2,0)</f>
        <v>建筑构造（第3版）（学习资源包）</v>
      </c>
      <c r="F199" s="294" t="str">
        <f>VLOOKUP(D199,总表!E:H,3,0)</f>
        <v>978-7-304-11211-0</v>
      </c>
      <c r="G199" s="299">
        <f>VLOOKUP(D199,总表!E:H,4,0)</f>
        <v>31</v>
      </c>
      <c r="H199" s="14" t="s">
        <v>132</v>
      </c>
      <c r="I199" s="15"/>
      <c r="J199" s="15" t="s">
        <v>216</v>
      </c>
      <c r="K199" s="15" t="s">
        <v>833</v>
      </c>
      <c r="L199" s="15"/>
      <c r="M199" s="15" t="s">
        <v>2315</v>
      </c>
      <c r="N199" s="13" t="s">
        <v>135</v>
      </c>
      <c r="O199" s="22" t="s">
        <v>16</v>
      </c>
    </row>
    <row r="200" spans="1:15">
      <c r="A200" s="51">
        <v>19</v>
      </c>
      <c r="B200" s="13" t="s">
        <v>831</v>
      </c>
      <c r="C200" s="13" t="s">
        <v>831</v>
      </c>
      <c r="D200" s="183"/>
      <c r="E200" s="183"/>
      <c r="F200" s="183"/>
      <c r="G200" s="183"/>
      <c r="H200" s="14" t="s">
        <v>136</v>
      </c>
      <c r="I200" s="15"/>
      <c r="J200" s="15"/>
      <c r="K200" s="15"/>
      <c r="L200" s="15"/>
      <c r="M200" s="15" t="s">
        <v>2315</v>
      </c>
      <c r="N200" s="13"/>
      <c r="O200" s="22"/>
    </row>
    <row r="201" spans="1:15" ht="21">
      <c r="A201" s="51">
        <v>20</v>
      </c>
      <c r="B201" s="13" t="s">
        <v>861</v>
      </c>
      <c r="C201" s="26" t="s">
        <v>2486</v>
      </c>
      <c r="D201" s="294" t="str">
        <f>VLOOKUP(C201,总表!D:E,2,0)</f>
        <v>L005573</v>
      </c>
      <c r="E201" s="294" t="str">
        <f>VLOOKUP(D201,总表!E:H,2,0)</f>
        <v>建筑制图基础（第3版）（学习资源包）（学习资源包）</v>
      </c>
      <c r="F201" s="294">
        <f>VLOOKUP(D201,总表!E:H,3,0)</f>
        <v>0</v>
      </c>
      <c r="G201" s="299">
        <f>VLOOKUP(D201,总表!E:H,4,0)</f>
        <v>0</v>
      </c>
      <c r="H201" s="27" t="s">
        <v>132</v>
      </c>
      <c r="I201" s="27"/>
      <c r="J201" s="27" t="s">
        <v>2487</v>
      </c>
      <c r="K201" s="27" t="s">
        <v>862</v>
      </c>
      <c r="L201" s="27"/>
      <c r="M201" s="15" t="s">
        <v>2315</v>
      </c>
      <c r="N201" s="13" t="s">
        <v>135</v>
      </c>
      <c r="O201" s="22" t="s">
        <v>16</v>
      </c>
    </row>
    <row r="202" spans="1:15">
      <c r="A202" s="51">
        <v>21</v>
      </c>
      <c r="B202" s="13" t="s">
        <v>861</v>
      </c>
      <c r="C202" s="13" t="s">
        <v>861</v>
      </c>
      <c r="D202" s="183"/>
      <c r="E202" s="183"/>
      <c r="F202" s="183"/>
      <c r="G202" s="183"/>
      <c r="H202" s="14" t="s">
        <v>136</v>
      </c>
      <c r="I202" s="14"/>
      <c r="J202" s="14"/>
      <c r="K202" s="14"/>
      <c r="L202" s="14"/>
      <c r="M202" s="15" t="s">
        <v>2315</v>
      </c>
      <c r="N202" s="13"/>
      <c r="O202" s="23"/>
    </row>
    <row r="203" spans="1:15" ht="21">
      <c r="A203" s="51">
        <v>22</v>
      </c>
      <c r="B203" s="17" t="s">
        <v>211</v>
      </c>
      <c r="C203" s="17" t="s">
        <v>211</v>
      </c>
      <c r="D203" s="294" t="str">
        <f>VLOOKUP(C203,总表!D:E,2,0)</f>
        <v>L00922</v>
      </c>
      <c r="E203" s="294" t="str">
        <f>VLOOKUP(D203,总表!E:H,2,0)</f>
        <v>安装工程估价（含考核册）（学习资源包）</v>
      </c>
      <c r="F203" s="294" t="str">
        <f>VLOOKUP(D203,总表!E:H,3,0)</f>
        <v>978-7-304-09519-2</v>
      </c>
      <c r="G203" s="299">
        <f>VLOOKUP(D203,总表!E:H,4,0)</f>
        <v>28</v>
      </c>
      <c r="H203" s="14" t="s">
        <v>132</v>
      </c>
      <c r="I203" s="15"/>
      <c r="J203" s="15" t="s">
        <v>168</v>
      </c>
      <c r="K203" s="15" t="s">
        <v>212</v>
      </c>
      <c r="L203" s="15"/>
      <c r="M203" s="15" t="s">
        <v>2315</v>
      </c>
      <c r="N203" s="17" t="s">
        <v>135</v>
      </c>
      <c r="O203" s="22" t="s">
        <v>16</v>
      </c>
    </row>
    <row r="204" spans="1:15">
      <c r="A204" s="51">
        <v>23</v>
      </c>
      <c r="B204" s="17" t="s">
        <v>211</v>
      </c>
      <c r="C204" s="17" t="s">
        <v>211</v>
      </c>
      <c r="D204" s="184"/>
      <c r="E204" s="184"/>
      <c r="F204" s="184"/>
      <c r="G204" s="184"/>
      <c r="H204" s="14" t="s">
        <v>136</v>
      </c>
      <c r="I204" s="15"/>
      <c r="J204" s="15"/>
      <c r="K204" s="72"/>
      <c r="L204" s="15"/>
      <c r="M204" s="15" t="s">
        <v>2315</v>
      </c>
      <c r="N204" s="13"/>
      <c r="O204" s="22"/>
    </row>
    <row r="205" spans="1:15" ht="21">
      <c r="A205" s="51">
        <v>24</v>
      </c>
      <c r="B205" s="13" t="s">
        <v>818</v>
      </c>
      <c r="C205" s="13" t="s">
        <v>819</v>
      </c>
      <c r="D205" s="294" t="str">
        <f>VLOOKUP(C205,总表!D:E,2,0)</f>
        <v>L005773</v>
      </c>
      <c r="E205" s="294" t="str">
        <f>VLOOKUP(D205,总表!E:H,2,0)</f>
        <v>建筑工程项目管理（第3版）（学习资源包）</v>
      </c>
      <c r="F205" s="294" t="str">
        <f>VLOOKUP(D205,总表!E:H,3,0)</f>
        <v>978-7-304-11223-3</v>
      </c>
      <c r="G205" s="299">
        <f>VLOOKUP(D205,总表!E:H,4,0)</f>
        <v>31</v>
      </c>
      <c r="H205" s="14" t="s">
        <v>132</v>
      </c>
      <c r="I205" s="15"/>
      <c r="J205" s="15" t="s">
        <v>216</v>
      </c>
      <c r="K205" s="14" t="s">
        <v>820</v>
      </c>
      <c r="L205" s="14"/>
      <c r="M205" s="15" t="s">
        <v>2315</v>
      </c>
      <c r="N205" s="13" t="s">
        <v>135</v>
      </c>
      <c r="O205" s="22" t="s">
        <v>16</v>
      </c>
    </row>
    <row r="206" spans="1:15">
      <c r="A206" s="51">
        <v>25</v>
      </c>
      <c r="B206" s="13" t="s">
        <v>818</v>
      </c>
      <c r="C206" s="13" t="s">
        <v>818</v>
      </c>
      <c r="D206" s="183"/>
      <c r="E206" s="183"/>
      <c r="F206" s="183"/>
      <c r="G206" s="183"/>
      <c r="H206" s="14" t="s">
        <v>136</v>
      </c>
      <c r="I206" s="15"/>
      <c r="J206" s="15"/>
      <c r="K206" s="14"/>
      <c r="L206" s="14"/>
      <c r="M206" s="15" t="s">
        <v>2315</v>
      </c>
      <c r="N206" s="13"/>
      <c r="O206" s="22"/>
    </row>
    <row r="207" spans="1:15" ht="21">
      <c r="A207" s="51">
        <v>26</v>
      </c>
      <c r="B207" s="17" t="s">
        <v>807</v>
      </c>
      <c r="C207" s="17" t="s">
        <v>807</v>
      </c>
      <c r="D207" s="294" t="str">
        <f>VLOOKUP(C207,总表!D:E,2,0)</f>
        <v>L006533</v>
      </c>
      <c r="E207" s="294" t="str">
        <f>VLOOKUP(D207,总表!E:H,2,0)</f>
        <v>建筑工程估价（含考核册）（学习资源包）</v>
      </c>
      <c r="F207" s="294" t="str">
        <f>VLOOKUP(D207,总表!E:H,3,0)</f>
        <v>978-7-304-10606-5</v>
      </c>
      <c r="G207" s="299">
        <f>VLOOKUP(D207,总表!E:H,4,0)</f>
        <v>32</v>
      </c>
      <c r="H207" s="14" t="s">
        <v>132</v>
      </c>
      <c r="I207" s="15"/>
      <c r="J207" s="15" t="s">
        <v>179</v>
      </c>
      <c r="K207" s="15" t="s">
        <v>808</v>
      </c>
      <c r="L207" s="15" t="s">
        <v>809</v>
      </c>
      <c r="M207" s="15" t="s">
        <v>2315</v>
      </c>
      <c r="N207" s="17" t="s">
        <v>135</v>
      </c>
      <c r="O207" s="22" t="s">
        <v>16</v>
      </c>
    </row>
    <row r="208" spans="1:15">
      <c r="A208" s="51">
        <v>27</v>
      </c>
      <c r="B208" s="17" t="s">
        <v>807</v>
      </c>
      <c r="C208" s="17" t="s">
        <v>807</v>
      </c>
      <c r="D208" s="184"/>
      <c r="E208" s="184"/>
      <c r="F208" s="184"/>
      <c r="G208" s="184"/>
      <c r="H208" s="14" t="s">
        <v>136</v>
      </c>
      <c r="I208" s="15"/>
      <c r="J208" s="15"/>
      <c r="K208" s="15"/>
      <c r="L208" s="15"/>
      <c r="M208" s="15" t="s">
        <v>2315</v>
      </c>
      <c r="N208" s="17"/>
      <c r="O208" s="24"/>
    </row>
    <row r="209" spans="1:15" ht="21">
      <c r="A209" s="51">
        <v>28</v>
      </c>
      <c r="B209" s="13" t="s">
        <v>822</v>
      </c>
      <c r="C209" s="13" t="s">
        <v>822</v>
      </c>
      <c r="D209" s="294" t="str">
        <f>VLOOKUP(C209,总表!D:E,2,0)</f>
        <v>L00973</v>
      </c>
      <c r="E209" s="294" t="str">
        <f>VLOOKUP(D209,总表!E:H,2,0)</f>
        <v>建筑工程项目招投标与合同管理（学习资源包）</v>
      </c>
      <c r="F209" s="294" t="str">
        <f>VLOOKUP(D209,总表!E:H,3,0)</f>
        <v>978-7-304-10886-1</v>
      </c>
      <c r="G209" s="299">
        <f>VLOOKUP(D209,总表!E:H,4,0)</f>
        <v>35</v>
      </c>
      <c r="H209" s="14" t="s">
        <v>132</v>
      </c>
      <c r="I209" s="14"/>
      <c r="J209" s="14" t="s">
        <v>345</v>
      </c>
      <c r="K209" s="14" t="s">
        <v>823</v>
      </c>
      <c r="L209" s="14"/>
      <c r="M209" s="15" t="s">
        <v>2315</v>
      </c>
      <c r="N209" s="13" t="s">
        <v>135</v>
      </c>
      <c r="O209" s="22" t="s">
        <v>16</v>
      </c>
    </row>
    <row r="210" spans="1:15">
      <c r="A210" s="51">
        <v>29</v>
      </c>
      <c r="B210" s="13" t="s">
        <v>822</v>
      </c>
      <c r="C210" s="13" t="s">
        <v>822</v>
      </c>
      <c r="D210" s="183"/>
      <c r="E210" s="183"/>
      <c r="F210" s="183"/>
      <c r="G210" s="183"/>
      <c r="H210" s="14" t="s">
        <v>136</v>
      </c>
      <c r="I210" s="14"/>
      <c r="J210" s="14"/>
      <c r="K210" s="14"/>
      <c r="L210" s="14"/>
      <c r="M210" s="15" t="s">
        <v>2315</v>
      </c>
      <c r="N210" s="13"/>
      <c r="O210" s="22"/>
    </row>
    <row r="211" spans="1:15" ht="21">
      <c r="A211" s="51">
        <v>30</v>
      </c>
      <c r="B211" s="13" t="s">
        <v>851</v>
      </c>
      <c r="C211" s="13" t="s">
        <v>852</v>
      </c>
      <c r="D211" s="294" t="str">
        <f>VLOOKUP(C211,总表!D:E,2,0)</f>
        <v>L002554</v>
      </c>
      <c r="E211" s="294" t="str">
        <f>VLOOKUP(D211,总表!E:H,2,0)</f>
        <v>建筑施工技术（第3版）（学习资源包）</v>
      </c>
      <c r="F211" s="294" t="str">
        <f>VLOOKUP(D211,总表!E:H,3,0)</f>
        <v>978-7-304-10622-5</v>
      </c>
      <c r="G211" s="299">
        <f>VLOOKUP(D211,总表!E:H,4,0)</f>
        <v>38</v>
      </c>
      <c r="H211" s="14" t="s">
        <v>132</v>
      </c>
      <c r="I211" s="14"/>
      <c r="J211" s="15" t="s">
        <v>398</v>
      </c>
      <c r="K211" s="14" t="s">
        <v>853</v>
      </c>
      <c r="L211" s="14"/>
      <c r="M211" s="15" t="s">
        <v>2315</v>
      </c>
      <c r="N211" s="13" t="s">
        <v>135</v>
      </c>
      <c r="O211" s="22" t="s">
        <v>16</v>
      </c>
    </row>
    <row r="212" spans="1:15">
      <c r="A212" s="51">
        <v>31</v>
      </c>
      <c r="B212" s="13" t="s">
        <v>851</v>
      </c>
      <c r="C212" s="13" t="s">
        <v>851</v>
      </c>
      <c r="D212" s="183"/>
      <c r="E212" s="183"/>
      <c r="F212" s="183"/>
      <c r="G212" s="183"/>
      <c r="H212" s="14" t="s">
        <v>136</v>
      </c>
      <c r="I212" s="14"/>
      <c r="J212" s="14"/>
      <c r="K212" s="14"/>
      <c r="L212" s="14"/>
      <c r="M212" s="14" t="s">
        <v>2315</v>
      </c>
      <c r="N212" s="13"/>
      <c r="O212" s="22"/>
    </row>
    <row r="213" spans="1:15" s="2" customFormat="1" ht="21">
      <c r="A213" s="51">
        <v>32</v>
      </c>
      <c r="B213" s="17" t="s">
        <v>1361</v>
      </c>
      <c r="C213" s="17" t="s">
        <v>1361</v>
      </c>
      <c r="D213" s="184"/>
      <c r="E213" s="184"/>
      <c r="F213" s="184"/>
      <c r="G213" s="184"/>
      <c r="H213" s="14" t="s">
        <v>136</v>
      </c>
      <c r="I213" s="55"/>
      <c r="J213" s="55"/>
      <c r="K213" s="55"/>
      <c r="L213" s="55"/>
      <c r="M213" s="29" t="s">
        <v>2316</v>
      </c>
      <c r="N213" s="13"/>
      <c r="O213" s="22"/>
    </row>
    <row r="214" spans="1:15" ht="21">
      <c r="A214" s="51">
        <v>33</v>
      </c>
      <c r="B214" s="13" t="s">
        <v>1102</v>
      </c>
      <c r="C214" s="13" t="s">
        <v>1102</v>
      </c>
      <c r="D214" s="294" t="str">
        <f>VLOOKUP(C214,总表!D:E,2,0)</f>
        <v>WY01642</v>
      </c>
      <c r="E214" s="294" t="str">
        <f>VLOOKUP(D214,总表!E:H,2,0)</f>
        <v>理工英语1（含考核册）（学习资源包）</v>
      </c>
      <c r="F214" s="294" t="str">
        <f>VLOOKUP(D214,总表!E:H,3,0)</f>
        <v>978-7-304-08163-8</v>
      </c>
      <c r="G214" s="299">
        <f>VLOOKUP(D214,总表!E:H,4,0)</f>
        <v>38.9</v>
      </c>
      <c r="H214" s="15" t="s">
        <v>132</v>
      </c>
      <c r="I214" s="14"/>
      <c r="J214" s="14" t="s">
        <v>1103</v>
      </c>
      <c r="K214" s="14" t="s">
        <v>1104</v>
      </c>
      <c r="L214" s="14"/>
      <c r="M214" s="14" t="s">
        <v>2316</v>
      </c>
      <c r="N214" s="13" t="s">
        <v>135</v>
      </c>
      <c r="O214" s="22" t="s">
        <v>16</v>
      </c>
    </row>
    <row r="215" spans="1:15" ht="21">
      <c r="A215" s="51">
        <v>34</v>
      </c>
      <c r="B215" s="13" t="s">
        <v>1102</v>
      </c>
      <c r="C215" s="13" t="s">
        <v>1102</v>
      </c>
      <c r="D215" s="183"/>
      <c r="E215" s="183"/>
      <c r="F215" s="183"/>
      <c r="G215" s="183"/>
      <c r="H215" s="15" t="s">
        <v>224</v>
      </c>
      <c r="I215" s="14" t="s">
        <v>1105</v>
      </c>
      <c r="J215" s="14" t="s">
        <v>252</v>
      </c>
      <c r="K215" s="20"/>
      <c r="L215" s="14" t="s">
        <v>1106</v>
      </c>
      <c r="M215" s="14" t="s">
        <v>2316</v>
      </c>
      <c r="N215" s="13" t="s">
        <v>171</v>
      </c>
      <c r="O215" s="22" t="s">
        <v>16</v>
      </c>
    </row>
    <row r="216" spans="1:15" ht="21">
      <c r="A216" s="51">
        <v>35</v>
      </c>
      <c r="B216" s="13" t="s">
        <v>1102</v>
      </c>
      <c r="C216" s="13" t="s">
        <v>1102</v>
      </c>
      <c r="D216" s="183"/>
      <c r="E216" s="183"/>
      <c r="F216" s="183"/>
      <c r="G216" s="183"/>
      <c r="H216" s="14" t="s">
        <v>136</v>
      </c>
      <c r="I216" s="14"/>
      <c r="J216" s="14"/>
      <c r="K216" s="20"/>
      <c r="L216" s="14"/>
      <c r="M216" s="14" t="s">
        <v>2316</v>
      </c>
      <c r="N216" s="13"/>
      <c r="O216" s="22"/>
    </row>
    <row r="217" spans="1:15" ht="21">
      <c r="A217" s="51">
        <v>36</v>
      </c>
      <c r="B217" s="17" t="s">
        <v>1108</v>
      </c>
      <c r="C217" s="13" t="s">
        <v>1108</v>
      </c>
      <c r="D217" s="294" t="str">
        <f>VLOOKUP(C217,总表!D:E,2,0)</f>
        <v>WY01741</v>
      </c>
      <c r="E217" s="294" t="str">
        <f>VLOOKUP(D217,总表!E:H,2,0)</f>
        <v>理工英语2（含考核册）（学习资源包）</v>
      </c>
      <c r="F217" s="294" t="str">
        <f>VLOOKUP(D217,总表!E:H,3,0)</f>
        <v>978-7-304-08550-6</v>
      </c>
      <c r="G217" s="299">
        <f>VLOOKUP(D217,总表!E:H,4,0)</f>
        <v>37.9</v>
      </c>
      <c r="H217" s="15" t="s">
        <v>132</v>
      </c>
      <c r="I217" s="14"/>
      <c r="J217" s="14" t="s">
        <v>476</v>
      </c>
      <c r="K217" s="14" t="s">
        <v>1109</v>
      </c>
      <c r="L217" s="14"/>
      <c r="M217" s="14" t="s">
        <v>2316</v>
      </c>
      <c r="N217" s="17" t="s">
        <v>135</v>
      </c>
      <c r="O217" s="22" t="s">
        <v>16</v>
      </c>
    </row>
    <row r="218" spans="1:15" ht="21">
      <c r="A218" s="51">
        <v>37</v>
      </c>
      <c r="B218" s="17" t="s">
        <v>1108</v>
      </c>
      <c r="C218" s="17" t="s">
        <v>1108</v>
      </c>
      <c r="D218" s="184"/>
      <c r="E218" s="184"/>
      <c r="F218" s="184"/>
      <c r="G218" s="184"/>
      <c r="H218" s="15" t="s">
        <v>162</v>
      </c>
      <c r="I218" s="15" t="s">
        <v>1110</v>
      </c>
      <c r="J218" s="15" t="s">
        <v>186</v>
      </c>
      <c r="K218" s="15"/>
      <c r="L218" s="15" t="s">
        <v>1111</v>
      </c>
      <c r="M218" s="14" t="s">
        <v>2316</v>
      </c>
      <c r="N218" s="13" t="s">
        <v>171</v>
      </c>
      <c r="O218" s="22" t="s">
        <v>16</v>
      </c>
    </row>
    <row r="219" spans="1:15" ht="21">
      <c r="A219" s="51">
        <v>38</v>
      </c>
      <c r="B219" s="17" t="s">
        <v>1108</v>
      </c>
      <c r="C219" s="17" t="s">
        <v>1108</v>
      </c>
      <c r="D219" s="184"/>
      <c r="E219" s="184"/>
      <c r="F219" s="184"/>
      <c r="G219" s="184"/>
      <c r="H219" s="14" t="s">
        <v>136</v>
      </c>
      <c r="I219" s="14"/>
      <c r="J219" s="14"/>
      <c r="K219" s="18"/>
      <c r="L219" s="14"/>
      <c r="M219" s="14" t="s">
        <v>2316</v>
      </c>
      <c r="N219" s="69"/>
      <c r="O219" s="23"/>
    </row>
    <row r="220" spans="1:15" ht="21">
      <c r="A220" s="51">
        <v>39</v>
      </c>
      <c r="B220" s="13" t="s">
        <v>712</v>
      </c>
      <c r="C220" s="13" t="s">
        <v>713</v>
      </c>
      <c r="D220" s="294" t="str">
        <f>VLOOKUP(C220,总表!D:E,2,0)</f>
        <v>W003072</v>
      </c>
      <c r="E220" s="294" t="str">
        <f>VLOOKUP(D220,总表!E:H,2,0)</f>
        <v>基础写作（含考核册）（学习资源包）</v>
      </c>
      <c r="F220" s="294" t="str">
        <f>VLOOKUP(D220,总表!E:H,3,0)</f>
        <v>978-7-304-03443-6</v>
      </c>
      <c r="G220" s="299">
        <f>VLOOKUP(D220,总表!E:H,4,0)</f>
        <v>26</v>
      </c>
      <c r="H220" s="14" t="s">
        <v>149</v>
      </c>
      <c r="I220" s="14"/>
      <c r="J220" s="14" t="s">
        <v>714</v>
      </c>
      <c r="K220" s="14" t="s">
        <v>715</v>
      </c>
      <c r="L220" s="14"/>
      <c r="M220" s="29" t="s">
        <v>2316</v>
      </c>
      <c r="N220" s="13" t="s">
        <v>135</v>
      </c>
      <c r="O220" s="22" t="s">
        <v>16</v>
      </c>
    </row>
    <row r="221" spans="1:15" ht="21">
      <c r="A221" s="51">
        <v>40</v>
      </c>
      <c r="B221" s="13" t="s">
        <v>712</v>
      </c>
      <c r="C221" s="13" t="s">
        <v>712</v>
      </c>
      <c r="D221" s="183"/>
      <c r="E221" s="183"/>
      <c r="F221" s="183"/>
      <c r="G221" s="183"/>
      <c r="H221" s="14" t="s">
        <v>136</v>
      </c>
      <c r="I221" s="14"/>
      <c r="J221" s="14"/>
      <c r="K221" s="14"/>
      <c r="L221" s="14"/>
      <c r="M221" s="29" t="s">
        <v>2316</v>
      </c>
      <c r="N221" s="13"/>
      <c r="O221" s="22"/>
    </row>
    <row r="222" spans="1:15" ht="21">
      <c r="A222" s="51">
        <v>41</v>
      </c>
      <c r="B222" s="13" t="s">
        <v>748</v>
      </c>
      <c r="C222" s="17" t="s">
        <v>749</v>
      </c>
      <c r="D222" s="294" t="str">
        <f>VLOOKUP(C222,总表!D:E,2,0)</f>
        <v>L005284</v>
      </c>
      <c r="E222" s="294" t="str">
        <f>VLOOKUP(D222,总表!E:H,2,0)</f>
        <v>计算机应用基础（第2版）（学习资源包）</v>
      </c>
      <c r="F222" s="294" t="str">
        <f>VLOOKUP(D222,总表!E:H,3,0)</f>
        <v>978-7-304-11204-2</v>
      </c>
      <c r="G222" s="299">
        <f>VLOOKUP(D222,总表!E:H,4,0)</f>
        <v>39</v>
      </c>
      <c r="H222" s="15" t="s">
        <v>132</v>
      </c>
      <c r="I222" s="15"/>
      <c r="J222" s="15" t="s">
        <v>194</v>
      </c>
      <c r="K222" s="15" t="s">
        <v>750</v>
      </c>
      <c r="L222" s="15"/>
      <c r="M222" s="29" t="s">
        <v>2316</v>
      </c>
      <c r="N222" s="17" t="s">
        <v>135</v>
      </c>
      <c r="O222" s="22" t="s">
        <v>16</v>
      </c>
    </row>
    <row r="223" spans="1:15" ht="21">
      <c r="A223" s="51">
        <v>42</v>
      </c>
      <c r="B223" s="13" t="s">
        <v>748</v>
      </c>
      <c r="C223" s="17" t="s">
        <v>748</v>
      </c>
      <c r="D223" s="184"/>
      <c r="E223" s="184"/>
      <c r="F223" s="184"/>
      <c r="G223" s="184"/>
      <c r="H223" s="15" t="s">
        <v>136</v>
      </c>
      <c r="I223" s="15"/>
      <c r="J223" s="15"/>
      <c r="K223" s="15"/>
      <c r="L223" s="15"/>
      <c r="M223" s="29" t="s">
        <v>2316</v>
      </c>
      <c r="N223" s="17"/>
      <c r="O223" s="24"/>
    </row>
    <row r="224" spans="1:15" ht="21">
      <c r="A224" s="51">
        <v>43</v>
      </c>
      <c r="B224" s="13" t="s">
        <v>748</v>
      </c>
      <c r="C224" s="17" t="s">
        <v>748</v>
      </c>
      <c r="D224" s="184"/>
      <c r="E224" s="184"/>
      <c r="F224" s="184"/>
      <c r="G224" s="184"/>
      <c r="H224" s="14" t="s">
        <v>162</v>
      </c>
      <c r="I224" s="14" t="s">
        <v>751</v>
      </c>
      <c r="J224" s="14" t="s">
        <v>164</v>
      </c>
      <c r="K224" s="14"/>
      <c r="L224" s="14" t="s">
        <v>209</v>
      </c>
      <c r="M224" s="29" t="s">
        <v>2316</v>
      </c>
      <c r="N224" s="13" t="s">
        <v>752</v>
      </c>
      <c r="O224" s="22" t="s">
        <v>16</v>
      </c>
    </row>
    <row r="225" spans="1:15" s="2" customFormat="1" ht="21">
      <c r="A225" s="51">
        <v>44</v>
      </c>
      <c r="B225" s="52" t="s">
        <v>1961</v>
      </c>
      <c r="C225" s="52" t="s">
        <v>1962</v>
      </c>
      <c r="D225" s="294" t="str">
        <f>VLOOKUP(C225,总表!D:E,2,0)</f>
        <v>T007382</v>
      </c>
      <c r="E225" s="294" t="str">
        <f>VLOOKUP(D225,总表!E:H,2,0)</f>
        <v>形势与政策（国家开放大学专用教材）（人民日报）</v>
      </c>
      <c r="F225" s="294">
        <f>VLOOKUP(D225,总表!E:H,3,0)</f>
        <v>0</v>
      </c>
      <c r="G225" s="299">
        <f>VLOOKUP(D225,总表!E:H,4,0)</f>
        <v>0</v>
      </c>
      <c r="H225" s="34" t="s">
        <v>139</v>
      </c>
      <c r="I225" s="56"/>
      <c r="J225" s="34" t="s">
        <v>1963</v>
      </c>
      <c r="K225" s="34" t="s">
        <v>232</v>
      </c>
      <c r="L225" s="52"/>
      <c r="M225" s="29" t="s">
        <v>2317</v>
      </c>
      <c r="N225" s="52" t="s">
        <v>1964</v>
      </c>
      <c r="O225" s="22" t="s">
        <v>16</v>
      </c>
    </row>
    <row r="226" spans="1:15" s="2" customFormat="1" ht="21">
      <c r="A226" s="51">
        <v>45</v>
      </c>
      <c r="B226" s="52" t="s">
        <v>1961</v>
      </c>
      <c r="C226" s="52" t="s">
        <v>1961</v>
      </c>
      <c r="D226" s="194"/>
      <c r="E226" s="194"/>
      <c r="F226" s="194"/>
      <c r="G226" s="194"/>
      <c r="H226" s="34" t="s">
        <v>136</v>
      </c>
      <c r="I226" s="55"/>
      <c r="J226" s="34"/>
      <c r="K226" s="34"/>
      <c r="L226" s="52"/>
      <c r="M226" s="29" t="s">
        <v>2317</v>
      </c>
      <c r="N226" s="52"/>
      <c r="O226" s="32"/>
    </row>
    <row r="227" spans="1:15" ht="21">
      <c r="A227" s="51">
        <v>46</v>
      </c>
      <c r="B227" s="13" t="s">
        <v>864</v>
      </c>
      <c r="C227" s="13" t="s">
        <v>865</v>
      </c>
      <c r="D227" s="294" t="str">
        <f>VLOOKUP(C227,总表!D:E,2,0)</f>
        <v>L006392</v>
      </c>
      <c r="E227" s="294" t="str">
        <f>VLOOKUP(D227,总表!E:H,2,0)</f>
        <v>建筑制图实训（第2版）（学习资源包）</v>
      </c>
      <c r="F227" s="294" t="str">
        <f>VLOOKUP(D227,总表!E:H,3,0)</f>
        <v>978-7-304-10691-1</v>
      </c>
      <c r="G227" s="299">
        <f>VLOOKUP(D227,总表!E:H,4,0)</f>
        <v>16</v>
      </c>
      <c r="H227" s="14" t="s">
        <v>132</v>
      </c>
      <c r="I227" s="14"/>
      <c r="J227" s="14" t="s">
        <v>175</v>
      </c>
      <c r="K227" s="14" t="s">
        <v>862</v>
      </c>
      <c r="L227" s="14"/>
      <c r="M227" s="14" t="s">
        <v>2318</v>
      </c>
      <c r="N227" s="13" t="s">
        <v>135</v>
      </c>
      <c r="O227" s="22" t="s">
        <v>16</v>
      </c>
    </row>
    <row r="228" spans="1:15" ht="21">
      <c r="A228" s="51">
        <v>47</v>
      </c>
      <c r="B228" s="13" t="s">
        <v>835</v>
      </c>
      <c r="C228" s="13" t="s">
        <v>836</v>
      </c>
      <c r="D228" s="294" t="str">
        <f>VLOOKUP(C228,总表!D:E,2,0)</f>
        <v>L006382</v>
      </c>
      <c r="E228" s="294" t="str">
        <f>VLOOKUP(D228,总表!E:H,2,0)</f>
        <v>建筑构造实训（第2版）（学习资源包）</v>
      </c>
      <c r="F228" s="294" t="str">
        <f>VLOOKUP(D228,总表!E:H,3,0)</f>
        <v>978-7-304-10678-2</v>
      </c>
      <c r="G228" s="299">
        <f>VLOOKUP(D228,总表!E:H,4,0)</f>
        <v>13</v>
      </c>
      <c r="H228" s="14" t="s">
        <v>132</v>
      </c>
      <c r="I228" s="14"/>
      <c r="J228" s="14" t="s">
        <v>175</v>
      </c>
      <c r="K228" s="14" t="s">
        <v>837</v>
      </c>
      <c r="L228" s="14"/>
      <c r="M228" s="14" t="s">
        <v>2318</v>
      </c>
      <c r="N228" s="13" t="s">
        <v>135</v>
      </c>
      <c r="O228" s="22" t="s">
        <v>16</v>
      </c>
    </row>
    <row r="229" spans="1:15">
      <c r="A229" s="51">
        <v>48</v>
      </c>
      <c r="B229" s="13" t="s">
        <v>789</v>
      </c>
      <c r="C229" s="64" t="s">
        <v>790</v>
      </c>
      <c r="D229" s="294" t="str">
        <f>VLOOKUP(C229,总表!D:E,2,0)</f>
        <v>L005813</v>
      </c>
      <c r="E229" s="294" t="str">
        <f>VLOOKUP(D229,总表!E:H,2,0)</f>
        <v>建设法规（第2版）（学习资源包）</v>
      </c>
      <c r="F229" s="294">
        <f>VLOOKUP(D229,总表!E:H,3,0)</f>
        <v>0</v>
      </c>
      <c r="G229" s="299">
        <f>VLOOKUP(D229,总表!E:H,4,0)</f>
        <v>0</v>
      </c>
      <c r="H229" s="27" t="s">
        <v>132</v>
      </c>
      <c r="I229" s="27"/>
      <c r="J229" s="27" t="s">
        <v>194</v>
      </c>
      <c r="K229" s="27" t="s">
        <v>791</v>
      </c>
      <c r="L229" s="27"/>
      <c r="M229" s="14" t="s">
        <v>2318</v>
      </c>
      <c r="N229" s="13" t="s">
        <v>135</v>
      </c>
      <c r="O229" s="22" t="s">
        <v>16</v>
      </c>
    </row>
    <row r="230" spans="1:15" s="3" customFormat="1" ht="13.5">
      <c r="A230" s="51">
        <v>49</v>
      </c>
      <c r="B230" s="13" t="s">
        <v>789</v>
      </c>
      <c r="C230" s="13" t="s">
        <v>789</v>
      </c>
      <c r="D230" s="183"/>
      <c r="E230" s="183"/>
      <c r="F230" s="183"/>
      <c r="G230" s="183"/>
      <c r="H230" s="14" t="s">
        <v>136</v>
      </c>
      <c r="I230" s="14"/>
      <c r="J230" s="14"/>
      <c r="K230" s="14"/>
      <c r="L230" s="14"/>
      <c r="M230" s="14" t="s">
        <v>2318</v>
      </c>
      <c r="N230" s="13"/>
      <c r="O230" s="22"/>
    </row>
    <row r="231" spans="1:15">
      <c r="A231" s="51">
        <v>50</v>
      </c>
      <c r="B231" s="13" t="s">
        <v>804</v>
      </c>
      <c r="C231" s="13" t="s">
        <v>804</v>
      </c>
      <c r="D231" s="294" t="str">
        <f>VLOOKUP(C231,总表!D:E,2,0)</f>
        <v>L005532</v>
      </c>
      <c r="E231" s="294" t="str">
        <f>VLOOKUP(D231,总表!E:H,2,0)</f>
        <v>建筑测量（学习资源包）</v>
      </c>
      <c r="F231" s="294" t="str">
        <f>VLOOKUP(D231,总表!E:H,3,0)</f>
        <v>978-7-304-10619-5</v>
      </c>
      <c r="G231" s="299">
        <f>VLOOKUP(D231,总表!E:H,4,0)</f>
        <v>35</v>
      </c>
      <c r="H231" s="14" t="s">
        <v>132</v>
      </c>
      <c r="I231" s="14"/>
      <c r="J231" s="14" t="s">
        <v>179</v>
      </c>
      <c r="K231" s="14" t="s">
        <v>805</v>
      </c>
      <c r="L231" s="14"/>
      <c r="M231" s="14" t="s">
        <v>2318</v>
      </c>
      <c r="N231" s="13" t="s">
        <v>135</v>
      </c>
      <c r="O231" s="22" t="s">
        <v>16</v>
      </c>
    </row>
    <row r="232" spans="1:15">
      <c r="A232" s="51">
        <v>51</v>
      </c>
      <c r="B232" s="13" t="s">
        <v>804</v>
      </c>
      <c r="C232" s="13" t="s">
        <v>804</v>
      </c>
      <c r="D232" s="183"/>
      <c r="E232" s="183"/>
      <c r="F232" s="183"/>
      <c r="G232" s="183"/>
      <c r="H232" s="14" t="s">
        <v>136</v>
      </c>
      <c r="I232" s="14"/>
      <c r="J232" s="14"/>
      <c r="K232" s="14"/>
      <c r="L232" s="14"/>
      <c r="M232" s="14" t="s">
        <v>2318</v>
      </c>
      <c r="N232" s="13"/>
      <c r="O232" s="63"/>
    </row>
    <row r="233" spans="1:15" ht="18.75" customHeight="1">
      <c r="D233" s="7"/>
      <c r="E233" s="7"/>
      <c r="F233" s="7"/>
      <c r="G233" s="7"/>
    </row>
    <row r="234" spans="1:15" ht="18.75">
      <c r="A234" s="322" t="s">
        <v>66</v>
      </c>
      <c r="B234" s="322"/>
      <c r="C234" s="322"/>
      <c r="D234" s="322"/>
      <c r="E234" s="322"/>
      <c r="F234" s="322"/>
      <c r="G234" s="322"/>
      <c r="H234" s="322"/>
      <c r="I234" s="322"/>
      <c r="J234" s="322"/>
      <c r="K234" s="322"/>
      <c r="L234" s="322"/>
      <c r="M234" s="322"/>
      <c r="N234" s="322"/>
      <c r="O234" s="322"/>
    </row>
    <row r="235" spans="1:15" ht="22.5">
      <c r="A235" s="11" t="s">
        <v>3</v>
      </c>
      <c r="B235" s="12" t="s">
        <v>121</v>
      </c>
      <c r="C235" s="12" t="s">
        <v>122</v>
      </c>
      <c r="D235" s="291" t="s">
        <v>2518</v>
      </c>
      <c r="E235" s="291" t="s">
        <v>2519</v>
      </c>
      <c r="F235" s="291" t="s">
        <v>2520</v>
      </c>
      <c r="G235" s="290" t="s">
        <v>2521</v>
      </c>
      <c r="H235" s="12" t="s">
        <v>123</v>
      </c>
      <c r="I235" s="12" t="s">
        <v>124</v>
      </c>
      <c r="J235" s="12" t="s">
        <v>125</v>
      </c>
      <c r="K235" s="12" t="s">
        <v>126</v>
      </c>
      <c r="L235" s="12" t="s">
        <v>127</v>
      </c>
      <c r="M235" s="12" t="s">
        <v>2314</v>
      </c>
      <c r="N235" s="58" t="s">
        <v>128</v>
      </c>
      <c r="O235" s="12" t="s">
        <v>129</v>
      </c>
    </row>
    <row r="236" spans="1:15" s="39" customFormat="1" ht="21">
      <c r="A236" s="51">
        <v>1</v>
      </c>
      <c r="B236" s="13" t="s">
        <v>632</v>
      </c>
      <c r="C236" s="17" t="s">
        <v>633</v>
      </c>
      <c r="D236" s="294" t="str">
        <f>VLOOKUP(C236,总表!D:E,2,0)</f>
        <v>W005208</v>
      </c>
      <c r="E236" s="294" t="str">
        <f>VLOOKUP(D236,总表!E:H,2,0)</f>
        <v>国家开放大学学习指南（2022版）（学习资源包）</v>
      </c>
      <c r="F236" s="294" t="str">
        <f>VLOOKUP(D236,总表!E:H,3,0)</f>
        <v>978-7-304-09923-7</v>
      </c>
      <c r="G236" s="299">
        <f>VLOOKUP(D236,总表!E:H,4,0)</f>
        <v>15.8</v>
      </c>
      <c r="H236" s="14" t="s">
        <v>132</v>
      </c>
      <c r="I236" s="53"/>
      <c r="J236" s="15" t="s">
        <v>133</v>
      </c>
      <c r="K236" s="54" t="s">
        <v>634</v>
      </c>
      <c r="L236" s="53"/>
      <c r="M236" s="14" t="s">
        <v>2315</v>
      </c>
      <c r="N236" s="13" t="s">
        <v>135</v>
      </c>
      <c r="O236" s="22" t="s">
        <v>16</v>
      </c>
    </row>
    <row r="237" spans="1:15" s="2" customFormat="1" ht="13.5">
      <c r="A237" s="51">
        <v>2</v>
      </c>
      <c r="B237" s="17" t="s">
        <v>632</v>
      </c>
      <c r="C237" s="17" t="s">
        <v>632</v>
      </c>
      <c r="D237" s="184"/>
      <c r="E237" s="184"/>
      <c r="F237" s="184"/>
      <c r="G237" s="184"/>
      <c r="H237" s="15" t="s">
        <v>136</v>
      </c>
      <c r="I237" s="53"/>
      <c r="J237" s="15"/>
      <c r="K237" s="15"/>
      <c r="L237" s="53"/>
      <c r="M237" s="29" t="s">
        <v>2315</v>
      </c>
      <c r="N237" s="28"/>
      <c r="O237" s="59"/>
    </row>
    <row r="238" spans="1:15" s="2" customFormat="1" ht="31.5">
      <c r="A238" s="51">
        <v>3</v>
      </c>
      <c r="B238" s="28" t="s">
        <v>1852</v>
      </c>
      <c r="C238" s="13" t="s">
        <v>1175</v>
      </c>
      <c r="D238" s="294" t="str">
        <f>VLOOKUP(C238,总表!D:E,2,0)</f>
        <v>WZ19781</v>
      </c>
      <c r="E238" s="294" t="str">
        <f>VLOOKUP(D238,总表!E:H,2,0)</f>
        <v>△毛泽东思想和中国特色社会主义理论体系概论（2021年版）（高教）</v>
      </c>
      <c r="F238" s="294" t="str">
        <f>VLOOKUP(D238,总表!E:H,3,0)</f>
        <v>978-7-04-056622-2</v>
      </c>
      <c r="G238" s="299">
        <f>VLOOKUP(D238,总表!E:H,4,0)</f>
        <v>25</v>
      </c>
      <c r="H238" s="15" t="s">
        <v>139</v>
      </c>
      <c r="I238" s="14"/>
      <c r="J238" s="15" t="s">
        <v>1176</v>
      </c>
      <c r="K238" s="14" t="s">
        <v>1177</v>
      </c>
      <c r="L238" s="14"/>
      <c r="M238" s="15" t="s">
        <v>2315</v>
      </c>
      <c r="N238" s="17" t="s">
        <v>537</v>
      </c>
      <c r="O238" s="22" t="s">
        <v>16</v>
      </c>
    </row>
    <row r="239" spans="1:15" s="2" customFormat="1" ht="31.5">
      <c r="A239" s="51">
        <v>4</v>
      </c>
      <c r="B239" s="33" t="s">
        <v>1852</v>
      </c>
      <c r="C239" s="52" t="s">
        <v>1853</v>
      </c>
      <c r="D239" s="294" t="str">
        <f>VLOOKUP(C239,总表!D:E,2,0)</f>
        <v>W005952</v>
      </c>
      <c r="E239" s="294" t="str">
        <f>VLOOKUP(D239,总表!E:H,2,0)</f>
        <v>（课程“习近平新时代”用）国家开放大学思想政治理论课学习指南（学习资源包）</v>
      </c>
      <c r="F239" s="294" t="str">
        <f>VLOOKUP(D239,总表!E:H,3,0)</f>
        <v>978-7-304-10428-3</v>
      </c>
      <c r="G239" s="299">
        <f>VLOOKUP(D239,总表!E:H,4,0)</f>
        <v>13.8</v>
      </c>
      <c r="H239" s="36" t="s">
        <v>149</v>
      </c>
      <c r="I239" s="34"/>
      <c r="J239" s="34" t="s">
        <v>1854</v>
      </c>
      <c r="K239" s="34" t="s">
        <v>1855</v>
      </c>
      <c r="L239" s="34"/>
      <c r="M239" s="34" t="s">
        <v>2315</v>
      </c>
      <c r="N239" s="60" t="s">
        <v>135</v>
      </c>
      <c r="O239" s="22" t="s">
        <v>16</v>
      </c>
    </row>
    <row r="240" spans="1:15" s="40" customFormat="1" ht="21">
      <c r="A240" s="51">
        <v>5</v>
      </c>
      <c r="B240" s="28" t="s">
        <v>1852</v>
      </c>
      <c r="C240" s="28" t="s">
        <v>1852</v>
      </c>
      <c r="D240" s="191"/>
      <c r="E240" s="191"/>
      <c r="F240" s="191"/>
      <c r="G240" s="191"/>
      <c r="H240" s="15" t="s">
        <v>136</v>
      </c>
      <c r="I240" s="29"/>
      <c r="J240" s="29"/>
      <c r="K240" s="29"/>
      <c r="L240" s="29"/>
      <c r="M240" s="15" t="s">
        <v>2315</v>
      </c>
      <c r="N240" s="28"/>
      <c r="O240" s="32"/>
    </row>
    <row r="241" spans="1:16" s="2" customFormat="1" ht="31.5">
      <c r="A241" s="51">
        <v>6</v>
      </c>
      <c r="B241" s="28" t="s">
        <v>1174</v>
      </c>
      <c r="C241" s="13" t="s">
        <v>1175</v>
      </c>
      <c r="D241" s="294" t="str">
        <f>VLOOKUP(C241,总表!D:E,2,0)</f>
        <v>WZ19781</v>
      </c>
      <c r="E241" s="294" t="str">
        <f>VLOOKUP(D241,总表!E:H,2,0)</f>
        <v>△毛泽东思想和中国特色社会主义理论体系概论（2021年版）（高教）</v>
      </c>
      <c r="F241" s="294" t="str">
        <f>VLOOKUP(D241,总表!E:H,3,0)</f>
        <v>978-7-04-056622-2</v>
      </c>
      <c r="G241" s="299">
        <f>VLOOKUP(D241,总表!E:H,4,0)</f>
        <v>25</v>
      </c>
      <c r="H241" s="15" t="s">
        <v>139</v>
      </c>
      <c r="I241" s="14"/>
      <c r="J241" s="15" t="s">
        <v>1176</v>
      </c>
      <c r="K241" s="14" t="s">
        <v>1177</v>
      </c>
      <c r="L241" s="14"/>
      <c r="M241" s="15" t="s">
        <v>2315</v>
      </c>
      <c r="N241" s="17" t="s">
        <v>537</v>
      </c>
      <c r="O241" s="22" t="s">
        <v>16</v>
      </c>
    </row>
    <row r="242" spans="1:16" s="40" customFormat="1" ht="31.5">
      <c r="A242" s="51">
        <v>7</v>
      </c>
      <c r="B242" s="28" t="s">
        <v>1174</v>
      </c>
      <c r="C242" s="28" t="s">
        <v>1178</v>
      </c>
      <c r="D242" s="294" t="str">
        <f>VLOOKUP(C242,总表!D:E,2,0)</f>
        <v>W005812</v>
      </c>
      <c r="E242" s="294" t="str">
        <f>VLOOKUP(D242,总表!E:H,2,0)</f>
        <v>毛泽东思想和中国特色社会主义理论体系概论学习指导（学习资源包）</v>
      </c>
      <c r="F242" s="294" t="str">
        <f>VLOOKUP(D242,总表!E:H,3,0)</f>
        <v>978-7-304-09660-1</v>
      </c>
      <c r="G242" s="299">
        <f>VLOOKUP(D242,总表!E:H,4,0)</f>
        <v>22</v>
      </c>
      <c r="H242" s="15" t="s">
        <v>149</v>
      </c>
      <c r="I242" s="29"/>
      <c r="J242" s="15" t="s">
        <v>1179</v>
      </c>
      <c r="K242" s="29" t="s">
        <v>232</v>
      </c>
      <c r="L242" s="29"/>
      <c r="M242" s="29" t="s">
        <v>2315</v>
      </c>
      <c r="N242" s="28" t="s">
        <v>135</v>
      </c>
      <c r="O242" s="22" t="s">
        <v>16</v>
      </c>
    </row>
    <row r="243" spans="1:16" s="40" customFormat="1" ht="21">
      <c r="A243" s="51">
        <v>8</v>
      </c>
      <c r="B243" s="13" t="s">
        <v>1679</v>
      </c>
      <c r="C243" s="33" t="s">
        <v>1680</v>
      </c>
      <c r="D243" s="294" t="str">
        <f>VLOOKUP(C243,总表!D:E,2,0)</f>
        <v>WZ18231</v>
      </c>
      <c r="E243" s="294" t="str">
        <f>VLOOKUP(D243,总表!E:H,2,0)</f>
        <v>△思想道德与法治（2021年版）（高教）</v>
      </c>
      <c r="F243" s="294" t="str">
        <f>VLOOKUP(D243,总表!E:H,3,0)</f>
        <v>978-7-04-056621-5</v>
      </c>
      <c r="G243" s="299">
        <f>VLOOKUP(D243,总表!E:H,4,0)</f>
        <v>18</v>
      </c>
      <c r="H243" s="34" t="s">
        <v>139</v>
      </c>
      <c r="I243" s="34"/>
      <c r="J243" s="34" t="s">
        <v>1176</v>
      </c>
      <c r="K243" s="34" t="s">
        <v>1177</v>
      </c>
      <c r="L243" s="34"/>
      <c r="M243" s="15" t="s">
        <v>2315</v>
      </c>
      <c r="N243" s="17" t="s">
        <v>537</v>
      </c>
      <c r="O243" s="22" t="s">
        <v>16</v>
      </c>
    </row>
    <row r="244" spans="1:16" s="40" customFormat="1" ht="21">
      <c r="A244" s="51">
        <v>9</v>
      </c>
      <c r="B244" s="13" t="s">
        <v>1679</v>
      </c>
      <c r="C244" s="26" t="s">
        <v>2502</v>
      </c>
      <c r="D244" s="294" t="str">
        <f>VLOOKUP(C244,总表!D:E,2,0)</f>
        <v>W005772</v>
      </c>
      <c r="E244" s="294" t="str">
        <f>VLOOKUP(D244,总表!E:H,2,0)</f>
        <v>思想道德与法治学习指导（学习资源包）</v>
      </c>
      <c r="F244" s="294">
        <f>VLOOKUP(D244,总表!E:H,3,0)</f>
        <v>0</v>
      </c>
      <c r="G244" s="299">
        <f>VLOOKUP(D244,总表!E:H,4,0)</f>
        <v>0</v>
      </c>
      <c r="H244" s="30" t="s">
        <v>149</v>
      </c>
      <c r="I244" s="180"/>
      <c r="J244" s="27" t="s">
        <v>2503</v>
      </c>
      <c r="K244" s="27" t="s">
        <v>232</v>
      </c>
      <c r="L244" s="181"/>
      <c r="M244" s="29" t="s">
        <v>2315</v>
      </c>
      <c r="N244" s="28" t="s">
        <v>135</v>
      </c>
      <c r="O244" s="22" t="s">
        <v>16</v>
      </c>
    </row>
    <row r="245" spans="1:16" ht="21">
      <c r="A245" s="51">
        <v>10</v>
      </c>
      <c r="B245" s="13" t="s">
        <v>570</v>
      </c>
      <c r="C245" s="13" t="s">
        <v>571</v>
      </c>
      <c r="D245" s="294" t="str">
        <f>VLOOKUP(C245,总表!D:E,2,0)</f>
        <v>W005342</v>
      </c>
      <c r="E245" s="294" t="str">
        <f>VLOOKUP(D245,总表!E:H,2,0)</f>
        <v>管理学基础（第4版）（含考核册）（学习资源包）</v>
      </c>
      <c r="F245" s="294" t="str">
        <f>VLOOKUP(D245,总表!E:H,3,0)</f>
        <v>978-7-304-10297-5</v>
      </c>
      <c r="G245" s="299">
        <f>VLOOKUP(D245,总表!E:H,4,0)</f>
        <v>35</v>
      </c>
      <c r="H245" s="14" t="s">
        <v>149</v>
      </c>
      <c r="I245" s="14"/>
      <c r="J245" s="14" t="s">
        <v>572</v>
      </c>
      <c r="K245" s="14" t="s">
        <v>573</v>
      </c>
      <c r="L245" s="13"/>
      <c r="M245" s="14" t="s">
        <v>2315</v>
      </c>
      <c r="N245" s="13" t="s">
        <v>135</v>
      </c>
      <c r="O245" s="22" t="s">
        <v>16</v>
      </c>
    </row>
    <row r="246" spans="1:16" ht="21">
      <c r="A246" s="51">
        <v>11</v>
      </c>
      <c r="B246" s="13" t="s">
        <v>570</v>
      </c>
      <c r="C246" s="13" t="s">
        <v>574</v>
      </c>
      <c r="D246" s="294" t="str">
        <f>VLOOKUP(C246,总表!D:E,2,0)</f>
        <v>W003502</v>
      </c>
      <c r="E246" s="294" t="str">
        <f>VLOOKUP(D246,总表!E:H,2,0)</f>
        <v>管理学基础（第4版）导学（学习资源包）</v>
      </c>
      <c r="F246" s="294" t="str">
        <f>VLOOKUP(D246,总表!E:H,3,0)</f>
        <v>978-7-304-10276-0</v>
      </c>
      <c r="G246" s="299">
        <f>VLOOKUP(D246,总表!E:H,4,0)</f>
        <v>20</v>
      </c>
      <c r="H246" s="14" t="s">
        <v>295</v>
      </c>
      <c r="I246" s="14"/>
      <c r="J246" s="14" t="s">
        <v>572</v>
      </c>
      <c r="K246" s="14" t="s">
        <v>575</v>
      </c>
      <c r="L246" s="13"/>
      <c r="M246" s="14" t="s">
        <v>2315</v>
      </c>
      <c r="N246" s="13" t="s">
        <v>135</v>
      </c>
      <c r="O246" s="22" t="s">
        <v>16</v>
      </c>
    </row>
    <row r="247" spans="1:16" s="39" customFormat="1">
      <c r="A247" s="51">
        <v>12</v>
      </c>
      <c r="B247" s="33" t="s">
        <v>570</v>
      </c>
      <c r="C247" s="33" t="s">
        <v>570</v>
      </c>
      <c r="D247" s="193"/>
      <c r="E247" s="193"/>
      <c r="F247" s="193"/>
      <c r="G247" s="193"/>
      <c r="H247" s="36" t="s">
        <v>162</v>
      </c>
      <c r="I247" s="36" t="s">
        <v>576</v>
      </c>
      <c r="J247" s="36" t="s">
        <v>193</v>
      </c>
      <c r="K247" s="68"/>
      <c r="L247" s="36" t="s">
        <v>577</v>
      </c>
      <c r="M247" s="14" t="s">
        <v>2315</v>
      </c>
      <c r="N247" s="13" t="s">
        <v>171</v>
      </c>
      <c r="O247" s="22" t="s">
        <v>16</v>
      </c>
    </row>
    <row r="248" spans="1:16">
      <c r="A248" s="51">
        <v>13</v>
      </c>
      <c r="B248" s="13" t="s">
        <v>570</v>
      </c>
      <c r="C248" s="13" t="s">
        <v>570</v>
      </c>
      <c r="D248" s="183"/>
      <c r="E248" s="183"/>
      <c r="F248" s="183"/>
      <c r="G248" s="183"/>
      <c r="H248" s="14" t="s">
        <v>136</v>
      </c>
      <c r="I248" s="14"/>
      <c r="J248" s="14"/>
      <c r="K248" s="67"/>
      <c r="L248" s="14"/>
      <c r="M248" s="14" t="s">
        <v>2315</v>
      </c>
      <c r="N248" s="13"/>
      <c r="O248" s="23"/>
    </row>
    <row r="249" spans="1:16">
      <c r="A249" s="51">
        <v>14</v>
      </c>
      <c r="B249" s="13" t="s">
        <v>465</v>
      </c>
      <c r="C249" s="13" t="s">
        <v>465</v>
      </c>
      <c r="D249" s="294" t="str">
        <f>VLOOKUP(C249,总表!D:E,2,0)</f>
        <v>T00781</v>
      </c>
      <c r="E249" s="294" t="str">
        <f>VLOOKUP(D249,总表!E:H,2,0)</f>
        <v>房地产营销管理（广东高教）</v>
      </c>
      <c r="F249" s="294" t="str">
        <f>VLOOKUP(D249,总表!E:H,3,0)</f>
        <v>978-7-5361-7186-2</v>
      </c>
      <c r="G249" s="299">
        <f>VLOOKUP(D249,总表!E:H,4,0)</f>
        <v>49</v>
      </c>
      <c r="H249" s="14" t="s">
        <v>132</v>
      </c>
      <c r="I249" s="14"/>
      <c r="J249" s="14" t="s">
        <v>133</v>
      </c>
      <c r="K249" s="14" t="s">
        <v>466</v>
      </c>
      <c r="L249" s="14"/>
      <c r="M249" s="14" t="s">
        <v>2315</v>
      </c>
      <c r="N249" s="13" t="s">
        <v>467</v>
      </c>
      <c r="O249" s="22" t="s">
        <v>16</v>
      </c>
    </row>
    <row r="250" spans="1:16" ht="21">
      <c r="A250" s="51">
        <v>15</v>
      </c>
      <c r="B250" s="13" t="s">
        <v>1821</v>
      </c>
      <c r="C250" s="13" t="s">
        <v>1822</v>
      </c>
      <c r="D250" s="294" t="str">
        <f>VLOOKUP(C250,总表!D:E,2,0)</f>
        <v>T00655</v>
      </c>
      <c r="E250" s="294" t="str">
        <f>VLOOKUP(D250,总表!E:H,2,0)</f>
        <v>物业服务企业财税基础（广东高教）</v>
      </c>
      <c r="F250" s="294" t="str">
        <f>VLOOKUP(D250,总表!E:H,3,0)</f>
        <v>978-7-5361-6854-1</v>
      </c>
      <c r="G250" s="299">
        <f>VLOOKUP(D250,总表!E:H,4,0)</f>
        <v>48</v>
      </c>
      <c r="H250" s="14" t="s">
        <v>139</v>
      </c>
      <c r="I250" s="14"/>
      <c r="J250" s="14" t="s">
        <v>179</v>
      </c>
      <c r="K250" s="14" t="s">
        <v>1823</v>
      </c>
      <c r="L250" s="14"/>
      <c r="M250" s="14" t="s">
        <v>2315</v>
      </c>
      <c r="N250" s="13" t="s">
        <v>467</v>
      </c>
      <c r="O250" s="22" t="s">
        <v>16</v>
      </c>
    </row>
    <row r="251" spans="1:16" ht="21">
      <c r="A251" s="51">
        <v>16</v>
      </c>
      <c r="B251" s="13" t="s">
        <v>1837</v>
      </c>
      <c r="C251" s="13" t="s">
        <v>1838</v>
      </c>
      <c r="D251" s="294" t="str">
        <f>VLOOKUP(C251,总表!D:E,2,0)</f>
        <v>WZ09391</v>
      </c>
      <c r="E251" s="294" t="str">
        <f>VLOOKUP(D251,总表!E:H,2,0)</f>
        <v>物业信息管理（第3版）（广东高教）</v>
      </c>
      <c r="F251" s="294" t="str">
        <f>VLOOKUP(D251,总表!E:H,3,0)</f>
        <v>978-7-5361-7202-9</v>
      </c>
      <c r="G251" s="299">
        <f>VLOOKUP(D251,总表!E:H,4,0)</f>
        <v>33</v>
      </c>
      <c r="H251" s="14" t="s">
        <v>139</v>
      </c>
      <c r="I251" s="14"/>
      <c r="J251" s="14" t="s">
        <v>216</v>
      </c>
      <c r="K251" s="14" t="s">
        <v>1839</v>
      </c>
      <c r="L251" s="14"/>
      <c r="M251" s="14" t="s">
        <v>2315</v>
      </c>
      <c r="N251" s="13" t="s">
        <v>467</v>
      </c>
      <c r="O251" s="22" t="s">
        <v>16</v>
      </c>
    </row>
    <row r="252" spans="1:16" ht="21">
      <c r="A252" s="51">
        <v>17</v>
      </c>
      <c r="B252" s="13" t="s">
        <v>1830</v>
      </c>
      <c r="C252" s="13" t="s">
        <v>1831</v>
      </c>
      <c r="D252" s="294" t="str">
        <f>VLOOKUP(C252,总表!D:E,2,0)</f>
        <v>WZ04383</v>
      </c>
      <c r="E252" s="294" t="str">
        <f>VLOOKUP(D252,总表!E:H,2,0)</f>
        <v>物业管理实务I（第5版）（广东高教）</v>
      </c>
      <c r="F252" s="294" t="str">
        <f>VLOOKUP(D252,总表!E:H,3,0)</f>
        <v>978-7-5361-7160-2</v>
      </c>
      <c r="G252" s="299">
        <f>VLOOKUP(D252,总表!E:H,4,0)</f>
        <v>52</v>
      </c>
      <c r="H252" s="14" t="s">
        <v>132</v>
      </c>
      <c r="I252" s="14"/>
      <c r="J252" s="14" t="s">
        <v>800</v>
      </c>
      <c r="K252" s="14" t="s">
        <v>1832</v>
      </c>
      <c r="L252" s="14"/>
      <c r="M252" s="14" t="s">
        <v>2315</v>
      </c>
      <c r="N252" s="13" t="s">
        <v>467</v>
      </c>
      <c r="O252" s="22" t="s">
        <v>16</v>
      </c>
    </row>
    <row r="253" spans="1:16" ht="21">
      <c r="A253" s="51">
        <v>18</v>
      </c>
      <c r="B253" s="13" t="s">
        <v>1834</v>
      </c>
      <c r="C253" s="13" t="s">
        <v>1835</v>
      </c>
      <c r="D253" s="294" t="str">
        <f>VLOOKUP(C253,总表!D:E,2,0)</f>
        <v>WZ04392</v>
      </c>
      <c r="E253" s="294" t="str">
        <f>VLOOKUP(D253,总表!E:H,2,0)</f>
        <v>物业管理实务II（第3版）（广东高教）</v>
      </c>
      <c r="F253" s="294" t="str">
        <f>VLOOKUP(D253,总表!E:H,3,0)</f>
        <v>978-7-5361-7161-9</v>
      </c>
      <c r="G253" s="299">
        <f>VLOOKUP(D253,总表!E:H,4,0)</f>
        <v>59</v>
      </c>
      <c r="H253" s="14" t="s">
        <v>139</v>
      </c>
      <c r="I253" s="14"/>
      <c r="J253" s="14" t="s">
        <v>216</v>
      </c>
      <c r="K253" s="14" t="s">
        <v>1832</v>
      </c>
      <c r="L253" s="14"/>
      <c r="M253" s="14" t="s">
        <v>2315</v>
      </c>
      <c r="N253" s="13" t="s">
        <v>467</v>
      </c>
      <c r="O253" s="22" t="s">
        <v>16</v>
      </c>
    </row>
    <row r="254" spans="1:16" s="1" customFormat="1" ht="21">
      <c r="A254" s="51">
        <v>19</v>
      </c>
      <c r="B254" s="13" t="s">
        <v>1825</v>
      </c>
      <c r="C254" s="13" t="s">
        <v>1826</v>
      </c>
      <c r="D254" s="294" t="str">
        <f>VLOOKUP(C254,总表!D:E,2,0)</f>
        <v>WZ05882</v>
      </c>
      <c r="E254" s="294" t="str">
        <f>VLOOKUP(D254,总表!E:H,2,0)</f>
        <v>国家开放大学开放教育.物业管理法规（广东高教）</v>
      </c>
      <c r="F254" s="294" t="str">
        <f>VLOOKUP(D254,总表!E:H,3,0)</f>
        <v>978-7-5361-7071-1</v>
      </c>
      <c r="G254" s="299">
        <f>VLOOKUP(D254,总表!E:H,4,0)</f>
        <v>42</v>
      </c>
      <c r="H254" s="14" t="s">
        <v>132</v>
      </c>
      <c r="I254" s="14"/>
      <c r="J254" s="14" t="s">
        <v>1827</v>
      </c>
      <c r="K254" s="14" t="s">
        <v>1828</v>
      </c>
      <c r="L254" s="14"/>
      <c r="M254" s="14" t="s">
        <v>2315</v>
      </c>
      <c r="N254" s="13" t="s">
        <v>467</v>
      </c>
      <c r="O254" s="22" t="s">
        <v>16</v>
      </c>
      <c r="P254" s="7"/>
    </row>
    <row r="255" spans="1:16" s="1" customFormat="1">
      <c r="A255" s="51">
        <v>20</v>
      </c>
      <c r="B255" s="13" t="s">
        <v>2404</v>
      </c>
      <c r="C255" s="26" t="s">
        <v>2405</v>
      </c>
      <c r="D255" s="294" t="str">
        <f>VLOOKUP(C255,总表!D:E,2,0)</f>
        <v>T00823</v>
      </c>
      <c r="E255" s="294" t="str">
        <f>VLOOKUP(D255,总表!E:H,2,0)</f>
        <v>房屋构造与维护管理（第三版）</v>
      </c>
      <c r="F255" s="294">
        <f>VLOOKUP(D255,总表!E:H,3,0)</f>
        <v>0</v>
      </c>
      <c r="G255" s="299">
        <f>VLOOKUP(D255,总表!E:H,4,0)</f>
        <v>0</v>
      </c>
      <c r="H255" s="27" t="s">
        <v>139</v>
      </c>
      <c r="I255" s="27"/>
      <c r="J255" s="27" t="s">
        <v>2403</v>
      </c>
      <c r="K255" s="27" t="s">
        <v>2406</v>
      </c>
      <c r="L255" s="27"/>
      <c r="M255" s="14" t="s">
        <v>2315</v>
      </c>
      <c r="N255" s="13" t="s">
        <v>467</v>
      </c>
      <c r="O255" s="22" t="s">
        <v>16</v>
      </c>
      <c r="P255" s="7"/>
    </row>
    <row r="256" spans="1:16" s="1" customFormat="1">
      <c r="A256" s="51">
        <v>21</v>
      </c>
      <c r="B256" s="13" t="s">
        <v>2407</v>
      </c>
      <c r="C256" s="26" t="s">
        <v>2407</v>
      </c>
      <c r="D256" s="294" t="str">
        <f>VLOOKUP(C256,总表!D:E,2,0)</f>
        <v>T00833</v>
      </c>
      <c r="E256" s="294" t="str">
        <f>VLOOKUP(D256,总表!E:H,2,0)</f>
        <v>物业设备设施管理</v>
      </c>
      <c r="F256" s="294">
        <f>VLOOKUP(D256,总表!E:H,3,0)</f>
        <v>0</v>
      </c>
      <c r="G256" s="299">
        <f>VLOOKUP(D256,总表!E:H,4,0)</f>
        <v>0</v>
      </c>
      <c r="H256" s="27" t="s">
        <v>139</v>
      </c>
      <c r="I256" s="27"/>
      <c r="J256" s="27" t="s">
        <v>2408</v>
      </c>
      <c r="K256" s="27" t="s">
        <v>2409</v>
      </c>
      <c r="L256" s="27"/>
      <c r="M256" s="14" t="s">
        <v>2315</v>
      </c>
      <c r="N256" s="13" t="s">
        <v>467</v>
      </c>
      <c r="O256" s="22" t="s">
        <v>16</v>
      </c>
      <c r="P256" s="7"/>
    </row>
    <row r="257" spans="1:15" ht="21">
      <c r="A257" s="51">
        <v>22</v>
      </c>
      <c r="B257" s="13" t="s">
        <v>2296</v>
      </c>
      <c r="C257" s="13" t="s">
        <v>2297</v>
      </c>
      <c r="D257" s="294" t="str">
        <f>VLOOKUP(C257,总表!D:E,2,0)</f>
        <v>T00656</v>
      </c>
      <c r="E257" s="294" t="str">
        <f>VLOOKUP(D257,总表!E:H,2,0)</f>
        <v>物业管理职业能力综合训练（含形考册）（广东高教）</v>
      </c>
      <c r="F257" s="294" t="str">
        <f>VLOOKUP(D257,总表!E:H,3,0)</f>
        <v>978-7-5361-6398-0</v>
      </c>
      <c r="G257" s="299">
        <f>VLOOKUP(D257,总表!E:H,4,0)</f>
        <v>68</v>
      </c>
      <c r="H257" s="14" t="s">
        <v>139</v>
      </c>
      <c r="I257" s="14"/>
      <c r="J257" s="14" t="s">
        <v>168</v>
      </c>
      <c r="K257" s="14" t="s">
        <v>1832</v>
      </c>
      <c r="L257" s="14"/>
      <c r="M257" s="29" t="s">
        <v>2317</v>
      </c>
      <c r="N257" s="13" t="s">
        <v>467</v>
      </c>
      <c r="O257" s="22" t="s">
        <v>16</v>
      </c>
    </row>
    <row r="258" spans="1:15" s="2" customFormat="1" ht="21">
      <c r="A258" s="51">
        <v>23</v>
      </c>
      <c r="B258" s="17" t="s">
        <v>1361</v>
      </c>
      <c r="C258" s="17" t="s">
        <v>1361</v>
      </c>
      <c r="D258" s="184"/>
      <c r="E258" s="184"/>
      <c r="F258" s="184"/>
      <c r="G258" s="184"/>
      <c r="H258" s="14" t="s">
        <v>136</v>
      </c>
      <c r="I258" s="55"/>
      <c r="J258" s="55"/>
      <c r="K258" s="55"/>
      <c r="L258" s="55"/>
      <c r="M258" s="29" t="s">
        <v>2316</v>
      </c>
      <c r="N258" s="13"/>
      <c r="O258" s="22"/>
    </row>
    <row r="259" spans="1:15" s="2" customFormat="1" ht="21">
      <c r="A259" s="51">
        <v>24</v>
      </c>
      <c r="B259" s="52" t="s">
        <v>1961</v>
      </c>
      <c r="C259" s="52" t="s">
        <v>1962</v>
      </c>
      <c r="D259" s="294" t="str">
        <f>VLOOKUP(C259,总表!D:E,2,0)</f>
        <v>T007382</v>
      </c>
      <c r="E259" s="294" t="str">
        <f>VLOOKUP(D259,总表!E:H,2,0)</f>
        <v>形势与政策（国家开放大学专用教材）（人民日报）</v>
      </c>
      <c r="F259" s="294">
        <f>VLOOKUP(D259,总表!E:H,3,0)</f>
        <v>0</v>
      </c>
      <c r="G259" s="299">
        <f>VLOOKUP(D259,总表!E:H,4,0)</f>
        <v>0</v>
      </c>
      <c r="H259" s="34" t="s">
        <v>139</v>
      </c>
      <c r="I259" s="56"/>
      <c r="J259" s="34" t="s">
        <v>1963</v>
      </c>
      <c r="K259" s="34" t="s">
        <v>232</v>
      </c>
      <c r="L259" s="52"/>
      <c r="M259" s="29" t="s">
        <v>2317</v>
      </c>
      <c r="N259" s="52" t="s">
        <v>1964</v>
      </c>
      <c r="O259" s="22" t="s">
        <v>16</v>
      </c>
    </row>
    <row r="260" spans="1:15" s="2" customFormat="1" ht="21">
      <c r="A260" s="51">
        <v>25</v>
      </c>
      <c r="B260" s="52" t="s">
        <v>1961</v>
      </c>
      <c r="C260" s="52" t="s">
        <v>1961</v>
      </c>
      <c r="D260" s="194"/>
      <c r="E260" s="194"/>
      <c r="F260" s="194"/>
      <c r="G260" s="194"/>
      <c r="H260" s="34" t="s">
        <v>136</v>
      </c>
      <c r="I260" s="55"/>
      <c r="J260" s="34"/>
      <c r="K260" s="34"/>
      <c r="L260" s="52"/>
      <c r="M260" s="29" t="s">
        <v>2317</v>
      </c>
      <c r="N260" s="52"/>
      <c r="O260" s="32"/>
    </row>
    <row r="261" spans="1:15" ht="21">
      <c r="A261" s="51">
        <v>26</v>
      </c>
      <c r="B261" s="13" t="s">
        <v>1841</v>
      </c>
      <c r="C261" s="13" t="s">
        <v>1842</v>
      </c>
      <c r="D261" s="294" t="str">
        <f>VLOOKUP(C261,总表!D:E,2,0)</f>
        <v>T00771</v>
      </c>
      <c r="E261" s="294" t="str">
        <f>VLOOKUP(D261,总表!E:H,2,0)</f>
        <v>物业智能化管理（第2版）（华中科技）</v>
      </c>
      <c r="F261" s="294" t="str">
        <f>VLOOKUP(D261,总表!E:H,3,0)</f>
        <v>978-7-5609-6634-2</v>
      </c>
      <c r="G261" s="299">
        <f>VLOOKUP(D261,总表!E:H,4,0)</f>
        <v>38</v>
      </c>
      <c r="H261" s="14" t="s">
        <v>139</v>
      </c>
      <c r="I261" s="14"/>
      <c r="J261" s="14" t="s">
        <v>425</v>
      </c>
      <c r="K261" s="14" t="s">
        <v>1843</v>
      </c>
      <c r="L261" s="14"/>
      <c r="M261" s="14" t="s">
        <v>2318</v>
      </c>
      <c r="N261" s="13" t="s">
        <v>195</v>
      </c>
      <c r="O261" s="22" t="s">
        <v>16</v>
      </c>
    </row>
    <row r="262" spans="1:15" ht="21">
      <c r="A262" s="51">
        <v>27</v>
      </c>
      <c r="B262" s="13" t="s">
        <v>748</v>
      </c>
      <c r="C262" s="17" t="s">
        <v>749</v>
      </c>
      <c r="D262" s="294" t="str">
        <f>VLOOKUP(C262,总表!D:E,2,0)</f>
        <v>L005284</v>
      </c>
      <c r="E262" s="294" t="str">
        <f>VLOOKUP(D262,总表!E:H,2,0)</f>
        <v>计算机应用基础（第2版）（学习资源包）</v>
      </c>
      <c r="F262" s="294" t="str">
        <f>VLOOKUP(D262,总表!E:H,3,0)</f>
        <v>978-7-304-11204-2</v>
      </c>
      <c r="G262" s="299">
        <f>VLOOKUP(D262,总表!E:H,4,0)</f>
        <v>39</v>
      </c>
      <c r="H262" s="15" t="s">
        <v>132</v>
      </c>
      <c r="I262" s="15"/>
      <c r="J262" s="15" t="s">
        <v>194</v>
      </c>
      <c r="K262" s="15" t="s">
        <v>750</v>
      </c>
      <c r="L262" s="15"/>
      <c r="M262" s="14" t="s">
        <v>2318</v>
      </c>
      <c r="N262" s="17" t="s">
        <v>135</v>
      </c>
      <c r="O262" s="22" t="s">
        <v>16</v>
      </c>
    </row>
    <row r="263" spans="1:15">
      <c r="A263" s="51">
        <v>28</v>
      </c>
      <c r="B263" s="13" t="s">
        <v>748</v>
      </c>
      <c r="C263" s="17" t="s">
        <v>748</v>
      </c>
      <c r="D263" s="184"/>
      <c r="E263" s="184"/>
      <c r="F263" s="184"/>
      <c r="G263" s="184"/>
      <c r="H263" s="15" t="s">
        <v>136</v>
      </c>
      <c r="I263" s="15"/>
      <c r="J263" s="15"/>
      <c r="K263" s="15"/>
      <c r="L263" s="15"/>
      <c r="M263" s="14" t="s">
        <v>2318</v>
      </c>
      <c r="N263" s="17"/>
      <c r="O263" s="24"/>
    </row>
    <row r="264" spans="1:15" ht="21">
      <c r="A264" s="51">
        <v>29</v>
      </c>
      <c r="B264" s="13" t="s">
        <v>748</v>
      </c>
      <c r="C264" s="17" t="s">
        <v>748</v>
      </c>
      <c r="D264" s="184"/>
      <c r="E264" s="184"/>
      <c r="F264" s="184"/>
      <c r="G264" s="184"/>
      <c r="H264" s="14" t="s">
        <v>162</v>
      </c>
      <c r="I264" s="14" t="s">
        <v>751</v>
      </c>
      <c r="J264" s="14" t="s">
        <v>164</v>
      </c>
      <c r="K264" s="14"/>
      <c r="L264" s="14" t="s">
        <v>209</v>
      </c>
      <c r="M264" s="14" t="s">
        <v>2318</v>
      </c>
      <c r="N264" s="13" t="s">
        <v>752</v>
      </c>
      <c r="O264" s="22" t="s">
        <v>16</v>
      </c>
    </row>
    <row r="265" spans="1:15" ht="20.25" customHeight="1">
      <c r="A265" s="65"/>
      <c r="B265" s="66"/>
      <c r="C265" s="66"/>
      <c r="D265" s="66"/>
      <c r="E265" s="66"/>
      <c r="F265" s="66"/>
      <c r="G265" s="66"/>
      <c r="H265" s="66"/>
      <c r="I265" s="66"/>
      <c r="J265" s="66"/>
      <c r="K265" s="66"/>
      <c r="L265" s="66"/>
      <c r="M265" s="66"/>
      <c r="N265" s="70"/>
      <c r="O265" s="71"/>
    </row>
    <row r="266" spans="1:15" ht="18.75">
      <c r="A266" s="322" t="s">
        <v>67</v>
      </c>
      <c r="B266" s="322"/>
      <c r="C266" s="322"/>
      <c r="D266" s="322"/>
      <c r="E266" s="322"/>
      <c r="F266" s="322"/>
      <c r="G266" s="322"/>
      <c r="H266" s="322"/>
      <c r="I266" s="322"/>
      <c r="J266" s="322"/>
      <c r="K266" s="322"/>
      <c r="L266" s="322"/>
      <c r="M266" s="322"/>
      <c r="N266" s="322"/>
      <c r="O266" s="322"/>
    </row>
    <row r="267" spans="1:15" ht="22.5">
      <c r="A267" s="11" t="s">
        <v>3</v>
      </c>
      <c r="B267" s="12" t="s">
        <v>121</v>
      </c>
      <c r="C267" s="12" t="s">
        <v>122</v>
      </c>
      <c r="D267" s="291" t="s">
        <v>2518</v>
      </c>
      <c r="E267" s="291" t="s">
        <v>2519</v>
      </c>
      <c r="F267" s="291" t="s">
        <v>2520</v>
      </c>
      <c r="G267" s="290" t="s">
        <v>2521</v>
      </c>
      <c r="H267" s="12" t="s">
        <v>123</v>
      </c>
      <c r="I267" s="12" t="s">
        <v>124</v>
      </c>
      <c r="J267" s="12" t="s">
        <v>125</v>
      </c>
      <c r="K267" s="12" t="s">
        <v>126</v>
      </c>
      <c r="L267" s="12" t="s">
        <v>127</v>
      </c>
      <c r="M267" s="12" t="s">
        <v>2314</v>
      </c>
      <c r="N267" s="58" t="s">
        <v>128</v>
      </c>
      <c r="O267" s="12" t="s">
        <v>129</v>
      </c>
    </row>
    <row r="268" spans="1:15" s="39" customFormat="1" ht="21">
      <c r="A268" s="51">
        <v>1</v>
      </c>
      <c r="B268" s="13" t="s">
        <v>632</v>
      </c>
      <c r="C268" s="17" t="s">
        <v>633</v>
      </c>
      <c r="D268" s="294" t="str">
        <f>VLOOKUP(C268,总表!D:E,2,0)</f>
        <v>W005208</v>
      </c>
      <c r="E268" s="294" t="str">
        <f>VLOOKUP(D268,总表!E:H,2,0)</f>
        <v>国家开放大学学习指南（2022版）（学习资源包）</v>
      </c>
      <c r="F268" s="294" t="str">
        <f>VLOOKUP(D268,总表!E:H,3,0)</f>
        <v>978-7-304-09923-7</v>
      </c>
      <c r="G268" s="299">
        <f>VLOOKUP(D268,总表!E:H,4,0)</f>
        <v>15.8</v>
      </c>
      <c r="H268" s="14" t="s">
        <v>132</v>
      </c>
      <c r="I268" s="53"/>
      <c r="J268" s="15" t="s">
        <v>133</v>
      </c>
      <c r="K268" s="54" t="s">
        <v>634</v>
      </c>
      <c r="L268" s="53"/>
      <c r="M268" s="14" t="s">
        <v>2315</v>
      </c>
      <c r="N268" s="13" t="s">
        <v>135</v>
      </c>
      <c r="O268" s="22" t="s">
        <v>16</v>
      </c>
    </row>
    <row r="269" spans="1:15" s="2" customFormat="1" ht="13.5">
      <c r="A269" s="51">
        <v>2</v>
      </c>
      <c r="B269" s="17" t="s">
        <v>632</v>
      </c>
      <c r="C269" s="17" t="s">
        <v>632</v>
      </c>
      <c r="D269" s="184"/>
      <c r="E269" s="184"/>
      <c r="F269" s="184"/>
      <c r="G269" s="184"/>
      <c r="H269" s="15" t="s">
        <v>136</v>
      </c>
      <c r="I269" s="53"/>
      <c r="J269" s="15"/>
      <c r="K269" s="15"/>
      <c r="L269" s="53"/>
      <c r="M269" s="29" t="s">
        <v>2315</v>
      </c>
      <c r="N269" s="28"/>
      <c r="O269" s="59"/>
    </row>
    <row r="270" spans="1:15" s="2" customFormat="1" ht="31.5">
      <c r="A270" s="51">
        <v>3</v>
      </c>
      <c r="B270" s="28" t="s">
        <v>1852</v>
      </c>
      <c r="C270" s="13" t="s">
        <v>1175</v>
      </c>
      <c r="D270" s="294" t="str">
        <f>VLOOKUP(C270,总表!D:E,2,0)</f>
        <v>WZ19781</v>
      </c>
      <c r="E270" s="294" t="str">
        <f>VLOOKUP(D270,总表!E:H,2,0)</f>
        <v>△毛泽东思想和中国特色社会主义理论体系概论（2021年版）（高教）</v>
      </c>
      <c r="F270" s="294" t="str">
        <f>VLOOKUP(D270,总表!E:H,3,0)</f>
        <v>978-7-04-056622-2</v>
      </c>
      <c r="G270" s="299">
        <f>VLOOKUP(D270,总表!E:H,4,0)</f>
        <v>25</v>
      </c>
      <c r="H270" s="15" t="s">
        <v>139</v>
      </c>
      <c r="I270" s="14"/>
      <c r="J270" s="15" t="s">
        <v>1176</v>
      </c>
      <c r="K270" s="14" t="s">
        <v>1177</v>
      </c>
      <c r="L270" s="14"/>
      <c r="M270" s="15" t="s">
        <v>2315</v>
      </c>
      <c r="N270" s="17" t="s">
        <v>537</v>
      </c>
      <c r="O270" s="22" t="s">
        <v>16</v>
      </c>
    </row>
    <row r="271" spans="1:15" s="2" customFormat="1" ht="31.5">
      <c r="A271" s="51">
        <v>4</v>
      </c>
      <c r="B271" s="33" t="s">
        <v>1852</v>
      </c>
      <c r="C271" s="52" t="s">
        <v>1853</v>
      </c>
      <c r="D271" s="294" t="str">
        <f>VLOOKUP(C271,总表!D:E,2,0)</f>
        <v>W005952</v>
      </c>
      <c r="E271" s="294" t="str">
        <f>VLOOKUP(D271,总表!E:H,2,0)</f>
        <v>（课程“习近平新时代”用）国家开放大学思想政治理论课学习指南（学习资源包）</v>
      </c>
      <c r="F271" s="294" t="str">
        <f>VLOOKUP(D271,总表!E:H,3,0)</f>
        <v>978-7-304-10428-3</v>
      </c>
      <c r="G271" s="299">
        <f>VLOOKUP(D271,总表!E:H,4,0)</f>
        <v>13.8</v>
      </c>
      <c r="H271" s="36" t="s">
        <v>149</v>
      </c>
      <c r="I271" s="34"/>
      <c r="J271" s="34" t="s">
        <v>1854</v>
      </c>
      <c r="K271" s="34" t="s">
        <v>1855</v>
      </c>
      <c r="L271" s="34"/>
      <c r="M271" s="34" t="s">
        <v>2315</v>
      </c>
      <c r="N271" s="60" t="s">
        <v>135</v>
      </c>
      <c r="O271" s="22" t="s">
        <v>16</v>
      </c>
    </row>
    <row r="272" spans="1:15" s="40" customFormat="1" ht="21">
      <c r="A272" s="51">
        <v>5</v>
      </c>
      <c r="B272" s="28" t="s">
        <v>1852</v>
      </c>
      <c r="C272" s="28" t="s">
        <v>1852</v>
      </c>
      <c r="D272" s="191"/>
      <c r="E272" s="191"/>
      <c r="F272" s="191"/>
      <c r="G272" s="191"/>
      <c r="H272" s="15" t="s">
        <v>136</v>
      </c>
      <c r="I272" s="29"/>
      <c r="J272" s="29"/>
      <c r="K272" s="29"/>
      <c r="L272" s="29"/>
      <c r="M272" s="15" t="s">
        <v>2315</v>
      </c>
      <c r="N272" s="28"/>
      <c r="O272" s="32"/>
    </row>
    <row r="273" spans="1:15" s="2" customFormat="1" ht="31.5">
      <c r="A273" s="51">
        <v>6</v>
      </c>
      <c r="B273" s="28" t="s">
        <v>1174</v>
      </c>
      <c r="C273" s="13" t="s">
        <v>1175</v>
      </c>
      <c r="D273" s="294" t="str">
        <f>VLOOKUP(C273,总表!D:E,2,0)</f>
        <v>WZ19781</v>
      </c>
      <c r="E273" s="294" t="str">
        <f>VLOOKUP(D273,总表!E:H,2,0)</f>
        <v>△毛泽东思想和中国特色社会主义理论体系概论（2021年版）（高教）</v>
      </c>
      <c r="F273" s="294" t="str">
        <f>VLOOKUP(D273,总表!E:H,3,0)</f>
        <v>978-7-04-056622-2</v>
      </c>
      <c r="G273" s="299">
        <f>VLOOKUP(D273,总表!E:H,4,0)</f>
        <v>25</v>
      </c>
      <c r="H273" s="15" t="s">
        <v>139</v>
      </c>
      <c r="I273" s="14"/>
      <c r="J273" s="15" t="s">
        <v>1176</v>
      </c>
      <c r="K273" s="14" t="s">
        <v>1177</v>
      </c>
      <c r="L273" s="14"/>
      <c r="M273" s="15" t="s">
        <v>2315</v>
      </c>
      <c r="N273" s="17" t="s">
        <v>537</v>
      </c>
      <c r="O273" s="22" t="s">
        <v>16</v>
      </c>
    </row>
    <row r="274" spans="1:15" s="40" customFormat="1" ht="31.5">
      <c r="A274" s="51">
        <v>7</v>
      </c>
      <c r="B274" s="28" t="s">
        <v>1174</v>
      </c>
      <c r="C274" s="28" t="s">
        <v>1178</v>
      </c>
      <c r="D274" s="294" t="str">
        <f>VLOOKUP(C274,总表!D:E,2,0)</f>
        <v>W005812</v>
      </c>
      <c r="E274" s="294" t="str">
        <f>VLOOKUP(D274,总表!E:H,2,0)</f>
        <v>毛泽东思想和中国特色社会主义理论体系概论学习指导（学习资源包）</v>
      </c>
      <c r="F274" s="294" t="str">
        <f>VLOOKUP(D274,总表!E:H,3,0)</f>
        <v>978-7-304-09660-1</v>
      </c>
      <c r="G274" s="299">
        <f>VLOOKUP(D274,总表!E:H,4,0)</f>
        <v>22</v>
      </c>
      <c r="H274" s="15" t="s">
        <v>149</v>
      </c>
      <c r="I274" s="29"/>
      <c r="J274" s="15" t="s">
        <v>1179</v>
      </c>
      <c r="K274" s="29" t="s">
        <v>232</v>
      </c>
      <c r="L274" s="29"/>
      <c r="M274" s="29" t="s">
        <v>2315</v>
      </c>
      <c r="N274" s="28" t="s">
        <v>135</v>
      </c>
      <c r="O274" s="22" t="s">
        <v>16</v>
      </c>
    </row>
    <row r="275" spans="1:15" s="40" customFormat="1" ht="21">
      <c r="A275" s="51">
        <v>8</v>
      </c>
      <c r="B275" s="13" t="s">
        <v>1679</v>
      </c>
      <c r="C275" s="33" t="s">
        <v>1680</v>
      </c>
      <c r="D275" s="294" t="str">
        <f>VLOOKUP(C275,总表!D:E,2,0)</f>
        <v>WZ18231</v>
      </c>
      <c r="E275" s="294" t="str">
        <f>VLOOKUP(D275,总表!E:H,2,0)</f>
        <v>△思想道德与法治（2021年版）（高教）</v>
      </c>
      <c r="F275" s="294" t="str">
        <f>VLOOKUP(D275,总表!E:H,3,0)</f>
        <v>978-7-04-056621-5</v>
      </c>
      <c r="G275" s="299">
        <f>VLOOKUP(D275,总表!E:H,4,0)</f>
        <v>18</v>
      </c>
      <c r="H275" s="34" t="s">
        <v>139</v>
      </c>
      <c r="I275" s="34"/>
      <c r="J275" s="34" t="s">
        <v>1176</v>
      </c>
      <c r="K275" s="34" t="s">
        <v>1177</v>
      </c>
      <c r="L275" s="34"/>
      <c r="M275" s="15" t="s">
        <v>2315</v>
      </c>
      <c r="N275" s="17" t="s">
        <v>537</v>
      </c>
      <c r="O275" s="22" t="s">
        <v>16</v>
      </c>
    </row>
    <row r="276" spans="1:15" s="40" customFormat="1" ht="21">
      <c r="A276" s="51">
        <v>9</v>
      </c>
      <c r="B276" s="13" t="s">
        <v>1679</v>
      </c>
      <c r="C276" s="26" t="s">
        <v>2502</v>
      </c>
      <c r="D276" s="294" t="str">
        <f>VLOOKUP(C276,总表!D:E,2,0)</f>
        <v>W005772</v>
      </c>
      <c r="E276" s="294" t="str">
        <f>VLOOKUP(D276,总表!E:H,2,0)</f>
        <v>思想道德与法治学习指导（学习资源包）</v>
      </c>
      <c r="F276" s="294">
        <f>VLOOKUP(D276,总表!E:H,3,0)</f>
        <v>0</v>
      </c>
      <c r="G276" s="299">
        <f>VLOOKUP(D276,总表!E:H,4,0)</f>
        <v>0</v>
      </c>
      <c r="H276" s="30" t="s">
        <v>149</v>
      </c>
      <c r="I276" s="180"/>
      <c r="J276" s="27" t="s">
        <v>2503</v>
      </c>
      <c r="K276" s="27" t="s">
        <v>232</v>
      </c>
      <c r="L276" s="181"/>
      <c r="M276" s="29" t="s">
        <v>2315</v>
      </c>
      <c r="N276" s="28" t="s">
        <v>135</v>
      </c>
      <c r="O276" s="22" t="s">
        <v>16</v>
      </c>
    </row>
    <row r="277" spans="1:15" s="39" customFormat="1" ht="31.5">
      <c r="A277" s="51">
        <v>10</v>
      </c>
      <c r="B277" s="13" t="s">
        <v>483</v>
      </c>
      <c r="C277" s="13" t="s">
        <v>484</v>
      </c>
      <c r="D277" s="294" t="str">
        <f>VLOOKUP(C277,总表!D:E,2,0)</f>
        <v>L002402</v>
      </c>
      <c r="E277" s="294" t="str">
        <f>VLOOKUP(D277,总表!E:H,2,0)</f>
        <v>高等数学（上）第１分册：一元函数微积分（含考核册）（学习资源包）</v>
      </c>
      <c r="F277" s="294" t="str">
        <f>VLOOKUP(D277,总表!E:H,3,0)</f>
        <v>978-7-304-01783-5</v>
      </c>
      <c r="G277" s="299">
        <f>VLOOKUP(D277,总表!E:H,4,0)</f>
        <v>53</v>
      </c>
      <c r="H277" s="14" t="s">
        <v>149</v>
      </c>
      <c r="I277" s="14"/>
      <c r="J277" s="14" t="s">
        <v>485</v>
      </c>
      <c r="K277" s="14" t="s">
        <v>486</v>
      </c>
      <c r="L277" s="14"/>
      <c r="M277" s="14" t="s">
        <v>2315</v>
      </c>
      <c r="N277" s="13" t="s">
        <v>135</v>
      </c>
      <c r="O277" s="22" t="s">
        <v>16</v>
      </c>
    </row>
    <row r="278" spans="1:15">
      <c r="A278" s="51">
        <v>11</v>
      </c>
      <c r="B278" s="13" t="s">
        <v>483</v>
      </c>
      <c r="C278" s="13" t="s">
        <v>483</v>
      </c>
      <c r="D278" s="183"/>
      <c r="E278" s="183"/>
      <c r="F278" s="183"/>
      <c r="G278" s="183"/>
      <c r="H278" s="14" t="s">
        <v>136</v>
      </c>
      <c r="I278" s="18"/>
      <c r="J278" s="14"/>
      <c r="K278" s="14"/>
      <c r="L278" s="14"/>
      <c r="M278" s="14" t="s">
        <v>2315</v>
      </c>
      <c r="N278" s="13"/>
      <c r="O278" s="22"/>
    </row>
    <row r="279" spans="1:15" ht="21">
      <c r="A279" s="51">
        <v>12</v>
      </c>
      <c r="B279" s="13" t="s">
        <v>861</v>
      </c>
      <c r="C279" s="26" t="s">
        <v>2486</v>
      </c>
      <c r="D279" s="294" t="str">
        <f>VLOOKUP(C279,总表!D:E,2,0)</f>
        <v>L005573</v>
      </c>
      <c r="E279" s="294" t="str">
        <f>VLOOKUP(D279,总表!E:H,2,0)</f>
        <v>建筑制图基础（第3版）（学习资源包）（学习资源包）</v>
      </c>
      <c r="F279" s="294">
        <f>VLOOKUP(D279,总表!E:H,3,0)</f>
        <v>0</v>
      </c>
      <c r="G279" s="299">
        <f>VLOOKUP(D279,总表!E:H,4,0)</f>
        <v>0</v>
      </c>
      <c r="H279" s="27" t="s">
        <v>132</v>
      </c>
      <c r="I279" s="27"/>
      <c r="J279" s="27" t="s">
        <v>2487</v>
      </c>
      <c r="K279" s="27" t="s">
        <v>862</v>
      </c>
      <c r="L279" s="27"/>
      <c r="M279" s="14" t="s">
        <v>2315</v>
      </c>
      <c r="N279" s="13" t="s">
        <v>135</v>
      </c>
      <c r="O279" s="22" t="s">
        <v>16</v>
      </c>
    </row>
    <row r="280" spans="1:15">
      <c r="A280" s="51">
        <v>13</v>
      </c>
      <c r="B280" s="13" t="s">
        <v>861</v>
      </c>
      <c r="C280" s="13" t="s">
        <v>861</v>
      </c>
      <c r="D280" s="183"/>
      <c r="E280" s="183"/>
      <c r="F280" s="183"/>
      <c r="G280" s="183"/>
      <c r="H280" s="14" t="s">
        <v>136</v>
      </c>
      <c r="I280" s="14"/>
      <c r="J280" s="14"/>
      <c r="K280" s="14"/>
      <c r="L280" s="14"/>
      <c r="M280" s="14" t="s">
        <v>2315</v>
      </c>
      <c r="N280" s="13"/>
      <c r="O280" s="23"/>
    </row>
    <row r="281" spans="1:15">
      <c r="A281" s="51">
        <v>14</v>
      </c>
      <c r="B281" s="13" t="s">
        <v>1650</v>
      </c>
      <c r="C281" s="17" t="s">
        <v>1651</v>
      </c>
      <c r="D281" s="294" t="str">
        <f>VLOOKUP(C281,总表!D:E,2,0)</f>
        <v>L002963</v>
      </c>
      <c r="E281" s="294" t="str">
        <f>VLOOKUP(D281,总表!E:H,2,0)</f>
        <v>水力学（第4版）（学习资源包）</v>
      </c>
      <c r="F281" s="294" t="str">
        <f>VLOOKUP(D281,总表!E:H,3,0)</f>
        <v>978-7-304-11210-3</v>
      </c>
      <c r="G281" s="299">
        <f>VLOOKUP(D281,总表!E:H,4,0)</f>
        <v>33</v>
      </c>
      <c r="H281" s="15" t="s">
        <v>132</v>
      </c>
      <c r="I281" s="14"/>
      <c r="J281" s="14" t="s">
        <v>795</v>
      </c>
      <c r="K281" s="14" t="s">
        <v>1652</v>
      </c>
      <c r="L281" s="14"/>
      <c r="M281" s="14" t="s">
        <v>2315</v>
      </c>
      <c r="N281" s="13" t="s">
        <v>135</v>
      </c>
      <c r="O281" s="22" t="s">
        <v>16</v>
      </c>
    </row>
    <row r="282" spans="1:15">
      <c r="A282" s="51">
        <v>15</v>
      </c>
      <c r="B282" s="13" t="s">
        <v>1650</v>
      </c>
      <c r="C282" s="17" t="s">
        <v>1653</v>
      </c>
      <c r="D282" s="184"/>
      <c r="E282" s="184"/>
      <c r="F282" s="184"/>
      <c r="G282" s="184"/>
      <c r="H282" s="15" t="s">
        <v>162</v>
      </c>
      <c r="I282" s="14" t="s">
        <v>1654</v>
      </c>
      <c r="J282" s="14" t="s">
        <v>186</v>
      </c>
      <c r="K282" s="14"/>
      <c r="L282" s="14" t="s">
        <v>1655</v>
      </c>
      <c r="M282" s="14" t="s">
        <v>2315</v>
      </c>
      <c r="N282" s="13" t="s">
        <v>171</v>
      </c>
      <c r="O282" s="22" t="s">
        <v>16</v>
      </c>
    </row>
    <row r="283" spans="1:15">
      <c r="A283" s="51">
        <v>16</v>
      </c>
      <c r="B283" s="13" t="s">
        <v>1650</v>
      </c>
      <c r="C283" s="17" t="s">
        <v>1653</v>
      </c>
      <c r="D283" s="184"/>
      <c r="E283" s="184"/>
      <c r="F283" s="184"/>
      <c r="G283" s="184"/>
      <c r="H283" s="14" t="s">
        <v>136</v>
      </c>
      <c r="I283" s="14"/>
      <c r="J283" s="14"/>
      <c r="K283" s="14"/>
      <c r="L283" s="14"/>
      <c r="M283" s="14" t="s">
        <v>2315</v>
      </c>
      <c r="N283" s="13"/>
      <c r="O283" s="23"/>
    </row>
    <row r="284" spans="1:15" ht="21">
      <c r="A284" s="51">
        <v>17</v>
      </c>
      <c r="B284" s="13" t="s">
        <v>1657</v>
      </c>
      <c r="C284" s="13" t="s">
        <v>1658</v>
      </c>
      <c r="D284" s="294" t="str">
        <f>VLOOKUP(C284,总表!D:E,2,0)</f>
        <v>L008431</v>
      </c>
      <c r="E284" s="294" t="str">
        <f>VLOOKUP(D284,总表!E:H,2,0)</f>
        <v>水利工程测量（第2版）（学习资源包）</v>
      </c>
      <c r="F284" s="294" t="str">
        <f>VLOOKUP(D284,总表!E:H,3,0)</f>
        <v>978-7-304-11217-2</v>
      </c>
      <c r="G284" s="299">
        <f>VLOOKUP(D284,总表!E:H,4,0)</f>
        <v>27</v>
      </c>
      <c r="H284" s="15" t="s">
        <v>132</v>
      </c>
      <c r="I284" s="14"/>
      <c r="J284" s="14" t="s">
        <v>194</v>
      </c>
      <c r="K284" s="14" t="s">
        <v>1659</v>
      </c>
      <c r="L284" s="14"/>
      <c r="M284" s="14" t="s">
        <v>2315</v>
      </c>
      <c r="N284" s="13" t="s">
        <v>135</v>
      </c>
      <c r="O284" s="22" t="s">
        <v>16</v>
      </c>
    </row>
    <row r="285" spans="1:15">
      <c r="A285" s="51">
        <v>18</v>
      </c>
      <c r="B285" s="13" t="s">
        <v>1657</v>
      </c>
      <c r="C285" s="13" t="s">
        <v>1657</v>
      </c>
      <c r="D285" s="183"/>
      <c r="E285" s="183"/>
      <c r="F285" s="183"/>
      <c r="G285" s="183"/>
      <c r="H285" s="14" t="s">
        <v>136</v>
      </c>
      <c r="I285" s="14"/>
      <c r="J285" s="14"/>
      <c r="K285" s="14"/>
      <c r="L285" s="14"/>
      <c r="M285" s="14" t="s">
        <v>2315</v>
      </c>
      <c r="N285" s="13"/>
      <c r="O285" s="23"/>
    </row>
    <row r="286" spans="1:15" s="5" customFormat="1" ht="21">
      <c r="A286" s="51">
        <v>19</v>
      </c>
      <c r="B286" s="13" t="s">
        <v>793</v>
      </c>
      <c r="C286" s="13" t="s">
        <v>794</v>
      </c>
      <c r="D286" s="294" t="str">
        <f>VLOOKUP(C286,总表!D:E,2,0)</f>
        <v>L004413</v>
      </c>
      <c r="E286" s="294" t="str">
        <f>VLOOKUP(D286,总表!E:H,2,0)</f>
        <v>建设项目管理（第4版）（学习资源包）</v>
      </c>
      <c r="F286" s="294" t="str">
        <f>VLOOKUP(D286,总表!E:H,3,0)</f>
        <v>978-7-304-11229-5</v>
      </c>
      <c r="G286" s="299">
        <f>VLOOKUP(D286,总表!E:H,4,0)</f>
        <v>39</v>
      </c>
      <c r="H286" s="14" t="s">
        <v>132</v>
      </c>
      <c r="I286" s="14"/>
      <c r="J286" s="14" t="s">
        <v>795</v>
      </c>
      <c r="K286" s="14" t="s">
        <v>796</v>
      </c>
      <c r="L286" s="14"/>
      <c r="M286" s="14" t="s">
        <v>2315</v>
      </c>
      <c r="N286" s="13" t="s">
        <v>135</v>
      </c>
      <c r="O286" s="22" t="s">
        <v>16</v>
      </c>
    </row>
    <row r="287" spans="1:15" s="5" customFormat="1">
      <c r="A287" s="51">
        <v>20</v>
      </c>
      <c r="B287" s="13" t="s">
        <v>793</v>
      </c>
      <c r="C287" s="13" t="s">
        <v>793</v>
      </c>
      <c r="D287" s="183"/>
      <c r="E287" s="183"/>
      <c r="F287" s="183"/>
      <c r="G287" s="183"/>
      <c r="H287" s="14" t="s">
        <v>136</v>
      </c>
      <c r="I287" s="18"/>
      <c r="J287" s="14"/>
      <c r="K287" s="14"/>
      <c r="L287" s="67"/>
      <c r="M287" s="14" t="s">
        <v>2315</v>
      </c>
      <c r="N287" s="13"/>
      <c r="O287" s="22"/>
    </row>
    <row r="288" spans="1:15" s="5" customFormat="1" ht="31.5">
      <c r="A288" s="51">
        <v>21</v>
      </c>
      <c r="B288" s="13" t="s">
        <v>1640</v>
      </c>
      <c r="C288" s="13" t="s">
        <v>1641</v>
      </c>
      <c r="D288" s="294" t="str">
        <f>VLOOKUP(C288,总表!D:E,2,0)</f>
        <v>W003212</v>
      </c>
      <c r="E288" s="294" t="str">
        <f>VLOOKUP(D288,总表!E:H,2,0)</f>
        <v>水法规与行政执法（第2版）（含考核册）（学习资源包）（国开教材）</v>
      </c>
      <c r="F288" s="294" t="str">
        <f>VLOOKUP(D288,总表!E:H,3,0)</f>
        <v>978-7-304-08264-2</v>
      </c>
      <c r="G288" s="299">
        <f>VLOOKUP(D288,总表!E:H,4,0)</f>
        <v>28</v>
      </c>
      <c r="H288" s="15" t="s">
        <v>149</v>
      </c>
      <c r="I288" s="14"/>
      <c r="J288" s="14" t="s">
        <v>1238</v>
      </c>
      <c r="K288" s="14" t="s">
        <v>1642</v>
      </c>
      <c r="L288" s="14"/>
      <c r="M288" s="14" t="s">
        <v>2315</v>
      </c>
      <c r="N288" s="13" t="s">
        <v>135</v>
      </c>
      <c r="O288" s="22" t="s">
        <v>16</v>
      </c>
    </row>
    <row r="289" spans="1:15">
      <c r="A289" s="51">
        <v>22</v>
      </c>
      <c r="B289" s="13" t="s">
        <v>1640</v>
      </c>
      <c r="C289" s="13" t="s">
        <v>1640</v>
      </c>
      <c r="D289" s="183"/>
      <c r="E289" s="183"/>
      <c r="F289" s="183"/>
      <c r="G289" s="183"/>
      <c r="H289" s="14" t="s">
        <v>162</v>
      </c>
      <c r="I289" s="14" t="s">
        <v>1643</v>
      </c>
      <c r="J289" s="14" t="s">
        <v>186</v>
      </c>
      <c r="K289" s="67"/>
      <c r="L289" s="14" t="s">
        <v>1644</v>
      </c>
      <c r="M289" s="14" t="s">
        <v>2315</v>
      </c>
      <c r="N289" s="13" t="s">
        <v>171</v>
      </c>
      <c r="O289" s="22" t="s">
        <v>16</v>
      </c>
    </row>
    <row r="290" spans="1:15">
      <c r="A290" s="51">
        <v>23</v>
      </c>
      <c r="B290" s="13" t="s">
        <v>1640</v>
      </c>
      <c r="C290" s="13" t="s">
        <v>1640</v>
      </c>
      <c r="D290" s="183"/>
      <c r="E290" s="183"/>
      <c r="F290" s="183"/>
      <c r="G290" s="183"/>
      <c r="H290" s="14" t="s">
        <v>136</v>
      </c>
      <c r="I290" s="18"/>
      <c r="J290" s="14"/>
      <c r="K290" s="14"/>
      <c r="L290" s="67"/>
      <c r="M290" s="14" t="s">
        <v>2315</v>
      </c>
      <c r="N290" s="13"/>
      <c r="O290" s="22"/>
    </row>
    <row r="291" spans="1:15" ht="21">
      <c r="A291" s="51">
        <v>24</v>
      </c>
      <c r="B291" s="13" t="s">
        <v>1646</v>
      </c>
      <c r="C291" s="17" t="s">
        <v>1647</v>
      </c>
      <c r="D291" s="294" t="str">
        <f>VLOOKUP(C291,总表!D:E,2,0)</f>
        <v>L002973</v>
      </c>
      <c r="E291" s="294" t="str">
        <f>VLOOKUP(D291,总表!E:H,2,0)</f>
        <v>水工建筑物（第4版）（学习资源包）</v>
      </c>
      <c r="F291" s="294" t="str">
        <f>VLOOKUP(D291,总表!E:H,3,0)</f>
        <v>978-7-304-11224-0</v>
      </c>
      <c r="G291" s="299">
        <f>VLOOKUP(D291,总表!E:H,4,0)</f>
        <v>39</v>
      </c>
      <c r="H291" s="15" t="s">
        <v>132</v>
      </c>
      <c r="I291" s="15"/>
      <c r="J291" s="15" t="s">
        <v>795</v>
      </c>
      <c r="K291" s="15" t="s">
        <v>1648</v>
      </c>
      <c r="L291" s="15"/>
      <c r="M291" s="14" t="s">
        <v>2315</v>
      </c>
      <c r="N291" s="13" t="s">
        <v>135</v>
      </c>
      <c r="O291" s="22" t="s">
        <v>16</v>
      </c>
    </row>
    <row r="292" spans="1:15">
      <c r="A292" s="51">
        <v>25</v>
      </c>
      <c r="B292" s="13" t="s">
        <v>1646</v>
      </c>
      <c r="C292" s="13" t="s">
        <v>1646</v>
      </c>
      <c r="D292" s="183"/>
      <c r="E292" s="183"/>
      <c r="F292" s="183"/>
      <c r="G292" s="183"/>
      <c r="H292" s="14" t="s">
        <v>136</v>
      </c>
      <c r="I292" s="14"/>
      <c r="J292" s="14"/>
      <c r="K292" s="14"/>
      <c r="L292" s="14"/>
      <c r="M292" s="14" t="s">
        <v>2315</v>
      </c>
      <c r="N292" s="13"/>
      <c r="O292" s="23"/>
    </row>
    <row r="293" spans="1:15" s="5" customFormat="1" ht="21">
      <c r="A293" s="51">
        <v>26</v>
      </c>
      <c r="B293" s="13" t="s">
        <v>1661</v>
      </c>
      <c r="C293" s="13" t="s">
        <v>1662</v>
      </c>
      <c r="D293" s="294" t="str">
        <f>VLOOKUP(C293,总表!D:E,2,0)</f>
        <v>L008601</v>
      </c>
      <c r="E293" s="294" t="str">
        <f>VLOOKUP(D293,总表!E:H,2,0)</f>
        <v>水利工程施工（第2版）（学习资源包）</v>
      </c>
      <c r="F293" s="294" t="str">
        <f>VLOOKUP(D293,总表!E:H,3,0)</f>
        <v>978-7-304-11226-4</v>
      </c>
      <c r="G293" s="299">
        <f>VLOOKUP(D293,总表!E:H,4,0)</f>
        <v>39</v>
      </c>
      <c r="H293" s="15" t="s">
        <v>132</v>
      </c>
      <c r="I293" s="14"/>
      <c r="J293" s="14" t="s">
        <v>194</v>
      </c>
      <c r="K293" s="14" t="s">
        <v>1663</v>
      </c>
      <c r="L293" s="14"/>
      <c r="M293" s="14" t="s">
        <v>2315</v>
      </c>
      <c r="N293" s="13" t="s">
        <v>135</v>
      </c>
      <c r="O293" s="22" t="s">
        <v>16</v>
      </c>
    </row>
    <row r="294" spans="1:15">
      <c r="A294" s="51">
        <v>27</v>
      </c>
      <c r="B294" s="13" t="s">
        <v>1661</v>
      </c>
      <c r="C294" s="13" t="s">
        <v>1661</v>
      </c>
      <c r="D294" s="183"/>
      <c r="E294" s="183"/>
      <c r="F294" s="183"/>
      <c r="G294" s="183"/>
      <c r="H294" s="14" t="s">
        <v>136</v>
      </c>
      <c r="I294" s="18"/>
      <c r="J294" s="14"/>
      <c r="K294" s="14"/>
      <c r="L294" s="14"/>
      <c r="M294" s="14" t="s">
        <v>2315</v>
      </c>
      <c r="N294" s="13"/>
      <c r="O294" s="22"/>
    </row>
    <row r="295" spans="1:15" ht="21">
      <c r="A295" s="51">
        <v>28</v>
      </c>
      <c r="B295" s="13" t="s">
        <v>1670</v>
      </c>
      <c r="C295" s="13" t="s">
        <v>1671</v>
      </c>
      <c r="D295" s="294" t="str">
        <f>VLOOKUP(C295,总表!D:E,2,0)</f>
        <v>L002833</v>
      </c>
      <c r="E295" s="294" t="str">
        <f>VLOOKUP(D295,总表!E:H,2,0)</f>
        <v>水资源管理（第3版）（学习资源包）</v>
      </c>
      <c r="F295" s="294" t="str">
        <f>VLOOKUP(D295,总表!E:H,3,0)</f>
        <v>978-7-304-06557-7</v>
      </c>
      <c r="G295" s="299">
        <f>VLOOKUP(D295,总表!E:H,4,0)</f>
        <v>26</v>
      </c>
      <c r="H295" s="14" t="s">
        <v>139</v>
      </c>
      <c r="I295" s="14"/>
      <c r="J295" s="14" t="s">
        <v>1672</v>
      </c>
      <c r="K295" s="14" t="s">
        <v>1673</v>
      </c>
      <c r="L295" s="14"/>
      <c r="M295" s="14" t="s">
        <v>2315</v>
      </c>
      <c r="N295" s="13" t="s">
        <v>135</v>
      </c>
      <c r="O295" s="22" t="s">
        <v>16</v>
      </c>
    </row>
    <row r="296" spans="1:15">
      <c r="A296" s="51">
        <v>29</v>
      </c>
      <c r="B296" s="13" t="s">
        <v>1670</v>
      </c>
      <c r="C296" s="13" t="s">
        <v>1670</v>
      </c>
      <c r="D296" s="183"/>
      <c r="E296" s="183"/>
      <c r="F296" s="183"/>
      <c r="G296" s="183"/>
      <c r="H296" s="14" t="s">
        <v>136</v>
      </c>
      <c r="I296" s="14"/>
      <c r="J296" s="14"/>
      <c r="K296" s="14"/>
      <c r="L296" s="14"/>
      <c r="M296" s="14" t="s">
        <v>2315</v>
      </c>
      <c r="N296" s="13"/>
      <c r="O296" s="23"/>
    </row>
    <row r="297" spans="1:15" s="2" customFormat="1" ht="21">
      <c r="A297" s="51">
        <v>30</v>
      </c>
      <c r="B297" s="17" t="s">
        <v>1361</v>
      </c>
      <c r="C297" s="17" t="s">
        <v>1361</v>
      </c>
      <c r="D297" s="184"/>
      <c r="E297" s="184"/>
      <c r="F297" s="184"/>
      <c r="G297" s="184"/>
      <c r="H297" s="14" t="s">
        <v>136</v>
      </c>
      <c r="I297" s="55"/>
      <c r="J297" s="55"/>
      <c r="K297" s="55"/>
      <c r="L297" s="55"/>
      <c r="M297" s="29" t="s">
        <v>2316</v>
      </c>
      <c r="N297" s="13"/>
      <c r="O297" s="22"/>
    </row>
    <row r="298" spans="1:15" ht="21">
      <c r="A298" s="51">
        <v>31</v>
      </c>
      <c r="B298" s="13" t="s">
        <v>712</v>
      </c>
      <c r="C298" s="13" t="s">
        <v>713</v>
      </c>
      <c r="D298" s="294" t="str">
        <f>VLOOKUP(C298,总表!D:E,2,0)</f>
        <v>W003072</v>
      </c>
      <c r="E298" s="294" t="str">
        <f>VLOOKUP(D298,总表!E:H,2,0)</f>
        <v>基础写作（含考核册）（学习资源包）</v>
      </c>
      <c r="F298" s="294" t="str">
        <f>VLOOKUP(D298,总表!E:H,3,0)</f>
        <v>978-7-304-03443-6</v>
      </c>
      <c r="G298" s="299">
        <f>VLOOKUP(D298,总表!E:H,4,0)</f>
        <v>26</v>
      </c>
      <c r="H298" s="14" t="s">
        <v>149</v>
      </c>
      <c r="I298" s="14"/>
      <c r="J298" s="14" t="s">
        <v>714</v>
      </c>
      <c r="K298" s="14" t="s">
        <v>715</v>
      </c>
      <c r="L298" s="14"/>
      <c r="M298" s="14" t="s">
        <v>2316</v>
      </c>
      <c r="N298" s="13" t="s">
        <v>135</v>
      </c>
      <c r="O298" s="22" t="s">
        <v>16</v>
      </c>
    </row>
    <row r="299" spans="1:15" ht="21">
      <c r="A299" s="51">
        <v>32</v>
      </c>
      <c r="B299" s="13" t="s">
        <v>712</v>
      </c>
      <c r="C299" s="13" t="s">
        <v>712</v>
      </c>
      <c r="D299" s="183"/>
      <c r="E299" s="183"/>
      <c r="F299" s="183"/>
      <c r="G299" s="183"/>
      <c r="H299" s="14" t="s">
        <v>136</v>
      </c>
      <c r="I299" s="14"/>
      <c r="J299" s="14"/>
      <c r="K299" s="14"/>
      <c r="L299" s="14"/>
      <c r="M299" s="14" t="s">
        <v>2316</v>
      </c>
      <c r="N299" s="13"/>
      <c r="O299" s="22"/>
    </row>
    <row r="300" spans="1:15" ht="21">
      <c r="A300" s="51">
        <v>33</v>
      </c>
      <c r="B300" s="13" t="s">
        <v>2292</v>
      </c>
      <c r="C300" s="13" t="s">
        <v>2293</v>
      </c>
      <c r="D300" s="294" t="str">
        <f>VLOOKUP(C300,总表!D:E,2,0)</f>
        <v>W00630</v>
      </c>
      <c r="E300" s="294" t="str">
        <f>VLOOKUP(D300,总表!E:H,2,0)</f>
        <v>水利水电工程智能管理专业综合实训指南（学习资源包）</v>
      </c>
      <c r="F300" s="294" t="str">
        <f>VLOOKUP(D300,总表!E:H,3,0)</f>
        <v>978-7-304-11036-9</v>
      </c>
      <c r="G300" s="299">
        <f>VLOOKUP(D300,总表!E:H,4,0)</f>
        <v>39</v>
      </c>
      <c r="H300" s="14" t="s">
        <v>132</v>
      </c>
      <c r="I300" s="14"/>
      <c r="J300" s="14" t="s">
        <v>133</v>
      </c>
      <c r="K300" s="14" t="s">
        <v>2294</v>
      </c>
      <c r="L300" s="14"/>
      <c r="M300" s="29" t="s">
        <v>2317</v>
      </c>
      <c r="N300" s="13" t="s">
        <v>135</v>
      </c>
      <c r="O300" s="22" t="s">
        <v>16</v>
      </c>
    </row>
    <row r="301" spans="1:15" ht="21">
      <c r="A301" s="51">
        <v>34</v>
      </c>
      <c r="B301" s="13" t="s">
        <v>2292</v>
      </c>
      <c r="C301" s="13" t="s">
        <v>2292</v>
      </c>
      <c r="D301" s="183"/>
      <c r="E301" s="183"/>
      <c r="F301" s="183"/>
      <c r="G301" s="183"/>
      <c r="H301" s="14" t="s">
        <v>136</v>
      </c>
      <c r="I301" s="14"/>
      <c r="J301" s="14"/>
      <c r="K301" s="14"/>
      <c r="L301" s="14"/>
      <c r="M301" s="29" t="s">
        <v>2317</v>
      </c>
      <c r="N301" s="13"/>
      <c r="O301" s="22"/>
    </row>
    <row r="302" spans="1:15" s="2" customFormat="1" ht="21">
      <c r="A302" s="51">
        <v>35</v>
      </c>
      <c r="B302" s="52" t="s">
        <v>1961</v>
      </c>
      <c r="C302" s="52" t="s">
        <v>1962</v>
      </c>
      <c r="D302" s="294" t="str">
        <f>VLOOKUP(C302,总表!D:E,2,0)</f>
        <v>T007382</v>
      </c>
      <c r="E302" s="294" t="str">
        <f>VLOOKUP(D302,总表!E:H,2,0)</f>
        <v>形势与政策（国家开放大学专用教材）（人民日报）</v>
      </c>
      <c r="F302" s="294">
        <f>VLOOKUP(D302,总表!E:H,3,0)</f>
        <v>0</v>
      </c>
      <c r="G302" s="299">
        <f>VLOOKUP(D302,总表!E:H,4,0)</f>
        <v>0</v>
      </c>
      <c r="H302" s="34" t="s">
        <v>139</v>
      </c>
      <c r="I302" s="56"/>
      <c r="J302" s="34" t="s">
        <v>1963</v>
      </c>
      <c r="K302" s="34" t="s">
        <v>232</v>
      </c>
      <c r="L302" s="52"/>
      <c r="M302" s="29" t="s">
        <v>2317</v>
      </c>
      <c r="N302" s="52" t="s">
        <v>1964</v>
      </c>
      <c r="O302" s="22" t="s">
        <v>16</v>
      </c>
    </row>
    <row r="303" spans="1:15" s="2" customFormat="1" ht="21">
      <c r="A303" s="51">
        <v>36</v>
      </c>
      <c r="B303" s="52" t="s">
        <v>1961</v>
      </c>
      <c r="C303" s="52" t="s">
        <v>1961</v>
      </c>
      <c r="D303" s="194"/>
      <c r="E303" s="194"/>
      <c r="F303" s="194"/>
      <c r="G303" s="194"/>
      <c r="H303" s="34" t="s">
        <v>136</v>
      </c>
      <c r="I303" s="55"/>
      <c r="J303" s="34"/>
      <c r="K303" s="34"/>
      <c r="L303" s="52"/>
      <c r="M303" s="29" t="s">
        <v>2317</v>
      </c>
      <c r="N303" s="52"/>
      <c r="O303" s="32"/>
    </row>
    <row r="304" spans="1:15" ht="21">
      <c r="A304" s="51">
        <v>37</v>
      </c>
      <c r="B304" s="13" t="s">
        <v>748</v>
      </c>
      <c r="C304" s="17" t="s">
        <v>749</v>
      </c>
      <c r="D304" s="294" t="str">
        <f>VLOOKUP(C304,总表!D:E,2,0)</f>
        <v>L005284</v>
      </c>
      <c r="E304" s="294" t="str">
        <f>VLOOKUP(D304,总表!E:H,2,0)</f>
        <v>计算机应用基础（第2版）（学习资源包）</v>
      </c>
      <c r="F304" s="294" t="str">
        <f>VLOOKUP(D304,总表!E:H,3,0)</f>
        <v>978-7-304-11204-2</v>
      </c>
      <c r="G304" s="299">
        <f>VLOOKUP(D304,总表!E:H,4,0)</f>
        <v>39</v>
      </c>
      <c r="H304" s="15" t="s">
        <v>132</v>
      </c>
      <c r="I304" s="15"/>
      <c r="J304" s="15" t="s">
        <v>194</v>
      </c>
      <c r="K304" s="15" t="s">
        <v>750</v>
      </c>
      <c r="L304" s="15"/>
      <c r="M304" s="14" t="s">
        <v>2318</v>
      </c>
      <c r="N304" s="17" t="s">
        <v>135</v>
      </c>
      <c r="O304" s="22" t="s">
        <v>16</v>
      </c>
    </row>
    <row r="305" spans="1:15">
      <c r="A305" s="51">
        <v>38</v>
      </c>
      <c r="B305" s="13" t="s">
        <v>748</v>
      </c>
      <c r="C305" s="17" t="s">
        <v>748</v>
      </c>
      <c r="D305" s="184"/>
      <c r="E305" s="184"/>
      <c r="F305" s="184"/>
      <c r="G305" s="184"/>
      <c r="H305" s="15" t="s">
        <v>136</v>
      </c>
      <c r="I305" s="15"/>
      <c r="J305" s="15"/>
      <c r="K305" s="15"/>
      <c r="L305" s="15"/>
      <c r="M305" s="14" t="s">
        <v>2318</v>
      </c>
      <c r="N305" s="17"/>
      <c r="O305" s="24"/>
    </row>
    <row r="306" spans="1:15" ht="21">
      <c r="A306" s="51">
        <v>39</v>
      </c>
      <c r="B306" s="13" t="s">
        <v>748</v>
      </c>
      <c r="C306" s="17" t="s">
        <v>748</v>
      </c>
      <c r="D306" s="184"/>
      <c r="E306" s="184"/>
      <c r="F306" s="184"/>
      <c r="G306" s="184"/>
      <c r="H306" s="14" t="s">
        <v>162</v>
      </c>
      <c r="I306" s="14" t="s">
        <v>751</v>
      </c>
      <c r="J306" s="14" t="s">
        <v>164</v>
      </c>
      <c r="K306" s="14"/>
      <c r="L306" s="14" t="s">
        <v>209</v>
      </c>
      <c r="M306" s="14" t="s">
        <v>2318</v>
      </c>
      <c r="N306" s="13" t="s">
        <v>752</v>
      </c>
      <c r="O306" s="22" t="s">
        <v>16</v>
      </c>
    </row>
    <row r="307" spans="1:15" ht="21">
      <c r="A307" s="51">
        <v>40</v>
      </c>
      <c r="B307" s="13" t="s">
        <v>847</v>
      </c>
      <c r="C307" s="13" t="s">
        <v>847</v>
      </c>
      <c r="D307" s="294" t="str">
        <f>VLOOKUP(C307,总表!D:E,2,0)</f>
        <v>L005592</v>
      </c>
      <c r="E307" s="294" t="str">
        <f>VLOOKUP(D307,总表!E:H,2,0)</f>
        <v>建筑力学（含考核册）（学习资源包）</v>
      </c>
      <c r="F307" s="294" t="str">
        <f>VLOOKUP(D307,总表!E:H,3,0)</f>
        <v>978-7-304-10115-2</v>
      </c>
      <c r="G307" s="299">
        <f>VLOOKUP(D307,总表!E:H,4,0)</f>
        <v>32</v>
      </c>
      <c r="H307" s="14" t="s">
        <v>132</v>
      </c>
      <c r="I307" s="14"/>
      <c r="J307" s="14" t="s">
        <v>179</v>
      </c>
      <c r="K307" s="14" t="s">
        <v>848</v>
      </c>
      <c r="L307" s="14"/>
      <c r="M307" s="14" t="s">
        <v>2318</v>
      </c>
      <c r="N307" s="13" t="s">
        <v>135</v>
      </c>
      <c r="O307" s="22" t="s">
        <v>16</v>
      </c>
    </row>
    <row r="308" spans="1:15">
      <c r="A308" s="51">
        <v>41</v>
      </c>
      <c r="B308" s="13" t="s">
        <v>847</v>
      </c>
      <c r="C308" s="13" t="s">
        <v>847</v>
      </c>
      <c r="D308" s="183"/>
      <c r="E308" s="183"/>
      <c r="F308" s="183"/>
      <c r="G308" s="183"/>
      <c r="H308" s="14" t="s">
        <v>136</v>
      </c>
      <c r="I308" s="18"/>
      <c r="J308" s="14"/>
      <c r="K308" s="14"/>
      <c r="L308" s="14"/>
      <c r="M308" s="14" t="s">
        <v>2318</v>
      </c>
      <c r="N308" s="13"/>
      <c r="O308" s="22"/>
    </row>
    <row r="309" spans="1:15">
      <c r="A309" s="51">
        <v>42</v>
      </c>
      <c r="B309" s="13" t="s">
        <v>847</v>
      </c>
      <c r="C309" s="13" t="s">
        <v>847</v>
      </c>
      <c r="D309" s="183"/>
      <c r="E309" s="183"/>
      <c r="F309" s="183"/>
      <c r="G309" s="183"/>
      <c r="H309" s="14" t="s">
        <v>162</v>
      </c>
      <c r="I309" s="14" t="s">
        <v>849</v>
      </c>
      <c r="J309" s="14" t="s">
        <v>164</v>
      </c>
      <c r="K309" s="14"/>
      <c r="L309" s="14" t="s">
        <v>848</v>
      </c>
      <c r="M309" s="14" t="s">
        <v>2318</v>
      </c>
      <c r="N309" s="13" t="s">
        <v>171</v>
      </c>
      <c r="O309" s="22" t="s">
        <v>16</v>
      </c>
    </row>
    <row r="310" spans="1:15">
      <c r="A310" s="51">
        <v>43</v>
      </c>
      <c r="B310" s="13" t="s">
        <v>798</v>
      </c>
      <c r="C310" s="13" t="s">
        <v>799</v>
      </c>
      <c r="D310" s="294" t="str">
        <f>VLOOKUP(C310,总表!D:E,2,0)</f>
        <v>L005567</v>
      </c>
      <c r="E310" s="294" t="str">
        <f>VLOOKUP(D310,总表!E:H,2,0)</f>
        <v>建筑材料（第5版）（学习资源包）</v>
      </c>
      <c r="F310" s="294" t="str">
        <f>VLOOKUP(D310,总表!E:H,3,0)</f>
        <v>978-7-304-11069-7</v>
      </c>
      <c r="G310" s="299">
        <f>VLOOKUP(D310,总表!E:H,4,0)</f>
        <v>39</v>
      </c>
      <c r="H310" s="14" t="s">
        <v>132</v>
      </c>
      <c r="I310" s="57"/>
      <c r="J310" s="14" t="s">
        <v>800</v>
      </c>
      <c r="K310" s="14" t="s">
        <v>801</v>
      </c>
      <c r="L310" s="57"/>
      <c r="M310" s="14" t="s">
        <v>2318</v>
      </c>
      <c r="N310" s="13" t="s">
        <v>135</v>
      </c>
      <c r="O310" s="22" t="s">
        <v>16</v>
      </c>
    </row>
    <row r="311" spans="1:15" s="2" customFormat="1" ht="13.5">
      <c r="A311" s="51">
        <v>44</v>
      </c>
      <c r="B311" s="13" t="s">
        <v>798</v>
      </c>
      <c r="C311" s="13" t="s">
        <v>802</v>
      </c>
      <c r="D311" s="183"/>
      <c r="E311" s="183"/>
      <c r="F311" s="183"/>
      <c r="G311" s="183"/>
      <c r="H311" s="14" t="s">
        <v>136</v>
      </c>
      <c r="I311" s="14"/>
      <c r="J311" s="14"/>
      <c r="K311" s="14"/>
      <c r="L311" s="14"/>
      <c r="M311" s="14" t="s">
        <v>2318</v>
      </c>
      <c r="N311" s="13"/>
      <c r="O311" s="23"/>
    </row>
    <row r="312" spans="1:15" ht="19.5" customHeight="1">
      <c r="A312" s="10"/>
      <c r="D312" s="7"/>
      <c r="E312" s="7"/>
      <c r="F312" s="7"/>
      <c r="G312" s="7"/>
      <c r="H312" s="7"/>
      <c r="I312" s="7"/>
      <c r="J312" s="7"/>
      <c r="K312" s="7"/>
      <c r="L312" s="7"/>
      <c r="M312" s="7"/>
    </row>
    <row r="313" spans="1:15" ht="18.75">
      <c r="A313" s="322" t="s">
        <v>68</v>
      </c>
      <c r="B313" s="322"/>
      <c r="C313" s="322"/>
      <c r="D313" s="322"/>
      <c r="E313" s="322"/>
      <c r="F313" s="322"/>
      <c r="G313" s="322"/>
      <c r="H313" s="322"/>
      <c r="I313" s="322"/>
      <c r="J313" s="322"/>
      <c r="K313" s="322"/>
      <c r="L313" s="322"/>
      <c r="M313" s="322"/>
      <c r="N313" s="322"/>
      <c r="O313" s="322"/>
    </row>
    <row r="314" spans="1:15" ht="22.5">
      <c r="A314" s="11" t="s">
        <v>3</v>
      </c>
      <c r="B314" s="12" t="s">
        <v>121</v>
      </c>
      <c r="C314" s="12" t="s">
        <v>122</v>
      </c>
      <c r="D314" s="291" t="s">
        <v>2518</v>
      </c>
      <c r="E314" s="291" t="s">
        <v>2519</v>
      </c>
      <c r="F314" s="291" t="s">
        <v>2520</v>
      </c>
      <c r="G314" s="290" t="s">
        <v>2521</v>
      </c>
      <c r="H314" s="12" t="s">
        <v>123</v>
      </c>
      <c r="I314" s="12" t="s">
        <v>124</v>
      </c>
      <c r="J314" s="12" t="s">
        <v>125</v>
      </c>
      <c r="K314" s="12" t="s">
        <v>126</v>
      </c>
      <c r="L314" s="12" t="s">
        <v>127</v>
      </c>
      <c r="M314" s="12" t="s">
        <v>2314</v>
      </c>
      <c r="N314" s="58" t="s">
        <v>128</v>
      </c>
      <c r="O314" s="12" t="s">
        <v>129</v>
      </c>
    </row>
    <row r="315" spans="1:15" s="39" customFormat="1" ht="21">
      <c r="A315" s="51">
        <v>1</v>
      </c>
      <c r="B315" s="13" t="s">
        <v>632</v>
      </c>
      <c r="C315" s="52" t="s">
        <v>633</v>
      </c>
      <c r="D315" s="294" t="str">
        <f>VLOOKUP(C315,总表!D:E,2,0)</f>
        <v>W005208</v>
      </c>
      <c r="E315" s="294" t="str">
        <f>VLOOKUP(D315,总表!E:H,2,0)</f>
        <v>国家开放大学学习指南（2022版）（学习资源包）</v>
      </c>
      <c r="F315" s="294" t="str">
        <f>VLOOKUP(D315,总表!E:H,3,0)</f>
        <v>978-7-304-09923-7</v>
      </c>
      <c r="G315" s="299">
        <f>VLOOKUP(D315,总表!E:H,4,0)</f>
        <v>15.8</v>
      </c>
      <c r="H315" s="36" t="s">
        <v>132</v>
      </c>
      <c r="I315" s="55"/>
      <c r="J315" s="34" t="s">
        <v>133</v>
      </c>
      <c r="K315" s="54" t="s">
        <v>634</v>
      </c>
      <c r="L315" s="55"/>
      <c r="M315" s="14" t="s">
        <v>2315</v>
      </c>
      <c r="N315" s="13" t="s">
        <v>135</v>
      </c>
      <c r="O315" s="22" t="s">
        <v>16</v>
      </c>
    </row>
    <row r="316" spans="1:15" s="2" customFormat="1" ht="13.5">
      <c r="A316" s="51">
        <v>2</v>
      </c>
      <c r="B316" s="17" t="s">
        <v>632</v>
      </c>
      <c r="C316" s="17" t="s">
        <v>632</v>
      </c>
      <c r="D316" s="184"/>
      <c r="E316" s="184"/>
      <c r="F316" s="184"/>
      <c r="G316" s="184"/>
      <c r="H316" s="15" t="s">
        <v>136</v>
      </c>
      <c r="I316" s="53"/>
      <c r="J316" s="15"/>
      <c r="K316" s="15"/>
      <c r="L316" s="53"/>
      <c r="M316" s="29" t="s">
        <v>2315</v>
      </c>
      <c r="N316" s="28"/>
      <c r="O316" s="59"/>
    </row>
    <row r="317" spans="1:15" s="2" customFormat="1" ht="31.5">
      <c r="A317" s="51">
        <v>3</v>
      </c>
      <c r="B317" s="33" t="s">
        <v>1852</v>
      </c>
      <c r="C317" s="28" t="s">
        <v>1175</v>
      </c>
      <c r="D317" s="294" t="str">
        <f>VLOOKUP(C317,总表!D:E,2,0)</f>
        <v>WZ19781</v>
      </c>
      <c r="E317" s="294" t="str">
        <f>VLOOKUP(D317,总表!E:H,2,0)</f>
        <v>△毛泽东思想和中国特色社会主义理论体系概论（2021年版）（高教）</v>
      </c>
      <c r="F317" s="294" t="str">
        <f>VLOOKUP(D317,总表!E:H,3,0)</f>
        <v>978-7-04-056622-2</v>
      </c>
      <c r="G317" s="299">
        <f>VLOOKUP(D317,总表!E:H,4,0)</f>
        <v>25</v>
      </c>
      <c r="H317" s="15" t="s">
        <v>139</v>
      </c>
      <c r="I317" s="29"/>
      <c r="J317" s="15" t="s">
        <v>1176</v>
      </c>
      <c r="K317" s="29" t="s">
        <v>1177</v>
      </c>
      <c r="L317" s="29"/>
      <c r="M317" s="34" t="s">
        <v>2315</v>
      </c>
      <c r="N317" s="52" t="s">
        <v>537</v>
      </c>
      <c r="O317" s="22" t="s">
        <v>16</v>
      </c>
    </row>
    <row r="318" spans="1:15" s="2" customFormat="1" ht="31.5">
      <c r="A318" s="51">
        <v>4</v>
      </c>
      <c r="B318" s="33" t="s">
        <v>1852</v>
      </c>
      <c r="C318" s="52" t="s">
        <v>1853</v>
      </c>
      <c r="D318" s="294" t="str">
        <f>VLOOKUP(C318,总表!D:E,2,0)</f>
        <v>W005952</v>
      </c>
      <c r="E318" s="294" t="str">
        <f>VLOOKUP(D318,总表!E:H,2,0)</f>
        <v>（课程“习近平新时代”用）国家开放大学思想政治理论课学习指南（学习资源包）</v>
      </c>
      <c r="F318" s="294" t="str">
        <f>VLOOKUP(D318,总表!E:H,3,0)</f>
        <v>978-7-304-10428-3</v>
      </c>
      <c r="G318" s="299">
        <f>VLOOKUP(D318,总表!E:H,4,0)</f>
        <v>13.8</v>
      </c>
      <c r="H318" s="36" t="s">
        <v>149</v>
      </c>
      <c r="I318" s="34"/>
      <c r="J318" s="34" t="s">
        <v>1854</v>
      </c>
      <c r="K318" s="34" t="s">
        <v>1855</v>
      </c>
      <c r="L318" s="34"/>
      <c r="M318" s="34" t="s">
        <v>2315</v>
      </c>
      <c r="N318" s="60" t="s">
        <v>135</v>
      </c>
      <c r="O318" s="22" t="s">
        <v>16</v>
      </c>
    </row>
    <row r="319" spans="1:15" s="40" customFormat="1" ht="21">
      <c r="A319" s="51">
        <v>5</v>
      </c>
      <c r="B319" s="28" t="s">
        <v>1852</v>
      </c>
      <c r="C319" s="28" t="s">
        <v>1852</v>
      </c>
      <c r="D319" s="191"/>
      <c r="E319" s="191"/>
      <c r="F319" s="191"/>
      <c r="G319" s="191"/>
      <c r="H319" s="15" t="s">
        <v>136</v>
      </c>
      <c r="I319" s="29"/>
      <c r="J319" s="29"/>
      <c r="K319" s="29"/>
      <c r="L319" s="29"/>
      <c r="M319" s="34" t="s">
        <v>2315</v>
      </c>
      <c r="N319" s="33"/>
      <c r="O319" s="73"/>
    </row>
    <row r="320" spans="1:15" s="2" customFormat="1" ht="31.5">
      <c r="A320" s="51">
        <v>6</v>
      </c>
      <c r="B320" s="28" t="s">
        <v>1174</v>
      </c>
      <c r="C320" s="28" t="s">
        <v>1175</v>
      </c>
      <c r="D320" s="294" t="str">
        <f>VLOOKUP(C320,总表!D:E,2,0)</f>
        <v>WZ19781</v>
      </c>
      <c r="E320" s="294" t="str">
        <f>VLOOKUP(D320,总表!E:H,2,0)</f>
        <v>△毛泽东思想和中国特色社会主义理论体系概论（2021年版）（高教）</v>
      </c>
      <c r="F320" s="294" t="str">
        <f>VLOOKUP(D320,总表!E:H,3,0)</f>
        <v>978-7-04-056622-2</v>
      </c>
      <c r="G320" s="299">
        <f>VLOOKUP(D320,总表!E:H,4,0)</f>
        <v>25</v>
      </c>
      <c r="H320" s="15" t="s">
        <v>139</v>
      </c>
      <c r="I320" s="29"/>
      <c r="J320" s="15" t="s">
        <v>1176</v>
      </c>
      <c r="K320" s="29" t="s">
        <v>1177</v>
      </c>
      <c r="L320" s="29"/>
      <c r="M320" s="34" t="s">
        <v>2315</v>
      </c>
      <c r="N320" s="52" t="s">
        <v>537</v>
      </c>
      <c r="O320" s="22" t="s">
        <v>16</v>
      </c>
    </row>
    <row r="321" spans="1:15" s="40" customFormat="1" ht="31.5">
      <c r="A321" s="51">
        <v>7</v>
      </c>
      <c r="B321" s="28" t="s">
        <v>1174</v>
      </c>
      <c r="C321" s="28" t="s">
        <v>1178</v>
      </c>
      <c r="D321" s="294" t="str">
        <f>VLOOKUP(C321,总表!D:E,2,0)</f>
        <v>W005812</v>
      </c>
      <c r="E321" s="294" t="str">
        <f>VLOOKUP(D321,总表!E:H,2,0)</f>
        <v>毛泽东思想和中国特色社会主义理论体系概论学习指导（学习资源包）</v>
      </c>
      <c r="F321" s="294" t="str">
        <f>VLOOKUP(D321,总表!E:H,3,0)</f>
        <v>978-7-304-09660-1</v>
      </c>
      <c r="G321" s="299">
        <f>VLOOKUP(D321,总表!E:H,4,0)</f>
        <v>22</v>
      </c>
      <c r="H321" s="15" t="s">
        <v>149</v>
      </c>
      <c r="I321" s="29"/>
      <c r="J321" s="15" t="s">
        <v>1179</v>
      </c>
      <c r="K321" s="29" t="s">
        <v>232</v>
      </c>
      <c r="L321" s="29"/>
      <c r="M321" s="36" t="s">
        <v>2315</v>
      </c>
      <c r="N321" s="33" t="s">
        <v>135</v>
      </c>
      <c r="O321" s="22" t="s">
        <v>16</v>
      </c>
    </row>
    <row r="322" spans="1:15" s="40" customFormat="1" ht="21">
      <c r="A322" s="51">
        <v>8</v>
      </c>
      <c r="B322" s="28" t="s">
        <v>1679</v>
      </c>
      <c r="C322" s="33" t="s">
        <v>1680</v>
      </c>
      <c r="D322" s="294" t="str">
        <f>VLOOKUP(C322,总表!D:E,2,0)</f>
        <v>WZ18231</v>
      </c>
      <c r="E322" s="294" t="str">
        <f>VLOOKUP(D322,总表!E:H,2,0)</f>
        <v>△思想道德与法治（2021年版）（高教）</v>
      </c>
      <c r="F322" s="294" t="str">
        <f>VLOOKUP(D322,总表!E:H,3,0)</f>
        <v>978-7-04-056621-5</v>
      </c>
      <c r="G322" s="299">
        <f>VLOOKUP(D322,总表!E:H,4,0)</f>
        <v>18</v>
      </c>
      <c r="H322" s="34" t="s">
        <v>139</v>
      </c>
      <c r="I322" s="34"/>
      <c r="J322" s="34" t="s">
        <v>1176</v>
      </c>
      <c r="K322" s="34" t="s">
        <v>1177</v>
      </c>
      <c r="L322" s="34"/>
      <c r="M322" s="34" t="s">
        <v>2315</v>
      </c>
      <c r="N322" s="52" t="s">
        <v>537</v>
      </c>
      <c r="O322" s="22" t="s">
        <v>16</v>
      </c>
    </row>
    <row r="323" spans="1:15" s="40" customFormat="1" ht="21">
      <c r="A323" s="51">
        <v>9</v>
      </c>
      <c r="B323" s="28" t="s">
        <v>1679</v>
      </c>
      <c r="C323" s="26" t="s">
        <v>2502</v>
      </c>
      <c r="D323" s="294" t="str">
        <f>VLOOKUP(C323,总表!D:E,2,0)</f>
        <v>W005772</v>
      </c>
      <c r="E323" s="294" t="str">
        <f>VLOOKUP(D323,总表!E:H,2,0)</f>
        <v>思想道德与法治学习指导（学习资源包）</v>
      </c>
      <c r="F323" s="294">
        <f>VLOOKUP(D323,总表!E:H,3,0)</f>
        <v>0</v>
      </c>
      <c r="G323" s="299">
        <f>VLOOKUP(D323,总表!E:H,4,0)</f>
        <v>0</v>
      </c>
      <c r="H323" s="30" t="s">
        <v>149</v>
      </c>
      <c r="I323" s="180"/>
      <c r="J323" s="27" t="s">
        <v>2503</v>
      </c>
      <c r="K323" s="27" t="s">
        <v>232</v>
      </c>
      <c r="L323" s="181"/>
      <c r="M323" s="36" t="s">
        <v>2315</v>
      </c>
      <c r="N323" s="33" t="s">
        <v>135</v>
      </c>
      <c r="O323" s="22" t="s">
        <v>16</v>
      </c>
    </row>
    <row r="324" spans="1:15" s="39" customFormat="1" ht="21">
      <c r="A324" s="51">
        <v>10</v>
      </c>
      <c r="B324" s="13" t="s">
        <v>676</v>
      </c>
      <c r="C324" s="13" t="s">
        <v>677</v>
      </c>
      <c r="D324" s="294" t="str">
        <f>VLOOKUP(C324,总表!D:E,2,0)</f>
        <v>L005832</v>
      </c>
      <c r="E324" s="294" t="str">
        <f>VLOOKUP(D324,总表!E:H,2,0)</f>
        <v>机械设计基础（第2版）（含考核册）（学习资源包）（国开教材）</v>
      </c>
      <c r="F324" s="294" t="str">
        <f>VLOOKUP(D324,总表!E:H,3,0)</f>
        <v>978-7-304-08763-0</v>
      </c>
      <c r="G324" s="299">
        <f>VLOOKUP(D324,总表!E:H,4,0)</f>
        <v>38</v>
      </c>
      <c r="H324" s="14" t="s">
        <v>149</v>
      </c>
      <c r="I324" s="14"/>
      <c r="J324" s="14" t="s">
        <v>678</v>
      </c>
      <c r="K324" s="14" t="s">
        <v>679</v>
      </c>
      <c r="L324" s="14"/>
      <c r="M324" s="14" t="s">
        <v>2315</v>
      </c>
      <c r="N324" s="13" t="s">
        <v>135</v>
      </c>
      <c r="O324" s="22" t="s">
        <v>16</v>
      </c>
    </row>
    <row r="325" spans="1:15">
      <c r="A325" s="51">
        <v>11</v>
      </c>
      <c r="B325" s="13" t="s">
        <v>676</v>
      </c>
      <c r="C325" s="13" t="s">
        <v>676</v>
      </c>
      <c r="D325" s="183"/>
      <c r="E325" s="183"/>
      <c r="F325" s="183"/>
      <c r="G325" s="183"/>
      <c r="H325" s="14" t="s">
        <v>136</v>
      </c>
      <c r="I325" s="14"/>
      <c r="J325" s="14"/>
      <c r="K325" s="14"/>
      <c r="L325" s="14"/>
      <c r="M325" s="14" t="s">
        <v>2315</v>
      </c>
      <c r="N325" s="13"/>
      <c r="O325" s="23"/>
    </row>
    <row r="326" spans="1:15" ht="21">
      <c r="A326" s="51">
        <v>12</v>
      </c>
      <c r="B326" s="13" t="s">
        <v>681</v>
      </c>
      <c r="C326" s="13" t="s">
        <v>682</v>
      </c>
      <c r="D326" s="294" t="str">
        <f>VLOOKUP(C326,总表!D:E,2,0)</f>
        <v>L005883</v>
      </c>
      <c r="E326" s="294" t="str">
        <f>VLOOKUP(D326,总表!E:H,2,0)</f>
        <v>机械制图（第3版）（含考核册）（学习资源包）（国开教材）</v>
      </c>
      <c r="F326" s="294" t="str">
        <f>VLOOKUP(D326,总表!E:H,3,0)</f>
        <v>978-7-304-08381-6</v>
      </c>
      <c r="G326" s="299">
        <f>VLOOKUP(D326,总表!E:H,4,0)</f>
        <v>33</v>
      </c>
      <c r="H326" s="14" t="s">
        <v>149</v>
      </c>
      <c r="I326" s="14"/>
      <c r="J326" s="14" t="s">
        <v>683</v>
      </c>
      <c r="K326" s="14" t="s">
        <v>684</v>
      </c>
      <c r="L326" s="14"/>
      <c r="M326" s="14" t="s">
        <v>2315</v>
      </c>
      <c r="N326" s="13" t="s">
        <v>135</v>
      </c>
      <c r="O326" s="22" t="s">
        <v>16</v>
      </c>
    </row>
    <row r="327" spans="1:15">
      <c r="A327" s="51">
        <v>13</v>
      </c>
      <c r="B327" s="13" t="s">
        <v>681</v>
      </c>
      <c r="C327" s="13" t="s">
        <v>681</v>
      </c>
      <c r="D327" s="183"/>
      <c r="E327" s="183"/>
      <c r="F327" s="183"/>
      <c r="G327" s="183"/>
      <c r="H327" s="14" t="s">
        <v>136</v>
      </c>
      <c r="I327" s="14"/>
      <c r="J327" s="14"/>
      <c r="K327" s="14"/>
      <c r="L327" s="14"/>
      <c r="M327" s="14" t="s">
        <v>2315</v>
      </c>
      <c r="N327" s="13"/>
      <c r="O327" s="23"/>
    </row>
    <row r="328" spans="1:15" ht="21">
      <c r="A328" s="51">
        <v>14</v>
      </c>
      <c r="B328" s="13" t="s">
        <v>686</v>
      </c>
      <c r="C328" s="17" t="s">
        <v>687</v>
      </c>
      <c r="D328" s="294" t="str">
        <f>VLOOKUP(C328,总表!D:E,2,0)</f>
        <v>L005855</v>
      </c>
      <c r="E328" s="294" t="str">
        <f>VLOOKUP(D328,总表!E:H,2,0)</f>
        <v>机械制造基础（第3版）（学习资源包）</v>
      </c>
      <c r="F328" s="294" t="str">
        <f>VLOOKUP(D328,总表!E:H,3,0)</f>
        <v>978-7-304-11188-5</v>
      </c>
      <c r="G328" s="299">
        <f>VLOOKUP(D328,总表!E:H,4,0)</f>
        <v>37</v>
      </c>
      <c r="H328" s="15" t="s">
        <v>132</v>
      </c>
      <c r="I328" s="15"/>
      <c r="J328" s="15" t="s">
        <v>216</v>
      </c>
      <c r="K328" s="15" t="s">
        <v>688</v>
      </c>
      <c r="L328" s="15"/>
      <c r="M328" s="14" t="s">
        <v>2315</v>
      </c>
      <c r="N328" s="13" t="s">
        <v>135</v>
      </c>
      <c r="O328" s="22" t="s">
        <v>16</v>
      </c>
    </row>
    <row r="329" spans="1:15">
      <c r="A329" s="51">
        <v>15</v>
      </c>
      <c r="B329" s="13" t="s">
        <v>686</v>
      </c>
      <c r="C329" s="13" t="s">
        <v>686</v>
      </c>
      <c r="D329" s="183"/>
      <c r="E329" s="183"/>
      <c r="F329" s="183"/>
      <c r="G329" s="183"/>
      <c r="H329" s="15" t="s">
        <v>136</v>
      </c>
      <c r="I329" s="15"/>
      <c r="J329" s="15"/>
      <c r="K329" s="15"/>
      <c r="L329" s="15"/>
      <c r="M329" s="14" t="s">
        <v>2315</v>
      </c>
      <c r="N329" s="17"/>
      <c r="O329" s="23"/>
    </row>
    <row r="330" spans="1:15">
      <c r="A330" s="51">
        <v>16</v>
      </c>
      <c r="B330" s="13" t="s">
        <v>686</v>
      </c>
      <c r="C330" s="13" t="s">
        <v>686</v>
      </c>
      <c r="D330" s="183"/>
      <c r="E330" s="183"/>
      <c r="F330" s="183"/>
      <c r="G330" s="183"/>
      <c r="H330" s="15" t="s">
        <v>224</v>
      </c>
      <c r="I330" s="15" t="s">
        <v>689</v>
      </c>
      <c r="J330" s="15" t="s">
        <v>186</v>
      </c>
      <c r="K330" s="15"/>
      <c r="L330" s="15" t="s">
        <v>690</v>
      </c>
      <c r="M330" s="14" t="s">
        <v>2315</v>
      </c>
      <c r="N330" s="13" t="s">
        <v>171</v>
      </c>
      <c r="O330" s="22" t="s">
        <v>16</v>
      </c>
    </row>
    <row r="331" spans="1:15" ht="21">
      <c r="A331" s="51">
        <v>17</v>
      </c>
      <c r="B331" s="13" t="s">
        <v>1617</v>
      </c>
      <c r="C331" s="13" t="s">
        <v>1618</v>
      </c>
      <c r="D331" s="294" t="str">
        <f>VLOOKUP(C331,总表!D:E,2,0)</f>
        <v>L006562</v>
      </c>
      <c r="E331" s="294" t="str">
        <f>VLOOKUP(D331,总表!E:H,2,0)</f>
        <v>数控编程技术（第2版）（学习资源包）</v>
      </c>
      <c r="F331" s="294" t="str">
        <f>VLOOKUP(D331,总表!E:H,3,0)</f>
        <v>978-7-304-10323-1</v>
      </c>
      <c r="G331" s="299">
        <f>VLOOKUP(D331,总表!E:H,4,0)</f>
        <v>29</v>
      </c>
      <c r="H331" s="14" t="s">
        <v>149</v>
      </c>
      <c r="I331" s="14"/>
      <c r="J331" s="14" t="s">
        <v>425</v>
      </c>
      <c r="K331" s="14" t="s">
        <v>1619</v>
      </c>
      <c r="L331" s="14"/>
      <c r="M331" s="14" t="s">
        <v>2315</v>
      </c>
      <c r="N331" s="13" t="s">
        <v>135</v>
      </c>
      <c r="O331" s="22" t="s">
        <v>16</v>
      </c>
    </row>
    <row r="332" spans="1:15">
      <c r="A332" s="51">
        <v>18</v>
      </c>
      <c r="B332" s="13" t="s">
        <v>1617</v>
      </c>
      <c r="C332" s="13" t="s">
        <v>1617</v>
      </c>
      <c r="D332" s="183"/>
      <c r="E332" s="183"/>
      <c r="F332" s="183"/>
      <c r="G332" s="183"/>
      <c r="H332" s="14" t="s">
        <v>136</v>
      </c>
      <c r="I332" s="14"/>
      <c r="J332" s="14"/>
      <c r="K332" s="14"/>
      <c r="L332" s="14"/>
      <c r="M332" s="14" t="s">
        <v>2315</v>
      </c>
      <c r="N332" s="13"/>
      <c r="O332" s="23"/>
    </row>
    <row r="333" spans="1:15" ht="21">
      <c r="A333" s="51">
        <v>19</v>
      </c>
      <c r="B333" s="13" t="s">
        <v>1629</v>
      </c>
      <c r="C333" s="13" t="s">
        <v>1630</v>
      </c>
      <c r="D333" s="294" t="str">
        <f>VLOOKUP(C333,总表!D:E,2,0)</f>
        <v>L006582</v>
      </c>
      <c r="E333" s="294" t="str">
        <f>VLOOKUP(D333,总表!E:H,2,0)</f>
        <v>数控加工工艺（第2版）（学习资源包）</v>
      </c>
      <c r="F333" s="294" t="str">
        <f>VLOOKUP(D333,总表!E:H,3,0)</f>
        <v>978-7-304-10324-8</v>
      </c>
      <c r="G333" s="299">
        <f>VLOOKUP(D333,总表!E:H,4,0)</f>
        <v>33</v>
      </c>
      <c r="H333" s="14" t="s">
        <v>149</v>
      </c>
      <c r="I333" s="14"/>
      <c r="J333" s="14" t="s">
        <v>425</v>
      </c>
      <c r="K333" s="14" t="s">
        <v>1631</v>
      </c>
      <c r="L333" s="14"/>
      <c r="M333" s="14" t="s">
        <v>2315</v>
      </c>
      <c r="N333" s="13" t="s">
        <v>135</v>
      </c>
      <c r="O333" s="22" t="s">
        <v>16</v>
      </c>
    </row>
    <row r="334" spans="1:15">
      <c r="A334" s="51">
        <v>20</v>
      </c>
      <c r="B334" s="13" t="s">
        <v>1629</v>
      </c>
      <c r="C334" s="13" t="s">
        <v>1629</v>
      </c>
      <c r="D334" s="183"/>
      <c r="E334" s="183"/>
      <c r="F334" s="183"/>
      <c r="G334" s="183"/>
      <c r="H334" s="14" t="s">
        <v>136</v>
      </c>
      <c r="I334" s="14"/>
      <c r="J334" s="14"/>
      <c r="K334" s="14"/>
      <c r="L334" s="14"/>
      <c r="M334" s="14" t="s">
        <v>2315</v>
      </c>
      <c r="N334" s="13"/>
      <c r="O334" s="23"/>
    </row>
    <row r="335" spans="1:15">
      <c r="A335" s="51">
        <v>21</v>
      </c>
      <c r="B335" s="13" t="s">
        <v>1621</v>
      </c>
      <c r="C335" s="13" t="s">
        <v>1622</v>
      </c>
      <c r="D335" s="294" t="str">
        <f>VLOOKUP(C335,总表!D:E,2,0)</f>
        <v>L006572</v>
      </c>
      <c r="E335" s="294" t="str">
        <f>VLOOKUP(D335,总表!E:H,2,0)</f>
        <v>数控机床（第2版）（学习资源包）</v>
      </c>
      <c r="F335" s="294" t="str">
        <f>VLOOKUP(D335,总表!E:H,3,0)</f>
        <v>978-7-304-10311-8</v>
      </c>
      <c r="G335" s="299">
        <f>VLOOKUP(D335,总表!E:H,4,0)</f>
        <v>26</v>
      </c>
      <c r="H335" s="14" t="s">
        <v>149</v>
      </c>
      <c r="I335" s="14"/>
      <c r="J335" s="14" t="s">
        <v>425</v>
      </c>
      <c r="K335" s="14" t="s">
        <v>1623</v>
      </c>
      <c r="L335" s="14"/>
      <c r="M335" s="14" t="s">
        <v>2315</v>
      </c>
      <c r="N335" s="13" t="s">
        <v>135</v>
      </c>
      <c r="O335" s="22" t="s">
        <v>16</v>
      </c>
    </row>
    <row r="336" spans="1:15">
      <c r="A336" s="51">
        <v>22</v>
      </c>
      <c r="B336" s="13" t="s">
        <v>1621</v>
      </c>
      <c r="C336" s="13" t="s">
        <v>1621</v>
      </c>
      <c r="D336" s="183"/>
      <c r="E336" s="183"/>
      <c r="F336" s="183"/>
      <c r="G336" s="183"/>
      <c r="H336" s="14" t="s">
        <v>136</v>
      </c>
      <c r="I336" s="14"/>
      <c r="J336" s="14"/>
      <c r="K336" s="14"/>
      <c r="L336" s="14"/>
      <c r="M336" s="14" t="s">
        <v>2315</v>
      </c>
      <c r="N336" s="13"/>
      <c r="O336" s="23"/>
    </row>
    <row r="337" spans="1:15" ht="21">
      <c r="A337" s="51">
        <v>23</v>
      </c>
      <c r="B337" s="13" t="s">
        <v>1625</v>
      </c>
      <c r="C337" s="28" t="s">
        <v>1626</v>
      </c>
      <c r="D337" s="294" t="str">
        <f>VLOOKUP(C337,总表!D:E,2,0)</f>
        <v>L006074</v>
      </c>
      <c r="E337" s="294" t="str">
        <f>VLOOKUP(D337,总表!E:H,2,0)</f>
        <v>数控机床电气控制（第3版）（学习资源包）</v>
      </c>
      <c r="F337" s="294" t="str">
        <f>VLOOKUP(D337,总表!E:H,3,0)</f>
        <v>978-7-304-11213-4</v>
      </c>
      <c r="G337" s="299">
        <f>VLOOKUP(D337,总表!E:H,4,0)</f>
        <v>28</v>
      </c>
      <c r="H337" s="29" t="s">
        <v>132</v>
      </c>
      <c r="I337" s="29"/>
      <c r="J337" s="29" t="s">
        <v>216</v>
      </c>
      <c r="K337" s="29" t="s">
        <v>1627</v>
      </c>
      <c r="L337" s="29"/>
      <c r="M337" s="14" t="s">
        <v>2315</v>
      </c>
      <c r="N337" s="13" t="s">
        <v>135</v>
      </c>
      <c r="O337" s="22" t="s">
        <v>16</v>
      </c>
    </row>
    <row r="338" spans="1:15">
      <c r="A338" s="51">
        <v>24</v>
      </c>
      <c r="B338" s="13" t="s">
        <v>1625</v>
      </c>
      <c r="C338" s="13" t="s">
        <v>1625</v>
      </c>
      <c r="D338" s="183"/>
      <c r="E338" s="183"/>
      <c r="F338" s="183"/>
      <c r="G338" s="183"/>
      <c r="H338" s="14" t="s">
        <v>136</v>
      </c>
      <c r="I338" s="14"/>
      <c r="J338" s="14"/>
      <c r="K338" s="14"/>
      <c r="L338" s="14"/>
      <c r="M338" s="14" t="s">
        <v>2315</v>
      </c>
      <c r="N338" s="13"/>
      <c r="O338" s="23"/>
    </row>
    <row r="339" spans="1:15" ht="21">
      <c r="A339" s="51">
        <v>25</v>
      </c>
      <c r="B339" s="13" t="s">
        <v>374</v>
      </c>
      <c r="C339" s="28" t="s">
        <v>375</v>
      </c>
      <c r="D339" s="294" t="str">
        <f>VLOOKUP(C339,总表!D:E,2,0)</f>
        <v>L005845</v>
      </c>
      <c r="E339" s="294" t="str">
        <f>VLOOKUP(D339,总表!E:H,2,0)</f>
        <v>电工电子技术（第3版）（含考核册）（学习资源包）（国开教材）</v>
      </c>
      <c r="F339" s="294" t="str">
        <f>VLOOKUP(D339,总表!E:H,3,0)</f>
        <v>978-7-304-08383-0</v>
      </c>
      <c r="G339" s="299">
        <f>VLOOKUP(D339,总表!E:H,4,0)</f>
        <v>42</v>
      </c>
      <c r="H339" s="29" t="s">
        <v>149</v>
      </c>
      <c r="I339" s="29"/>
      <c r="J339" s="29" t="s">
        <v>376</v>
      </c>
      <c r="K339" s="15" t="s">
        <v>377</v>
      </c>
      <c r="L339" s="14"/>
      <c r="M339" s="14" t="s">
        <v>2315</v>
      </c>
      <c r="N339" s="13" t="s">
        <v>135</v>
      </c>
      <c r="O339" s="22" t="s">
        <v>16</v>
      </c>
    </row>
    <row r="340" spans="1:15">
      <c r="A340" s="51">
        <v>26</v>
      </c>
      <c r="B340" s="13" t="s">
        <v>374</v>
      </c>
      <c r="C340" s="13" t="s">
        <v>374</v>
      </c>
      <c r="D340" s="183"/>
      <c r="E340" s="183"/>
      <c r="F340" s="183"/>
      <c r="G340" s="183"/>
      <c r="H340" s="14" t="s">
        <v>224</v>
      </c>
      <c r="I340" s="14" t="s">
        <v>378</v>
      </c>
      <c r="J340" s="14" t="s">
        <v>252</v>
      </c>
      <c r="K340" s="15"/>
      <c r="L340" s="14" t="s">
        <v>379</v>
      </c>
      <c r="M340" s="14" t="s">
        <v>2315</v>
      </c>
      <c r="N340" s="13" t="s">
        <v>171</v>
      </c>
      <c r="O340" s="22" t="s">
        <v>16</v>
      </c>
    </row>
    <row r="341" spans="1:15">
      <c r="A341" s="51">
        <v>27</v>
      </c>
      <c r="B341" s="13" t="s">
        <v>374</v>
      </c>
      <c r="C341" s="13" t="s">
        <v>374</v>
      </c>
      <c r="D341" s="183"/>
      <c r="E341" s="183"/>
      <c r="F341" s="183"/>
      <c r="G341" s="183"/>
      <c r="H341" s="14" t="s">
        <v>136</v>
      </c>
      <c r="I341" s="14"/>
      <c r="J341" s="14"/>
      <c r="K341" s="15"/>
      <c r="L341" s="14"/>
      <c r="M341" s="14" t="s">
        <v>2315</v>
      </c>
      <c r="N341" s="13"/>
      <c r="O341" s="23"/>
    </row>
    <row r="342" spans="1:15" ht="21">
      <c r="A342" s="51">
        <v>28</v>
      </c>
      <c r="B342" s="17" t="s">
        <v>1361</v>
      </c>
      <c r="C342" s="17" t="s">
        <v>1361</v>
      </c>
      <c r="D342" s="184"/>
      <c r="E342" s="184"/>
      <c r="F342" s="184"/>
      <c r="G342" s="184"/>
      <c r="H342" s="29" t="s">
        <v>136</v>
      </c>
      <c r="I342" s="55"/>
      <c r="J342" s="55"/>
      <c r="K342" s="55"/>
      <c r="L342" s="55"/>
      <c r="M342" s="29" t="s">
        <v>2316</v>
      </c>
      <c r="N342" s="28"/>
      <c r="O342" s="32"/>
    </row>
    <row r="343" spans="1:15" ht="21">
      <c r="A343" s="51">
        <v>29</v>
      </c>
      <c r="B343" s="28" t="s">
        <v>712</v>
      </c>
      <c r="C343" s="28" t="s">
        <v>713</v>
      </c>
      <c r="D343" s="294" t="str">
        <f>VLOOKUP(C343,总表!D:E,2,0)</f>
        <v>W003072</v>
      </c>
      <c r="E343" s="294" t="str">
        <f>VLOOKUP(D343,总表!E:H,2,0)</f>
        <v>基础写作（含考核册）（学习资源包）</v>
      </c>
      <c r="F343" s="294" t="str">
        <f>VLOOKUP(D343,总表!E:H,3,0)</f>
        <v>978-7-304-03443-6</v>
      </c>
      <c r="G343" s="299">
        <f>VLOOKUP(D343,总表!E:H,4,0)</f>
        <v>26</v>
      </c>
      <c r="H343" s="29" t="s">
        <v>149</v>
      </c>
      <c r="I343" s="29"/>
      <c r="J343" s="29" t="s">
        <v>714</v>
      </c>
      <c r="K343" s="29" t="s">
        <v>715</v>
      </c>
      <c r="L343" s="29"/>
      <c r="M343" s="29" t="s">
        <v>2316</v>
      </c>
      <c r="N343" s="28" t="s">
        <v>135</v>
      </c>
      <c r="O343" s="22" t="s">
        <v>16</v>
      </c>
    </row>
    <row r="344" spans="1:15" s="2" customFormat="1" ht="21">
      <c r="A344" s="51">
        <v>30</v>
      </c>
      <c r="B344" s="28" t="s">
        <v>712</v>
      </c>
      <c r="C344" s="28" t="s">
        <v>712</v>
      </c>
      <c r="D344" s="191"/>
      <c r="E344" s="191"/>
      <c r="F344" s="191"/>
      <c r="G344" s="191"/>
      <c r="H344" s="29" t="s">
        <v>136</v>
      </c>
      <c r="I344" s="29"/>
      <c r="J344" s="29"/>
      <c r="K344" s="29"/>
      <c r="L344" s="29"/>
      <c r="M344" s="29" t="s">
        <v>2316</v>
      </c>
      <c r="N344" s="28"/>
      <c r="O344" s="32"/>
    </row>
    <row r="345" spans="1:15" ht="21">
      <c r="A345" s="51">
        <v>31</v>
      </c>
      <c r="B345" s="13" t="s">
        <v>748</v>
      </c>
      <c r="C345" s="17" t="s">
        <v>749</v>
      </c>
      <c r="D345" s="294" t="str">
        <f>VLOOKUP(C345,总表!D:E,2,0)</f>
        <v>L005284</v>
      </c>
      <c r="E345" s="294" t="str">
        <f>VLOOKUP(D345,总表!E:H,2,0)</f>
        <v>计算机应用基础（第2版）（学习资源包）</v>
      </c>
      <c r="F345" s="294" t="str">
        <f>VLOOKUP(D345,总表!E:H,3,0)</f>
        <v>978-7-304-11204-2</v>
      </c>
      <c r="G345" s="299">
        <f>VLOOKUP(D345,总表!E:H,4,0)</f>
        <v>39</v>
      </c>
      <c r="H345" s="15" t="s">
        <v>132</v>
      </c>
      <c r="I345" s="15"/>
      <c r="J345" s="15" t="s">
        <v>194</v>
      </c>
      <c r="K345" s="15" t="s">
        <v>750</v>
      </c>
      <c r="L345" s="15"/>
      <c r="M345" s="29" t="s">
        <v>2316</v>
      </c>
      <c r="N345" s="17" t="s">
        <v>135</v>
      </c>
      <c r="O345" s="22" t="s">
        <v>16</v>
      </c>
    </row>
    <row r="346" spans="1:15" ht="21">
      <c r="A346" s="51">
        <v>32</v>
      </c>
      <c r="B346" s="13" t="s">
        <v>748</v>
      </c>
      <c r="C346" s="17" t="s">
        <v>748</v>
      </c>
      <c r="D346" s="184"/>
      <c r="E346" s="184"/>
      <c r="F346" s="184"/>
      <c r="G346" s="184"/>
      <c r="H346" s="15" t="s">
        <v>136</v>
      </c>
      <c r="I346" s="15"/>
      <c r="J346" s="15"/>
      <c r="K346" s="15"/>
      <c r="L346" s="15"/>
      <c r="M346" s="29" t="s">
        <v>2316</v>
      </c>
      <c r="N346" s="17"/>
      <c r="O346" s="24"/>
    </row>
    <row r="347" spans="1:15" ht="21">
      <c r="A347" s="51">
        <v>33</v>
      </c>
      <c r="B347" s="13" t="s">
        <v>748</v>
      </c>
      <c r="C347" s="17" t="s">
        <v>748</v>
      </c>
      <c r="D347" s="184"/>
      <c r="E347" s="184"/>
      <c r="F347" s="184"/>
      <c r="G347" s="184"/>
      <c r="H347" s="29" t="s">
        <v>162</v>
      </c>
      <c r="I347" s="29" t="s">
        <v>751</v>
      </c>
      <c r="J347" s="29" t="s">
        <v>164</v>
      </c>
      <c r="K347" s="29"/>
      <c r="L347" s="29" t="s">
        <v>209</v>
      </c>
      <c r="M347" s="29" t="s">
        <v>2316</v>
      </c>
      <c r="N347" s="28" t="s">
        <v>752</v>
      </c>
      <c r="O347" s="22" t="s">
        <v>16</v>
      </c>
    </row>
    <row r="348" spans="1:15" ht="31.5">
      <c r="A348" s="51">
        <v>34</v>
      </c>
      <c r="B348" s="13" t="s">
        <v>483</v>
      </c>
      <c r="C348" s="13" t="s">
        <v>484</v>
      </c>
      <c r="D348" s="294" t="str">
        <f>VLOOKUP(C348,总表!D:E,2,0)</f>
        <v>L002402</v>
      </c>
      <c r="E348" s="294" t="str">
        <f>VLOOKUP(D348,总表!E:H,2,0)</f>
        <v>高等数学（上）第１分册：一元函数微积分（含考核册）（学习资源包）</v>
      </c>
      <c r="F348" s="294" t="str">
        <f>VLOOKUP(D348,总表!E:H,3,0)</f>
        <v>978-7-304-01783-5</v>
      </c>
      <c r="G348" s="299">
        <f>VLOOKUP(D348,总表!E:H,4,0)</f>
        <v>53</v>
      </c>
      <c r="H348" s="14" t="s">
        <v>149</v>
      </c>
      <c r="I348" s="14"/>
      <c r="J348" s="14" t="s">
        <v>485</v>
      </c>
      <c r="K348" s="14" t="s">
        <v>486</v>
      </c>
      <c r="L348" s="14"/>
      <c r="M348" s="29" t="s">
        <v>2316</v>
      </c>
      <c r="N348" s="13" t="s">
        <v>135</v>
      </c>
      <c r="O348" s="22" t="s">
        <v>16</v>
      </c>
    </row>
    <row r="349" spans="1:15" ht="21">
      <c r="A349" s="51">
        <v>35</v>
      </c>
      <c r="B349" s="13" t="s">
        <v>483</v>
      </c>
      <c r="C349" s="13" t="s">
        <v>2322</v>
      </c>
      <c r="D349" s="183"/>
      <c r="E349" s="183"/>
      <c r="F349" s="183"/>
      <c r="G349" s="183"/>
      <c r="H349" s="14" t="s">
        <v>136</v>
      </c>
      <c r="I349" s="18"/>
      <c r="J349" s="14"/>
      <c r="K349" s="14"/>
      <c r="L349" s="14"/>
      <c r="M349" s="29" t="s">
        <v>2316</v>
      </c>
      <c r="N349" s="13"/>
      <c r="O349" s="22"/>
    </row>
    <row r="350" spans="1:15" s="2" customFormat="1" ht="21">
      <c r="A350" s="51">
        <v>36</v>
      </c>
      <c r="B350" s="52" t="s">
        <v>1961</v>
      </c>
      <c r="C350" s="52" t="s">
        <v>1962</v>
      </c>
      <c r="D350" s="294" t="str">
        <f>VLOOKUP(C350,总表!D:E,2,0)</f>
        <v>T007382</v>
      </c>
      <c r="E350" s="294" t="str">
        <f>VLOOKUP(D350,总表!E:H,2,0)</f>
        <v>形势与政策（国家开放大学专用教材）（人民日报）</v>
      </c>
      <c r="F350" s="294">
        <f>VLOOKUP(D350,总表!E:H,3,0)</f>
        <v>0</v>
      </c>
      <c r="G350" s="299">
        <f>VLOOKUP(D350,总表!E:H,4,0)</f>
        <v>0</v>
      </c>
      <c r="H350" s="34" t="s">
        <v>139</v>
      </c>
      <c r="I350" s="56"/>
      <c r="J350" s="34" t="s">
        <v>1963</v>
      </c>
      <c r="K350" s="34" t="s">
        <v>232</v>
      </c>
      <c r="L350" s="52"/>
      <c r="M350" s="29" t="s">
        <v>2317</v>
      </c>
      <c r="N350" s="52" t="s">
        <v>1964</v>
      </c>
      <c r="O350" s="22" t="s">
        <v>16</v>
      </c>
    </row>
    <row r="351" spans="1:15" s="2" customFormat="1" ht="21">
      <c r="A351" s="51">
        <v>37</v>
      </c>
      <c r="B351" s="52" t="s">
        <v>1961</v>
      </c>
      <c r="C351" s="52" t="s">
        <v>1961</v>
      </c>
      <c r="D351" s="194"/>
      <c r="E351" s="194"/>
      <c r="F351" s="194"/>
      <c r="G351" s="194"/>
      <c r="H351" s="34" t="s">
        <v>136</v>
      </c>
      <c r="I351" s="55"/>
      <c r="J351" s="34"/>
      <c r="K351" s="34"/>
      <c r="L351" s="52"/>
      <c r="M351" s="29" t="s">
        <v>2317</v>
      </c>
      <c r="N351" s="52"/>
      <c r="O351" s="32"/>
    </row>
    <row r="352" spans="1:15">
      <c r="A352" s="51">
        <v>38</v>
      </c>
      <c r="B352" s="28" t="s">
        <v>924</v>
      </c>
      <c r="C352" s="28" t="s">
        <v>925</v>
      </c>
      <c r="D352" s="294" t="str">
        <f>VLOOKUP(C352,总表!D:E,2,0)</f>
        <v>L006741</v>
      </c>
      <c r="E352" s="294" t="str">
        <f>VLOOKUP(D352,总表!E:H,2,0)</f>
        <v>金工实习（第2版）（学习资源包）</v>
      </c>
      <c r="F352" s="294" t="str">
        <f>VLOOKUP(D352,总表!E:H,3,0)</f>
        <v>978-7-304-10664-5</v>
      </c>
      <c r="G352" s="299">
        <f>VLOOKUP(D352,总表!E:H,4,0)</f>
        <v>32</v>
      </c>
      <c r="H352" s="29" t="s">
        <v>132</v>
      </c>
      <c r="I352" s="29"/>
      <c r="J352" s="29" t="s">
        <v>175</v>
      </c>
      <c r="K352" s="29" t="s">
        <v>926</v>
      </c>
      <c r="L352" s="29"/>
      <c r="M352" s="14" t="s">
        <v>2318</v>
      </c>
      <c r="N352" s="28" t="s">
        <v>135</v>
      </c>
      <c r="O352" s="22" t="s">
        <v>16</v>
      </c>
    </row>
    <row r="353" spans="1:15" ht="21">
      <c r="A353" s="51">
        <v>39</v>
      </c>
      <c r="B353" s="13" t="s">
        <v>672</v>
      </c>
      <c r="C353" s="28" t="s">
        <v>673</v>
      </c>
      <c r="D353" s="294" t="str">
        <f>VLOOKUP(C353,总表!D:E,2,0)</f>
        <v>L008623</v>
      </c>
      <c r="E353" s="294" t="str">
        <f>VLOOKUP(D353,总表!E:H,2,0)</f>
        <v>机电一体化系统（第2版）（学习资源包）</v>
      </c>
      <c r="F353" s="294" t="str">
        <f>VLOOKUP(D353,总表!E:H,3,0)</f>
        <v>978-7-304-10895-3</v>
      </c>
      <c r="G353" s="299">
        <f>VLOOKUP(D353,总表!E:H,4,0)</f>
        <v>38</v>
      </c>
      <c r="H353" s="34" t="s">
        <v>132</v>
      </c>
      <c r="I353" s="29"/>
      <c r="J353" s="29" t="s">
        <v>175</v>
      </c>
      <c r="K353" s="15" t="s">
        <v>674</v>
      </c>
      <c r="L353" s="29"/>
      <c r="M353" s="14" t="s">
        <v>2318</v>
      </c>
      <c r="N353" s="13" t="s">
        <v>135</v>
      </c>
      <c r="O353" s="22" t="s">
        <v>16</v>
      </c>
    </row>
    <row r="354" spans="1:15">
      <c r="A354" s="51">
        <v>40</v>
      </c>
      <c r="B354" s="13" t="s">
        <v>672</v>
      </c>
      <c r="C354" s="13" t="s">
        <v>672</v>
      </c>
      <c r="D354" s="183"/>
      <c r="E354" s="183"/>
      <c r="F354" s="183"/>
      <c r="G354" s="183"/>
      <c r="H354" s="14" t="s">
        <v>136</v>
      </c>
      <c r="I354" s="14"/>
      <c r="J354" s="14"/>
      <c r="K354" s="15"/>
      <c r="L354" s="14"/>
      <c r="M354" s="14" t="s">
        <v>2318</v>
      </c>
      <c r="N354" s="13"/>
      <c r="O354" s="23"/>
    </row>
    <row r="355" spans="1:15" ht="21">
      <c r="A355" s="51">
        <v>41</v>
      </c>
      <c r="B355" s="13" t="s">
        <v>991</v>
      </c>
      <c r="C355" s="28" t="s">
        <v>992</v>
      </c>
      <c r="D355" s="294" t="str">
        <f>VLOOKUP(C355,总表!D:E,2,0)</f>
        <v>L006213</v>
      </c>
      <c r="E355" s="294" t="str">
        <f>VLOOKUP(D355,总表!E:H,2,0)</f>
        <v>可编程控制器应用（第3版）（学习资源包）</v>
      </c>
      <c r="F355" s="294" t="str">
        <f>VLOOKUP(D355,总表!E:H,3,0)</f>
        <v>978-7-304-10872-4</v>
      </c>
      <c r="G355" s="299">
        <f>VLOOKUP(D355,总表!E:H,4,0)</f>
        <v>35</v>
      </c>
      <c r="H355" s="29" t="s">
        <v>132</v>
      </c>
      <c r="I355" s="29"/>
      <c r="J355" s="29" t="s">
        <v>150</v>
      </c>
      <c r="K355" s="29" t="s">
        <v>993</v>
      </c>
      <c r="L355" s="29"/>
      <c r="M355" s="14" t="s">
        <v>2318</v>
      </c>
      <c r="N355" s="13" t="s">
        <v>135</v>
      </c>
      <c r="O355" s="22" t="s">
        <v>16</v>
      </c>
    </row>
    <row r="356" spans="1:15">
      <c r="A356" s="51">
        <v>42</v>
      </c>
      <c r="B356" s="13" t="s">
        <v>991</v>
      </c>
      <c r="C356" s="13" t="s">
        <v>991</v>
      </c>
      <c r="D356" s="183"/>
      <c r="E356" s="183"/>
      <c r="F356" s="183"/>
      <c r="G356" s="183"/>
      <c r="H356" s="14" t="s">
        <v>136</v>
      </c>
      <c r="I356" s="14"/>
      <c r="J356" s="14"/>
      <c r="K356" s="14"/>
      <c r="L356" s="14"/>
      <c r="M356" s="14" t="s">
        <v>2318</v>
      </c>
      <c r="N356" s="13"/>
      <c r="O356" s="23"/>
    </row>
    <row r="357" spans="1:15" ht="21">
      <c r="A357" s="51">
        <v>43</v>
      </c>
      <c r="B357" s="13" t="s">
        <v>995</v>
      </c>
      <c r="C357" s="13" t="s">
        <v>996</v>
      </c>
      <c r="D357" s="294" t="str">
        <f>VLOOKUP(C357,总表!D:E,2,0)</f>
        <v>L006372</v>
      </c>
      <c r="E357" s="294" t="str">
        <f>VLOOKUP(D357,总表!E:H,2,0)</f>
        <v>可编程控制器应用实训（第2版）（学习资源包）</v>
      </c>
      <c r="F357" s="294" t="str">
        <f>VLOOKUP(D357,总表!E:H,3,0)</f>
        <v>978-7-304-09339-6</v>
      </c>
      <c r="G357" s="299">
        <f>VLOOKUP(D357,总表!E:H,4,0)</f>
        <v>19</v>
      </c>
      <c r="H357" s="14" t="s">
        <v>132</v>
      </c>
      <c r="I357" s="14"/>
      <c r="J357" s="14" t="s">
        <v>997</v>
      </c>
      <c r="K357" s="14" t="s">
        <v>998</v>
      </c>
      <c r="L357" s="14"/>
      <c r="M357" s="14" t="s">
        <v>2318</v>
      </c>
      <c r="N357" s="13" t="s">
        <v>135</v>
      </c>
      <c r="O357" s="22" t="s">
        <v>16</v>
      </c>
    </row>
    <row r="358" spans="1:15" s="5" customFormat="1">
      <c r="A358" s="51">
        <v>44</v>
      </c>
      <c r="B358" s="13" t="s">
        <v>995</v>
      </c>
      <c r="C358" s="13" t="s">
        <v>995</v>
      </c>
      <c r="D358" s="183"/>
      <c r="E358" s="183"/>
      <c r="F358" s="183"/>
      <c r="G358" s="183"/>
      <c r="H358" s="14" t="s">
        <v>136</v>
      </c>
      <c r="I358" s="14"/>
      <c r="J358" s="14"/>
      <c r="K358" s="14"/>
      <c r="L358" s="14"/>
      <c r="M358" s="14" t="s">
        <v>2318</v>
      </c>
      <c r="N358" s="13"/>
      <c r="O358" s="23"/>
    </row>
    <row r="359" spans="1:15" s="5" customFormat="1">
      <c r="A359" s="51">
        <v>45</v>
      </c>
      <c r="B359" s="13" t="s">
        <v>324</v>
      </c>
      <c r="C359" s="13" t="s">
        <v>324</v>
      </c>
      <c r="D359" s="183"/>
      <c r="E359" s="183"/>
      <c r="F359" s="183"/>
      <c r="G359" s="183"/>
      <c r="H359" s="14" t="s">
        <v>136</v>
      </c>
      <c r="I359" s="14"/>
      <c r="J359" s="14"/>
      <c r="K359" s="14"/>
      <c r="L359" s="14"/>
      <c r="M359" s="14" t="s">
        <v>2318</v>
      </c>
      <c r="N359" s="13"/>
      <c r="O359" s="22"/>
    </row>
    <row r="360" spans="1:15">
      <c r="A360" s="51">
        <v>46</v>
      </c>
      <c r="B360" s="13" t="s">
        <v>1207</v>
      </c>
      <c r="C360" s="28" t="s">
        <v>1208</v>
      </c>
      <c r="D360" s="294" t="str">
        <f>VLOOKUP(C360,总表!D:E,2,0)</f>
        <v>T00718</v>
      </c>
      <c r="E360" s="294" t="str">
        <f>VLOOKUP(D360,总表!E:H,2,0)</f>
        <v>模拟电子技术基本教程（高教）</v>
      </c>
      <c r="F360" s="294" t="str">
        <f>VLOOKUP(D360,总表!E:H,3,0)</f>
        <v>978-7-04-053855-7</v>
      </c>
      <c r="G360" s="299">
        <f>VLOOKUP(D360,总表!E:H,4,0)</f>
        <v>49</v>
      </c>
      <c r="H360" s="29" t="s">
        <v>139</v>
      </c>
      <c r="I360" s="29"/>
      <c r="J360" s="29" t="s">
        <v>179</v>
      </c>
      <c r="K360" s="29" t="s">
        <v>1209</v>
      </c>
      <c r="L360" s="29"/>
      <c r="M360" s="29" t="s">
        <v>2318</v>
      </c>
      <c r="N360" s="28" t="s">
        <v>537</v>
      </c>
      <c r="O360" s="22" t="s">
        <v>16</v>
      </c>
    </row>
    <row r="361" spans="1:15">
      <c r="A361" s="51">
        <v>47</v>
      </c>
      <c r="B361" s="13" t="s">
        <v>1207</v>
      </c>
      <c r="C361" s="13" t="s">
        <v>1207</v>
      </c>
      <c r="D361" s="183"/>
      <c r="E361" s="183"/>
      <c r="F361" s="183"/>
      <c r="G361" s="183"/>
      <c r="H361" s="14" t="s">
        <v>136</v>
      </c>
      <c r="I361" s="14"/>
      <c r="J361" s="14"/>
      <c r="K361" s="74"/>
      <c r="L361" s="14"/>
      <c r="M361" s="14" t="s">
        <v>2318</v>
      </c>
      <c r="N361" s="13"/>
      <c r="O361" s="23"/>
    </row>
    <row r="362" spans="1:15" s="2" customFormat="1" ht="21">
      <c r="A362" s="51">
        <v>48</v>
      </c>
      <c r="B362" s="13" t="s">
        <v>1633</v>
      </c>
      <c r="C362" s="13" t="s">
        <v>1634</v>
      </c>
      <c r="D362" s="294" t="str">
        <f>VLOOKUP(C362,总表!D:E,2,0)</f>
        <v>L005861</v>
      </c>
      <c r="E362" s="294" t="str">
        <f>VLOOKUP(D362,总表!E:H,2,0)</f>
        <v>数控专业学习指南（第2版）（学习资源包）</v>
      </c>
      <c r="F362" s="294" t="str">
        <f>VLOOKUP(D362,总表!E:H,3,0)</f>
        <v>978-7-304-10327-9</v>
      </c>
      <c r="G362" s="299">
        <f>VLOOKUP(D362,总表!E:H,4,0)</f>
        <v>7</v>
      </c>
      <c r="H362" s="14" t="s">
        <v>139</v>
      </c>
      <c r="I362" s="14"/>
      <c r="J362" s="14" t="s">
        <v>425</v>
      </c>
      <c r="K362" s="14" t="s">
        <v>1619</v>
      </c>
      <c r="L362" s="14"/>
      <c r="M362" s="14" t="s">
        <v>2318</v>
      </c>
      <c r="N362" s="13" t="s">
        <v>135</v>
      </c>
      <c r="O362" s="22" t="s">
        <v>16</v>
      </c>
    </row>
    <row r="363" spans="1:15" ht="21">
      <c r="A363" s="51">
        <v>49</v>
      </c>
      <c r="B363" s="13" t="s">
        <v>1636</v>
      </c>
      <c r="C363" s="13" t="s">
        <v>1636</v>
      </c>
      <c r="D363" s="294" t="str">
        <f>VLOOKUP(C363,总表!D:E,2,0)</f>
        <v>L000575</v>
      </c>
      <c r="E363" s="294" t="str">
        <f>VLOOKUP(D363,总表!E:H,2,0)</f>
        <v>数字电子电路（学习资源包）</v>
      </c>
      <c r="F363" s="294" t="str">
        <f>VLOOKUP(D363,总表!E:H,3,0)</f>
        <v>978-7-304-02913-5</v>
      </c>
      <c r="G363" s="299">
        <f>VLOOKUP(D363,总表!E:H,4,0)</f>
        <v>27</v>
      </c>
      <c r="H363" s="14" t="s">
        <v>139</v>
      </c>
      <c r="I363" s="14"/>
      <c r="J363" s="14" t="s">
        <v>1637</v>
      </c>
      <c r="K363" s="14" t="s">
        <v>1638</v>
      </c>
      <c r="L363" s="14"/>
      <c r="M363" s="14" t="s">
        <v>2318</v>
      </c>
      <c r="N363" s="13" t="s">
        <v>135</v>
      </c>
      <c r="O363" s="22" t="s">
        <v>16</v>
      </c>
    </row>
    <row r="364" spans="1:15">
      <c r="A364" s="51">
        <v>50</v>
      </c>
      <c r="B364" s="13" t="s">
        <v>1636</v>
      </c>
      <c r="C364" s="13" t="s">
        <v>1636</v>
      </c>
      <c r="D364" s="183"/>
      <c r="E364" s="183"/>
      <c r="F364" s="183"/>
      <c r="G364" s="183"/>
      <c r="H364" s="14" t="s">
        <v>224</v>
      </c>
      <c r="I364" s="14" t="s">
        <v>163</v>
      </c>
      <c r="J364" s="14" t="s">
        <v>252</v>
      </c>
      <c r="K364" s="14"/>
      <c r="L364" s="14" t="s">
        <v>1239</v>
      </c>
      <c r="M364" s="14" t="s">
        <v>2318</v>
      </c>
      <c r="N364" s="13" t="s">
        <v>171</v>
      </c>
      <c r="O364" s="22" t="s">
        <v>16</v>
      </c>
    </row>
    <row r="365" spans="1:15">
      <c r="A365" s="51">
        <v>51</v>
      </c>
      <c r="B365" s="13" t="s">
        <v>1636</v>
      </c>
      <c r="C365" s="13" t="s">
        <v>1636</v>
      </c>
      <c r="D365" s="183"/>
      <c r="E365" s="183"/>
      <c r="F365" s="183"/>
      <c r="G365" s="183"/>
      <c r="H365" s="14" t="s">
        <v>136</v>
      </c>
      <c r="I365" s="14"/>
      <c r="J365" s="14"/>
      <c r="K365" s="14"/>
      <c r="L365" s="14"/>
      <c r="M365" s="14" t="s">
        <v>2318</v>
      </c>
      <c r="N365" s="13"/>
      <c r="O365" s="59"/>
    </row>
    <row r="366" spans="1:15" ht="21">
      <c r="A366" s="51">
        <v>52</v>
      </c>
      <c r="B366" s="13" t="s">
        <v>1688</v>
      </c>
      <c r="C366" s="13" t="s">
        <v>1689</v>
      </c>
      <c r="D366" s="294" t="str">
        <f>VLOOKUP(C366,总表!D:E,2,0)</f>
        <v>T006133</v>
      </c>
      <c r="E366" s="294" t="str">
        <f>VLOOKUP(D366,总表!E:H,2,0)</f>
        <v>塑料成型工艺与模具设计（第3版）（机械工业）</v>
      </c>
      <c r="F366" s="294" t="str">
        <f>VLOOKUP(D366,总表!E:H,3,0)</f>
        <v>978-7-111-48030-3</v>
      </c>
      <c r="G366" s="299">
        <f>VLOOKUP(D366,总表!E:H,4,0)</f>
        <v>52</v>
      </c>
      <c r="H366" s="14" t="s">
        <v>139</v>
      </c>
      <c r="I366" s="14"/>
      <c r="J366" s="61" t="s">
        <v>199</v>
      </c>
      <c r="K366" s="14" t="s">
        <v>2323</v>
      </c>
      <c r="L366" s="14"/>
      <c r="M366" s="14" t="s">
        <v>2318</v>
      </c>
      <c r="N366" s="13" t="s">
        <v>389</v>
      </c>
      <c r="O366" s="22" t="s">
        <v>16</v>
      </c>
    </row>
    <row r="367" spans="1:15">
      <c r="A367" s="51">
        <v>53</v>
      </c>
      <c r="B367" s="13" t="s">
        <v>1688</v>
      </c>
      <c r="C367" s="13" t="s">
        <v>1688</v>
      </c>
      <c r="D367" s="183"/>
      <c r="E367" s="183"/>
      <c r="F367" s="183"/>
      <c r="G367" s="183"/>
      <c r="H367" s="14" t="s">
        <v>136</v>
      </c>
      <c r="I367" s="14"/>
      <c r="J367" s="14"/>
      <c r="K367" s="14"/>
      <c r="L367" s="14"/>
      <c r="M367" s="14" t="s">
        <v>2318</v>
      </c>
      <c r="N367" s="13"/>
      <c r="O367" s="23"/>
    </row>
    <row r="368" spans="1:15" ht="21">
      <c r="A368" s="51">
        <v>54</v>
      </c>
      <c r="B368" s="13" t="s">
        <v>2056</v>
      </c>
      <c r="C368" s="28" t="s">
        <v>2057</v>
      </c>
      <c r="D368" s="294" t="str">
        <f>VLOOKUP(C368,总表!D:E,2,0)</f>
        <v>L008851</v>
      </c>
      <c r="E368" s="294" t="str">
        <f>VLOOKUP(D368,总表!E:H,2,0)</f>
        <v>液压与气压传动（第2版）（学习资源包）</v>
      </c>
      <c r="F368" s="294" t="str">
        <f>VLOOKUP(D368,总表!E:H,3,0)</f>
        <v>978-7-304-11230-1</v>
      </c>
      <c r="G368" s="299">
        <f>VLOOKUP(D368,总表!E:H,4,0)</f>
        <v>39</v>
      </c>
      <c r="H368" s="29" t="s">
        <v>132</v>
      </c>
      <c r="I368" s="29"/>
      <c r="J368" s="29" t="s">
        <v>194</v>
      </c>
      <c r="K368" s="29" t="s">
        <v>2058</v>
      </c>
      <c r="L368" s="29"/>
      <c r="M368" s="14" t="s">
        <v>2318</v>
      </c>
      <c r="N368" s="13" t="s">
        <v>135</v>
      </c>
      <c r="O368" s="22" t="s">
        <v>16</v>
      </c>
    </row>
    <row r="369" spans="1:15">
      <c r="A369" s="51">
        <v>55</v>
      </c>
      <c r="B369" s="13" t="s">
        <v>2056</v>
      </c>
      <c r="C369" s="13" t="s">
        <v>2056</v>
      </c>
      <c r="D369" s="183"/>
      <c r="E369" s="183"/>
      <c r="F369" s="183"/>
      <c r="G369" s="183"/>
      <c r="H369" s="14" t="s">
        <v>136</v>
      </c>
      <c r="I369" s="14"/>
      <c r="J369" s="14"/>
      <c r="K369" s="14"/>
      <c r="L369" s="14"/>
      <c r="M369" s="14" t="s">
        <v>2318</v>
      </c>
      <c r="N369" s="13"/>
      <c r="O369" s="23"/>
    </row>
    <row r="370" spans="1:15" ht="21">
      <c r="A370" s="51">
        <v>56</v>
      </c>
      <c r="B370" s="13" t="s">
        <v>138</v>
      </c>
      <c r="C370" s="13" t="s">
        <v>138</v>
      </c>
      <c r="D370" s="294" t="str">
        <f>VLOOKUP(C370,总表!D:E,2,0)</f>
        <v>L007151</v>
      </c>
      <c r="E370" s="294" t="str">
        <f>VLOOKUP(D370,总表!E:H,2,0)</f>
        <v>CAD/CAM软件应用（学习资源包）</v>
      </c>
      <c r="F370" s="294" t="str">
        <f>VLOOKUP(D370,总表!E:H,3,0)</f>
        <v>978-7-304-05163-1</v>
      </c>
      <c r="G370" s="299">
        <f>VLOOKUP(D370,总表!E:H,4,0)</f>
        <v>21</v>
      </c>
      <c r="H370" s="14" t="s">
        <v>139</v>
      </c>
      <c r="I370" s="67"/>
      <c r="J370" s="14" t="s">
        <v>140</v>
      </c>
      <c r="K370" s="14" t="s">
        <v>141</v>
      </c>
      <c r="L370" s="18"/>
      <c r="M370" s="14" t="s">
        <v>2318</v>
      </c>
      <c r="N370" s="13" t="s">
        <v>135</v>
      </c>
      <c r="O370" s="22" t="s">
        <v>16</v>
      </c>
    </row>
    <row r="371" spans="1:15" ht="19.5" customHeight="1">
      <c r="D371" s="7"/>
      <c r="E371" s="7"/>
      <c r="F371" s="7"/>
      <c r="G371" s="7"/>
    </row>
    <row r="372" spans="1:15" ht="18.75">
      <c r="A372" s="322" t="s">
        <v>69</v>
      </c>
      <c r="B372" s="322"/>
      <c r="C372" s="322"/>
      <c r="D372" s="322"/>
      <c r="E372" s="322"/>
      <c r="F372" s="322"/>
      <c r="G372" s="322"/>
      <c r="H372" s="322"/>
      <c r="I372" s="322"/>
      <c r="J372" s="322"/>
      <c r="K372" s="322"/>
      <c r="L372" s="322"/>
      <c r="M372" s="322"/>
      <c r="N372" s="322"/>
      <c r="O372" s="322"/>
    </row>
    <row r="373" spans="1:15" ht="22.5">
      <c r="A373" s="11" t="s">
        <v>3</v>
      </c>
      <c r="B373" s="12" t="s">
        <v>121</v>
      </c>
      <c r="C373" s="12" t="s">
        <v>122</v>
      </c>
      <c r="D373" s="291" t="s">
        <v>2518</v>
      </c>
      <c r="E373" s="291" t="s">
        <v>2519</v>
      </c>
      <c r="F373" s="291" t="s">
        <v>2520</v>
      </c>
      <c r="G373" s="290" t="s">
        <v>2521</v>
      </c>
      <c r="H373" s="12" t="s">
        <v>123</v>
      </c>
      <c r="I373" s="12" t="s">
        <v>124</v>
      </c>
      <c r="J373" s="12" t="s">
        <v>125</v>
      </c>
      <c r="K373" s="12" t="s">
        <v>126</v>
      </c>
      <c r="L373" s="12" t="s">
        <v>127</v>
      </c>
      <c r="M373" s="12" t="s">
        <v>2314</v>
      </c>
      <c r="N373" s="58" t="s">
        <v>128</v>
      </c>
      <c r="O373" s="12" t="s">
        <v>129</v>
      </c>
    </row>
    <row r="374" spans="1:15" s="39" customFormat="1" ht="21">
      <c r="A374" s="51">
        <v>1</v>
      </c>
      <c r="B374" s="60" t="s">
        <v>632</v>
      </c>
      <c r="C374" s="52" t="s">
        <v>633</v>
      </c>
      <c r="D374" s="294" t="str">
        <f>VLOOKUP(C374,总表!D:E,2,0)</f>
        <v>W005208</v>
      </c>
      <c r="E374" s="294" t="str">
        <f>VLOOKUP(D374,总表!E:H,2,0)</f>
        <v>国家开放大学学习指南（2022版）（学习资源包）</v>
      </c>
      <c r="F374" s="294" t="str">
        <f>VLOOKUP(D374,总表!E:H,3,0)</f>
        <v>978-7-304-09923-7</v>
      </c>
      <c r="G374" s="299">
        <f>VLOOKUP(D374,总表!E:H,4,0)</f>
        <v>15.8</v>
      </c>
      <c r="H374" s="36" t="s">
        <v>132</v>
      </c>
      <c r="I374" s="55"/>
      <c r="J374" s="34" t="s">
        <v>133</v>
      </c>
      <c r="K374" s="75" t="s">
        <v>634</v>
      </c>
      <c r="L374" s="55"/>
      <c r="M374" s="61" t="s">
        <v>2315</v>
      </c>
      <c r="N374" s="60" t="s">
        <v>135</v>
      </c>
      <c r="O374" s="22" t="s">
        <v>16</v>
      </c>
    </row>
    <row r="375" spans="1:15" s="2" customFormat="1" ht="13.5">
      <c r="A375" s="51">
        <v>2</v>
      </c>
      <c r="B375" s="52" t="s">
        <v>632</v>
      </c>
      <c r="C375" s="52" t="s">
        <v>632</v>
      </c>
      <c r="D375" s="194"/>
      <c r="E375" s="194"/>
      <c r="F375" s="194"/>
      <c r="G375" s="194"/>
      <c r="H375" s="34" t="s">
        <v>136</v>
      </c>
      <c r="I375" s="55"/>
      <c r="J375" s="34"/>
      <c r="K375" s="34"/>
      <c r="L375" s="55"/>
      <c r="M375" s="36" t="s">
        <v>2315</v>
      </c>
      <c r="N375" s="33"/>
      <c r="O375" s="76"/>
    </row>
    <row r="376" spans="1:15" s="2" customFormat="1" ht="31.5">
      <c r="A376" s="51">
        <v>3</v>
      </c>
      <c r="B376" s="33" t="s">
        <v>1852</v>
      </c>
      <c r="C376" s="33" t="s">
        <v>1175</v>
      </c>
      <c r="D376" s="294" t="str">
        <f>VLOOKUP(C376,总表!D:E,2,0)</f>
        <v>WZ19781</v>
      </c>
      <c r="E376" s="294" t="str">
        <f>VLOOKUP(D376,总表!E:H,2,0)</f>
        <v>△毛泽东思想和中国特色社会主义理论体系概论（2021年版）（高教）</v>
      </c>
      <c r="F376" s="294" t="str">
        <f>VLOOKUP(D376,总表!E:H,3,0)</f>
        <v>978-7-04-056622-2</v>
      </c>
      <c r="G376" s="299">
        <f>VLOOKUP(D376,总表!E:H,4,0)</f>
        <v>25</v>
      </c>
      <c r="H376" s="34" t="s">
        <v>139</v>
      </c>
      <c r="I376" s="36"/>
      <c r="J376" s="34" t="s">
        <v>1176</v>
      </c>
      <c r="K376" s="36" t="s">
        <v>1177</v>
      </c>
      <c r="L376" s="36"/>
      <c r="M376" s="34" t="s">
        <v>2315</v>
      </c>
      <c r="N376" s="52" t="s">
        <v>537</v>
      </c>
      <c r="O376" s="22" t="s">
        <v>16</v>
      </c>
    </row>
    <row r="377" spans="1:15" s="2" customFormat="1" ht="31.5">
      <c r="A377" s="51">
        <v>4</v>
      </c>
      <c r="B377" s="33" t="s">
        <v>1852</v>
      </c>
      <c r="C377" s="52" t="s">
        <v>1853</v>
      </c>
      <c r="D377" s="294" t="str">
        <f>VLOOKUP(C377,总表!D:E,2,0)</f>
        <v>W005952</v>
      </c>
      <c r="E377" s="294" t="str">
        <f>VLOOKUP(D377,总表!E:H,2,0)</f>
        <v>（课程“习近平新时代”用）国家开放大学思想政治理论课学习指南（学习资源包）</v>
      </c>
      <c r="F377" s="294" t="str">
        <f>VLOOKUP(D377,总表!E:H,3,0)</f>
        <v>978-7-304-10428-3</v>
      </c>
      <c r="G377" s="299">
        <f>VLOOKUP(D377,总表!E:H,4,0)</f>
        <v>13.8</v>
      </c>
      <c r="H377" s="36" t="s">
        <v>149</v>
      </c>
      <c r="I377" s="34"/>
      <c r="J377" s="34" t="s">
        <v>1854</v>
      </c>
      <c r="K377" s="34" t="s">
        <v>1855</v>
      </c>
      <c r="L377" s="34"/>
      <c r="M377" s="34" t="s">
        <v>2315</v>
      </c>
      <c r="N377" s="60" t="s">
        <v>135</v>
      </c>
      <c r="O377" s="22" t="s">
        <v>16</v>
      </c>
    </row>
    <row r="378" spans="1:15" s="40" customFormat="1" ht="21">
      <c r="A378" s="51">
        <v>5</v>
      </c>
      <c r="B378" s="33" t="s">
        <v>1852</v>
      </c>
      <c r="C378" s="33" t="s">
        <v>1852</v>
      </c>
      <c r="D378" s="193"/>
      <c r="E378" s="193"/>
      <c r="F378" s="193"/>
      <c r="G378" s="193"/>
      <c r="H378" s="34" t="s">
        <v>136</v>
      </c>
      <c r="I378" s="36"/>
      <c r="J378" s="36"/>
      <c r="K378" s="36"/>
      <c r="L378" s="36"/>
      <c r="M378" s="34" t="s">
        <v>2315</v>
      </c>
      <c r="N378" s="33"/>
      <c r="O378" s="73"/>
    </row>
    <row r="379" spans="1:15" s="2" customFormat="1" ht="31.5">
      <c r="A379" s="51">
        <v>6</v>
      </c>
      <c r="B379" s="33" t="s">
        <v>1174</v>
      </c>
      <c r="C379" s="33" t="s">
        <v>1175</v>
      </c>
      <c r="D379" s="294" t="str">
        <f>VLOOKUP(C379,总表!D:E,2,0)</f>
        <v>WZ19781</v>
      </c>
      <c r="E379" s="294" t="str">
        <f>VLOOKUP(D379,总表!E:H,2,0)</f>
        <v>△毛泽东思想和中国特色社会主义理论体系概论（2021年版）（高教）</v>
      </c>
      <c r="F379" s="294" t="str">
        <f>VLOOKUP(D379,总表!E:H,3,0)</f>
        <v>978-7-04-056622-2</v>
      </c>
      <c r="G379" s="299">
        <f>VLOOKUP(D379,总表!E:H,4,0)</f>
        <v>25</v>
      </c>
      <c r="H379" s="34" t="s">
        <v>139</v>
      </c>
      <c r="I379" s="36"/>
      <c r="J379" s="34" t="s">
        <v>1176</v>
      </c>
      <c r="K379" s="36" t="s">
        <v>1177</v>
      </c>
      <c r="L379" s="36"/>
      <c r="M379" s="34" t="s">
        <v>2315</v>
      </c>
      <c r="N379" s="52" t="s">
        <v>537</v>
      </c>
      <c r="O379" s="22" t="s">
        <v>16</v>
      </c>
    </row>
    <row r="380" spans="1:15" s="40" customFormat="1" ht="31.5">
      <c r="A380" s="51">
        <v>7</v>
      </c>
      <c r="B380" s="33" t="s">
        <v>1174</v>
      </c>
      <c r="C380" s="33" t="s">
        <v>1178</v>
      </c>
      <c r="D380" s="294" t="str">
        <f>VLOOKUP(C380,总表!D:E,2,0)</f>
        <v>W005812</v>
      </c>
      <c r="E380" s="294" t="str">
        <f>VLOOKUP(D380,总表!E:H,2,0)</f>
        <v>毛泽东思想和中国特色社会主义理论体系概论学习指导（学习资源包）</v>
      </c>
      <c r="F380" s="294" t="str">
        <f>VLOOKUP(D380,总表!E:H,3,0)</f>
        <v>978-7-304-09660-1</v>
      </c>
      <c r="G380" s="299">
        <f>VLOOKUP(D380,总表!E:H,4,0)</f>
        <v>22</v>
      </c>
      <c r="H380" s="34" t="s">
        <v>149</v>
      </c>
      <c r="I380" s="36"/>
      <c r="J380" s="34" t="s">
        <v>1179</v>
      </c>
      <c r="K380" s="36" t="s">
        <v>232</v>
      </c>
      <c r="L380" s="36"/>
      <c r="M380" s="36" t="s">
        <v>2315</v>
      </c>
      <c r="N380" s="33" t="s">
        <v>135</v>
      </c>
      <c r="O380" s="22" t="s">
        <v>16</v>
      </c>
    </row>
    <row r="381" spans="1:15" s="40" customFormat="1" ht="21">
      <c r="A381" s="51">
        <v>8</v>
      </c>
      <c r="B381" s="33" t="s">
        <v>1679</v>
      </c>
      <c r="C381" s="33" t="s">
        <v>1680</v>
      </c>
      <c r="D381" s="294" t="str">
        <f>VLOOKUP(C381,总表!D:E,2,0)</f>
        <v>WZ18231</v>
      </c>
      <c r="E381" s="294" t="str">
        <f>VLOOKUP(D381,总表!E:H,2,0)</f>
        <v>△思想道德与法治（2021年版）（高教）</v>
      </c>
      <c r="F381" s="294" t="str">
        <f>VLOOKUP(D381,总表!E:H,3,0)</f>
        <v>978-7-04-056621-5</v>
      </c>
      <c r="G381" s="299">
        <f>VLOOKUP(D381,总表!E:H,4,0)</f>
        <v>18</v>
      </c>
      <c r="H381" s="34" t="s">
        <v>139</v>
      </c>
      <c r="I381" s="34"/>
      <c r="J381" s="34" t="s">
        <v>1176</v>
      </c>
      <c r="K381" s="34" t="s">
        <v>1177</v>
      </c>
      <c r="L381" s="34"/>
      <c r="M381" s="34" t="s">
        <v>2315</v>
      </c>
      <c r="N381" s="52" t="s">
        <v>537</v>
      </c>
      <c r="O381" s="22" t="s">
        <v>16</v>
      </c>
    </row>
    <row r="382" spans="1:15" s="40" customFormat="1" ht="21">
      <c r="A382" s="51">
        <v>9</v>
      </c>
      <c r="B382" s="33" t="s">
        <v>1679</v>
      </c>
      <c r="C382" s="26" t="s">
        <v>2502</v>
      </c>
      <c r="D382" s="294" t="str">
        <f>VLOOKUP(C382,总表!D:E,2,0)</f>
        <v>W005772</v>
      </c>
      <c r="E382" s="294" t="str">
        <f>VLOOKUP(D382,总表!E:H,2,0)</f>
        <v>思想道德与法治学习指导（学习资源包）</v>
      </c>
      <c r="F382" s="294">
        <f>VLOOKUP(D382,总表!E:H,3,0)</f>
        <v>0</v>
      </c>
      <c r="G382" s="299">
        <f>VLOOKUP(D382,总表!E:H,4,0)</f>
        <v>0</v>
      </c>
      <c r="H382" s="30" t="s">
        <v>149</v>
      </c>
      <c r="I382" s="180"/>
      <c r="J382" s="27" t="s">
        <v>2503</v>
      </c>
      <c r="K382" s="27" t="s">
        <v>232</v>
      </c>
      <c r="L382" s="181"/>
      <c r="M382" s="36" t="s">
        <v>2315</v>
      </c>
      <c r="N382" s="33" t="s">
        <v>135</v>
      </c>
      <c r="O382" s="22" t="s">
        <v>16</v>
      </c>
    </row>
    <row r="383" spans="1:15" s="39" customFormat="1" ht="21">
      <c r="A383" s="51">
        <v>10</v>
      </c>
      <c r="B383" s="60" t="s">
        <v>374</v>
      </c>
      <c r="C383" s="33" t="s">
        <v>375</v>
      </c>
      <c r="D383" s="294" t="str">
        <f>VLOOKUP(C383,总表!D:E,2,0)</f>
        <v>L005845</v>
      </c>
      <c r="E383" s="294" t="str">
        <f>VLOOKUP(D383,总表!E:H,2,0)</f>
        <v>电工电子技术（第3版）（含考核册）（学习资源包）（国开教材）</v>
      </c>
      <c r="F383" s="294" t="str">
        <f>VLOOKUP(D383,总表!E:H,3,0)</f>
        <v>978-7-304-08383-0</v>
      </c>
      <c r="G383" s="299">
        <f>VLOOKUP(D383,总表!E:H,4,0)</f>
        <v>42</v>
      </c>
      <c r="H383" s="36" t="s">
        <v>149</v>
      </c>
      <c r="I383" s="36"/>
      <c r="J383" s="36" t="s">
        <v>376</v>
      </c>
      <c r="K383" s="34" t="s">
        <v>377</v>
      </c>
      <c r="L383" s="61"/>
      <c r="M383" s="61" t="s">
        <v>2315</v>
      </c>
      <c r="N383" s="60" t="s">
        <v>135</v>
      </c>
      <c r="O383" s="22" t="s">
        <v>16</v>
      </c>
    </row>
    <row r="384" spans="1:15">
      <c r="A384" s="51">
        <v>11</v>
      </c>
      <c r="B384" s="60" t="s">
        <v>374</v>
      </c>
      <c r="C384" s="60" t="s">
        <v>374</v>
      </c>
      <c r="D384" s="197"/>
      <c r="E384" s="197"/>
      <c r="F384" s="197"/>
      <c r="G384" s="197"/>
      <c r="H384" s="61" t="s">
        <v>224</v>
      </c>
      <c r="I384" s="61" t="s">
        <v>378</v>
      </c>
      <c r="J384" s="61" t="s">
        <v>252</v>
      </c>
      <c r="K384" s="34"/>
      <c r="L384" s="61" t="s">
        <v>379</v>
      </c>
      <c r="M384" s="61" t="s">
        <v>2315</v>
      </c>
      <c r="N384" s="60" t="s">
        <v>171</v>
      </c>
      <c r="O384" s="22" t="s">
        <v>16</v>
      </c>
    </row>
    <row r="385" spans="1:15">
      <c r="A385" s="51">
        <v>12</v>
      </c>
      <c r="B385" s="60" t="s">
        <v>374</v>
      </c>
      <c r="C385" s="60" t="s">
        <v>374</v>
      </c>
      <c r="D385" s="197"/>
      <c r="E385" s="197"/>
      <c r="F385" s="197"/>
      <c r="G385" s="197"/>
      <c r="H385" s="61" t="s">
        <v>136</v>
      </c>
      <c r="I385" s="61"/>
      <c r="J385" s="61"/>
      <c r="K385" s="34"/>
      <c r="L385" s="61"/>
      <c r="M385" s="61" t="s">
        <v>2315</v>
      </c>
      <c r="N385" s="60"/>
      <c r="O385" s="77"/>
    </row>
    <row r="386" spans="1:15" ht="21">
      <c r="A386" s="51">
        <v>13</v>
      </c>
      <c r="B386" s="60" t="s">
        <v>672</v>
      </c>
      <c r="C386" s="33" t="s">
        <v>673</v>
      </c>
      <c r="D386" s="294" t="str">
        <f>VLOOKUP(C386,总表!D:E,2,0)</f>
        <v>L008623</v>
      </c>
      <c r="E386" s="294" t="str">
        <f>VLOOKUP(D386,总表!E:H,2,0)</f>
        <v>机电一体化系统（第2版）（学习资源包）</v>
      </c>
      <c r="F386" s="294" t="str">
        <f>VLOOKUP(D386,总表!E:H,3,0)</f>
        <v>978-7-304-10895-3</v>
      </c>
      <c r="G386" s="299">
        <f>VLOOKUP(D386,总表!E:H,4,0)</f>
        <v>38</v>
      </c>
      <c r="H386" s="34" t="s">
        <v>132</v>
      </c>
      <c r="I386" s="36"/>
      <c r="J386" s="36" t="s">
        <v>175</v>
      </c>
      <c r="K386" s="34" t="s">
        <v>674</v>
      </c>
      <c r="L386" s="36"/>
      <c r="M386" s="61" t="s">
        <v>2315</v>
      </c>
      <c r="N386" s="60" t="s">
        <v>135</v>
      </c>
      <c r="O386" s="22" t="s">
        <v>16</v>
      </c>
    </row>
    <row r="387" spans="1:15">
      <c r="A387" s="51">
        <v>14</v>
      </c>
      <c r="B387" s="60" t="s">
        <v>672</v>
      </c>
      <c r="C387" s="60" t="s">
        <v>672</v>
      </c>
      <c r="D387" s="197"/>
      <c r="E387" s="197"/>
      <c r="F387" s="197"/>
      <c r="G387" s="197"/>
      <c r="H387" s="61" t="s">
        <v>136</v>
      </c>
      <c r="I387" s="61"/>
      <c r="J387" s="61"/>
      <c r="K387" s="34"/>
      <c r="L387" s="61"/>
      <c r="M387" s="61" t="s">
        <v>2315</v>
      </c>
      <c r="N387" s="60"/>
      <c r="O387" s="77"/>
    </row>
    <row r="388" spans="1:15" ht="21">
      <c r="A388" s="51">
        <v>15</v>
      </c>
      <c r="B388" s="60" t="s">
        <v>681</v>
      </c>
      <c r="C388" s="60" t="s">
        <v>682</v>
      </c>
      <c r="D388" s="294" t="str">
        <f>VLOOKUP(C388,总表!D:E,2,0)</f>
        <v>L005883</v>
      </c>
      <c r="E388" s="294" t="str">
        <f>VLOOKUP(D388,总表!E:H,2,0)</f>
        <v>机械制图（第3版）（含考核册）（学习资源包）（国开教材）</v>
      </c>
      <c r="F388" s="294" t="str">
        <f>VLOOKUP(D388,总表!E:H,3,0)</f>
        <v>978-7-304-08381-6</v>
      </c>
      <c r="G388" s="299">
        <f>VLOOKUP(D388,总表!E:H,4,0)</f>
        <v>33</v>
      </c>
      <c r="H388" s="61" t="s">
        <v>149</v>
      </c>
      <c r="I388" s="61"/>
      <c r="J388" s="61" t="s">
        <v>683</v>
      </c>
      <c r="K388" s="61" t="s">
        <v>684</v>
      </c>
      <c r="L388" s="61"/>
      <c r="M388" s="61" t="s">
        <v>2315</v>
      </c>
      <c r="N388" s="60" t="s">
        <v>135</v>
      </c>
      <c r="O388" s="22" t="s">
        <v>16</v>
      </c>
    </row>
    <row r="389" spans="1:15">
      <c r="A389" s="51">
        <v>16</v>
      </c>
      <c r="B389" s="60" t="s">
        <v>681</v>
      </c>
      <c r="C389" s="60" t="s">
        <v>681</v>
      </c>
      <c r="D389" s="197"/>
      <c r="E389" s="197"/>
      <c r="F389" s="197"/>
      <c r="G389" s="197"/>
      <c r="H389" s="61" t="s">
        <v>136</v>
      </c>
      <c r="I389" s="61"/>
      <c r="J389" s="61"/>
      <c r="K389" s="61"/>
      <c r="L389" s="61"/>
      <c r="M389" s="61" t="s">
        <v>2315</v>
      </c>
      <c r="N389" s="60"/>
      <c r="O389" s="77"/>
    </row>
    <row r="390" spans="1:15" ht="21">
      <c r="A390" s="51">
        <v>17</v>
      </c>
      <c r="B390" s="60" t="s">
        <v>686</v>
      </c>
      <c r="C390" s="52" t="s">
        <v>687</v>
      </c>
      <c r="D390" s="294" t="str">
        <f>VLOOKUP(C390,总表!D:E,2,0)</f>
        <v>L005855</v>
      </c>
      <c r="E390" s="294" t="str">
        <f>VLOOKUP(D390,总表!E:H,2,0)</f>
        <v>机械制造基础（第3版）（学习资源包）</v>
      </c>
      <c r="F390" s="294" t="str">
        <f>VLOOKUP(D390,总表!E:H,3,0)</f>
        <v>978-7-304-11188-5</v>
      </c>
      <c r="G390" s="299">
        <f>VLOOKUP(D390,总表!E:H,4,0)</f>
        <v>37</v>
      </c>
      <c r="H390" s="34" t="s">
        <v>132</v>
      </c>
      <c r="I390" s="34"/>
      <c r="J390" s="34" t="s">
        <v>216</v>
      </c>
      <c r="K390" s="34" t="s">
        <v>688</v>
      </c>
      <c r="L390" s="34"/>
      <c r="M390" s="61" t="s">
        <v>2315</v>
      </c>
      <c r="N390" s="60" t="s">
        <v>135</v>
      </c>
      <c r="O390" s="22" t="s">
        <v>16</v>
      </c>
    </row>
    <row r="391" spans="1:15">
      <c r="A391" s="51">
        <v>18</v>
      </c>
      <c r="B391" s="60" t="s">
        <v>686</v>
      </c>
      <c r="C391" s="60" t="s">
        <v>686</v>
      </c>
      <c r="D391" s="197"/>
      <c r="E391" s="197"/>
      <c r="F391" s="197"/>
      <c r="G391" s="197"/>
      <c r="H391" s="34" t="s">
        <v>136</v>
      </c>
      <c r="I391" s="34"/>
      <c r="J391" s="34"/>
      <c r="K391" s="34"/>
      <c r="L391" s="34"/>
      <c r="M391" s="61" t="s">
        <v>2315</v>
      </c>
      <c r="N391" s="52"/>
      <c r="O391" s="77"/>
    </row>
    <row r="392" spans="1:15">
      <c r="A392" s="51">
        <v>19</v>
      </c>
      <c r="B392" s="60" t="s">
        <v>686</v>
      </c>
      <c r="C392" s="60" t="s">
        <v>686</v>
      </c>
      <c r="D392" s="197"/>
      <c r="E392" s="197"/>
      <c r="F392" s="197"/>
      <c r="G392" s="197"/>
      <c r="H392" s="34" t="s">
        <v>224</v>
      </c>
      <c r="I392" s="34" t="s">
        <v>689</v>
      </c>
      <c r="J392" s="34" t="s">
        <v>186</v>
      </c>
      <c r="K392" s="34"/>
      <c r="L392" s="34" t="s">
        <v>690</v>
      </c>
      <c r="M392" s="61" t="s">
        <v>2315</v>
      </c>
      <c r="N392" s="60" t="s">
        <v>171</v>
      </c>
      <c r="O392" s="22" t="s">
        <v>16</v>
      </c>
    </row>
    <row r="393" spans="1:15" ht="21">
      <c r="A393" s="51">
        <v>20</v>
      </c>
      <c r="B393" s="60" t="s">
        <v>991</v>
      </c>
      <c r="C393" s="33" t="s">
        <v>992</v>
      </c>
      <c r="D393" s="294" t="str">
        <f>VLOOKUP(C393,总表!D:E,2,0)</f>
        <v>L006213</v>
      </c>
      <c r="E393" s="294" t="str">
        <f>VLOOKUP(D393,总表!E:H,2,0)</f>
        <v>可编程控制器应用（第3版）（学习资源包）</v>
      </c>
      <c r="F393" s="294" t="str">
        <f>VLOOKUP(D393,总表!E:H,3,0)</f>
        <v>978-7-304-10872-4</v>
      </c>
      <c r="G393" s="299">
        <f>VLOOKUP(D393,总表!E:H,4,0)</f>
        <v>35</v>
      </c>
      <c r="H393" s="36" t="s">
        <v>132</v>
      </c>
      <c r="I393" s="36"/>
      <c r="J393" s="36" t="s">
        <v>150</v>
      </c>
      <c r="K393" s="36" t="s">
        <v>993</v>
      </c>
      <c r="L393" s="36"/>
      <c r="M393" s="61" t="s">
        <v>2315</v>
      </c>
      <c r="N393" s="60" t="s">
        <v>135</v>
      </c>
      <c r="O393" s="22" t="s">
        <v>16</v>
      </c>
    </row>
    <row r="394" spans="1:15">
      <c r="A394" s="51">
        <v>21</v>
      </c>
      <c r="B394" s="60" t="s">
        <v>991</v>
      </c>
      <c r="C394" s="60" t="s">
        <v>991</v>
      </c>
      <c r="D394" s="197"/>
      <c r="E394" s="197"/>
      <c r="F394" s="197"/>
      <c r="G394" s="197"/>
      <c r="H394" s="61" t="s">
        <v>136</v>
      </c>
      <c r="I394" s="61"/>
      <c r="J394" s="61"/>
      <c r="K394" s="61"/>
      <c r="L394" s="61"/>
      <c r="M394" s="61" t="s">
        <v>2315</v>
      </c>
      <c r="N394" s="60"/>
      <c r="O394" s="77"/>
    </row>
    <row r="395" spans="1:15" ht="21">
      <c r="A395" s="51">
        <v>22</v>
      </c>
      <c r="B395" s="60" t="s">
        <v>2056</v>
      </c>
      <c r="C395" s="33" t="s">
        <v>2057</v>
      </c>
      <c r="D395" s="294" t="str">
        <f>VLOOKUP(C395,总表!D:E,2,0)</f>
        <v>L008851</v>
      </c>
      <c r="E395" s="294" t="str">
        <f>VLOOKUP(D395,总表!E:H,2,0)</f>
        <v>液压与气压传动（第2版）（学习资源包）</v>
      </c>
      <c r="F395" s="294" t="str">
        <f>VLOOKUP(D395,总表!E:H,3,0)</f>
        <v>978-7-304-11230-1</v>
      </c>
      <c r="G395" s="299">
        <f>VLOOKUP(D395,总表!E:H,4,0)</f>
        <v>39</v>
      </c>
      <c r="H395" s="36" t="s">
        <v>132</v>
      </c>
      <c r="I395" s="36"/>
      <c r="J395" s="36" t="s">
        <v>194</v>
      </c>
      <c r="K395" s="36" t="s">
        <v>2058</v>
      </c>
      <c r="L395" s="36"/>
      <c r="M395" s="61" t="s">
        <v>2315</v>
      </c>
      <c r="N395" s="60" t="s">
        <v>135</v>
      </c>
      <c r="O395" s="22" t="s">
        <v>16</v>
      </c>
    </row>
    <row r="396" spans="1:15">
      <c r="A396" s="51">
        <v>23</v>
      </c>
      <c r="B396" s="60" t="s">
        <v>2056</v>
      </c>
      <c r="C396" s="60" t="s">
        <v>2056</v>
      </c>
      <c r="D396" s="197"/>
      <c r="E396" s="197"/>
      <c r="F396" s="197"/>
      <c r="G396" s="197"/>
      <c r="H396" s="61" t="s">
        <v>136</v>
      </c>
      <c r="I396" s="61"/>
      <c r="J396" s="61"/>
      <c r="K396" s="61"/>
      <c r="L396" s="61"/>
      <c r="M396" s="61" t="s">
        <v>2315</v>
      </c>
      <c r="N396" s="60"/>
      <c r="O396" s="77"/>
    </row>
    <row r="397" spans="1:15" ht="21">
      <c r="A397" s="51">
        <v>24</v>
      </c>
      <c r="B397" s="60" t="s">
        <v>676</v>
      </c>
      <c r="C397" s="60" t="s">
        <v>677</v>
      </c>
      <c r="D397" s="294" t="str">
        <f>VLOOKUP(C397,总表!D:E,2,0)</f>
        <v>L005832</v>
      </c>
      <c r="E397" s="294" t="str">
        <f>VLOOKUP(D397,总表!E:H,2,0)</f>
        <v>机械设计基础（第2版）（含考核册）（学习资源包）（国开教材）</v>
      </c>
      <c r="F397" s="294" t="str">
        <f>VLOOKUP(D397,总表!E:H,3,0)</f>
        <v>978-7-304-08763-0</v>
      </c>
      <c r="G397" s="299">
        <f>VLOOKUP(D397,总表!E:H,4,0)</f>
        <v>38</v>
      </c>
      <c r="H397" s="61" t="s">
        <v>149</v>
      </c>
      <c r="I397" s="61"/>
      <c r="J397" s="61" t="s">
        <v>678</v>
      </c>
      <c r="K397" s="61" t="s">
        <v>679</v>
      </c>
      <c r="L397" s="61"/>
      <c r="M397" s="61" t="s">
        <v>2315</v>
      </c>
      <c r="N397" s="60" t="s">
        <v>135</v>
      </c>
      <c r="O397" s="22" t="s">
        <v>16</v>
      </c>
    </row>
    <row r="398" spans="1:15">
      <c r="A398" s="51">
        <v>25</v>
      </c>
      <c r="B398" s="60" t="s">
        <v>676</v>
      </c>
      <c r="C398" s="60" t="s">
        <v>676</v>
      </c>
      <c r="D398" s="197"/>
      <c r="E398" s="197"/>
      <c r="F398" s="197"/>
      <c r="G398" s="197"/>
      <c r="H398" s="61" t="s">
        <v>136</v>
      </c>
      <c r="I398" s="61"/>
      <c r="J398" s="61"/>
      <c r="K398" s="61"/>
      <c r="L398" s="61"/>
      <c r="M398" s="61" t="s">
        <v>2315</v>
      </c>
      <c r="N398" s="60"/>
      <c r="O398" s="77"/>
    </row>
    <row r="399" spans="1:15" ht="21">
      <c r="A399" s="51">
        <v>26</v>
      </c>
      <c r="B399" s="60" t="s">
        <v>995</v>
      </c>
      <c r="C399" s="60" t="s">
        <v>996</v>
      </c>
      <c r="D399" s="294" t="str">
        <f>VLOOKUP(C399,总表!D:E,2,0)</f>
        <v>L006372</v>
      </c>
      <c r="E399" s="294" t="str">
        <f>VLOOKUP(D399,总表!E:H,2,0)</f>
        <v>可编程控制器应用实训（第2版）（学习资源包）</v>
      </c>
      <c r="F399" s="294" t="str">
        <f>VLOOKUP(D399,总表!E:H,3,0)</f>
        <v>978-7-304-09339-6</v>
      </c>
      <c r="G399" s="299">
        <f>VLOOKUP(D399,总表!E:H,4,0)</f>
        <v>19</v>
      </c>
      <c r="H399" s="61" t="s">
        <v>132</v>
      </c>
      <c r="I399" s="61"/>
      <c r="J399" s="61" t="s">
        <v>997</v>
      </c>
      <c r="K399" s="61" t="s">
        <v>998</v>
      </c>
      <c r="L399" s="61"/>
      <c r="M399" s="61" t="s">
        <v>2315</v>
      </c>
      <c r="N399" s="60" t="s">
        <v>135</v>
      </c>
      <c r="O399" s="22" t="s">
        <v>16</v>
      </c>
    </row>
    <row r="400" spans="1:15">
      <c r="A400" s="51">
        <v>27</v>
      </c>
      <c r="B400" s="60" t="s">
        <v>995</v>
      </c>
      <c r="C400" s="60" t="s">
        <v>995</v>
      </c>
      <c r="D400" s="197"/>
      <c r="E400" s="197"/>
      <c r="F400" s="197"/>
      <c r="G400" s="197"/>
      <c r="H400" s="61" t="s">
        <v>136</v>
      </c>
      <c r="I400" s="61"/>
      <c r="J400" s="61"/>
      <c r="K400" s="61"/>
      <c r="L400" s="61"/>
      <c r="M400" s="61" t="s">
        <v>2315</v>
      </c>
      <c r="N400" s="60"/>
      <c r="O400" s="77"/>
    </row>
    <row r="401" spans="1:15" ht="31.5">
      <c r="A401" s="51">
        <v>28</v>
      </c>
      <c r="B401" s="60" t="s">
        <v>483</v>
      </c>
      <c r="C401" s="60" t="s">
        <v>484</v>
      </c>
      <c r="D401" s="294" t="str">
        <f>VLOOKUP(C401,总表!D:E,2,0)</f>
        <v>L002402</v>
      </c>
      <c r="E401" s="294" t="str">
        <f>VLOOKUP(D401,总表!E:H,2,0)</f>
        <v>高等数学（上）第１分册：一元函数微积分（含考核册）（学习资源包）</v>
      </c>
      <c r="F401" s="294" t="str">
        <f>VLOOKUP(D401,总表!E:H,3,0)</f>
        <v>978-7-304-01783-5</v>
      </c>
      <c r="G401" s="299">
        <f>VLOOKUP(D401,总表!E:H,4,0)</f>
        <v>53</v>
      </c>
      <c r="H401" s="61" t="s">
        <v>149</v>
      </c>
      <c r="I401" s="61"/>
      <c r="J401" s="61" t="s">
        <v>485</v>
      </c>
      <c r="K401" s="61" t="s">
        <v>486</v>
      </c>
      <c r="L401" s="61"/>
      <c r="M401" s="36" t="s">
        <v>2316</v>
      </c>
      <c r="N401" s="60" t="s">
        <v>135</v>
      </c>
      <c r="O401" s="22" t="s">
        <v>16</v>
      </c>
    </row>
    <row r="402" spans="1:15" ht="21">
      <c r="A402" s="51">
        <v>29</v>
      </c>
      <c r="B402" s="60" t="s">
        <v>483</v>
      </c>
      <c r="C402" s="60" t="s">
        <v>2322</v>
      </c>
      <c r="D402" s="197"/>
      <c r="E402" s="197"/>
      <c r="F402" s="197"/>
      <c r="G402" s="197"/>
      <c r="H402" s="61" t="s">
        <v>136</v>
      </c>
      <c r="I402" s="79"/>
      <c r="J402" s="61"/>
      <c r="K402" s="61"/>
      <c r="L402" s="61"/>
      <c r="M402" s="36" t="s">
        <v>2316</v>
      </c>
      <c r="N402" s="60"/>
      <c r="O402" s="84"/>
    </row>
    <row r="403" spans="1:15" s="2" customFormat="1" ht="21">
      <c r="A403" s="51">
        <v>30</v>
      </c>
      <c r="B403" s="52" t="s">
        <v>1361</v>
      </c>
      <c r="C403" s="52" t="s">
        <v>1361</v>
      </c>
      <c r="D403" s="194"/>
      <c r="E403" s="194"/>
      <c r="F403" s="194"/>
      <c r="G403" s="194"/>
      <c r="H403" s="36" t="s">
        <v>136</v>
      </c>
      <c r="I403" s="55"/>
      <c r="J403" s="55"/>
      <c r="K403" s="55"/>
      <c r="L403" s="55"/>
      <c r="M403" s="36" t="s">
        <v>2316</v>
      </c>
      <c r="N403" s="33"/>
      <c r="O403" s="73"/>
    </row>
    <row r="404" spans="1:15" ht="21">
      <c r="A404" s="51">
        <v>31</v>
      </c>
      <c r="B404" s="33" t="s">
        <v>712</v>
      </c>
      <c r="C404" s="33" t="s">
        <v>713</v>
      </c>
      <c r="D404" s="294" t="str">
        <f>VLOOKUP(C404,总表!D:E,2,0)</f>
        <v>W003072</v>
      </c>
      <c r="E404" s="294" t="str">
        <f>VLOOKUP(D404,总表!E:H,2,0)</f>
        <v>基础写作（含考核册）（学习资源包）</v>
      </c>
      <c r="F404" s="294" t="str">
        <f>VLOOKUP(D404,总表!E:H,3,0)</f>
        <v>978-7-304-03443-6</v>
      </c>
      <c r="G404" s="299">
        <f>VLOOKUP(D404,总表!E:H,4,0)</f>
        <v>26</v>
      </c>
      <c r="H404" s="36" t="s">
        <v>149</v>
      </c>
      <c r="I404" s="36"/>
      <c r="J404" s="36" t="s">
        <v>714</v>
      </c>
      <c r="K404" s="36" t="s">
        <v>715</v>
      </c>
      <c r="L404" s="36"/>
      <c r="M404" s="36" t="s">
        <v>2316</v>
      </c>
      <c r="N404" s="33" t="s">
        <v>135</v>
      </c>
      <c r="O404" s="22" t="s">
        <v>16</v>
      </c>
    </row>
    <row r="405" spans="1:15" s="40" customFormat="1" ht="21">
      <c r="A405" s="51">
        <v>32</v>
      </c>
      <c r="B405" s="33" t="s">
        <v>712</v>
      </c>
      <c r="C405" s="33" t="s">
        <v>712</v>
      </c>
      <c r="D405" s="193"/>
      <c r="E405" s="193"/>
      <c r="F405" s="193"/>
      <c r="G405" s="193"/>
      <c r="H405" s="36" t="s">
        <v>136</v>
      </c>
      <c r="I405" s="36"/>
      <c r="J405" s="36"/>
      <c r="K405" s="36"/>
      <c r="L405" s="36"/>
      <c r="M405" s="36" t="s">
        <v>2316</v>
      </c>
      <c r="N405" s="33"/>
      <c r="O405" s="73"/>
    </row>
    <row r="406" spans="1:15" ht="21">
      <c r="A406" s="51">
        <v>33</v>
      </c>
      <c r="B406" s="60" t="s">
        <v>748</v>
      </c>
      <c r="C406" s="52" t="s">
        <v>749</v>
      </c>
      <c r="D406" s="294" t="str">
        <f>VLOOKUP(C406,总表!D:E,2,0)</f>
        <v>L005284</v>
      </c>
      <c r="E406" s="294" t="str">
        <f>VLOOKUP(D406,总表!E:H,2,0)</f>
        <v>计算机应用基础（第2版）（学习资源包）</v>
      </c>
      <c r="F406" s="294" t="str">
        <f>VLOOKUP(D406,总表!E:H,3,0)</f>
        <v>978-7-304-11204-2</v>
      </c>
      <c r="G406" s="299">
        <f>VLOOKUP(D406,总表!E:H,4,0)</f>
        <v>39</v>
      </c>
      <c r="H406" s="34" t="s">
        <v>132</v>
      </c>
      <c r="I406" s="34"/>
      <c r="J406" s="34" t="s">
        <v>194</v>
      </c>
      <c r="K406" s="34" t="s">
        <v>750</v>
      </c>
      <c r="L406" s="34"/>
      <c r="M406" s="36" t="s">
        <v>2316</v>
      </c>
      <c r="N406" s="52" t="s">
        <v>135</v>
      </c>
      <c r="O406" s="22" t="s">
        <v>16</v>
      </c>
    </row>
    <row r="407" spans="1:15" ht="21">
      <c r="A407" s="51">
        <v>34</v>
      </c>
      <c r="B407" s="60" t="s">
        <v>748</v>
      </c>
      <c r="C407" s="52" t="s">
        <v>748</v>
      </c>
      <c r="D407" s="194"/>
      <c r="E407" s="194"/>
      <c r="F407" s="194"/>
      <c r="G407" s="194"/>
      <c r="H407" s="34" t="s">
        <v>136</v>
      </c>
      <c r="I407" s="34"/>
      <c r="J407" s="34"/>
      <c r="K407" s="34"/>
      <c r="L407" s="34"/>
      <c r="M407" s="36" t="s">
        <v>2316</v>
      </c>
      <c r="N407" s="52"/>
      <c r="O407" s="85"/>
    </row>
    <row r="408" spans="1:15" ht="21">
      <c r="A408" s="51">
        <v>35</v>
      </c>
      <c r="B408" s="60" t="s">
        <v>748</v>
      </c>
      <c r="C408" s="52" t="s">
        <v>748</v>
      </c>
      <c r="D408" s="194"/>
      <c r="E408" s="194"/>
      <c r="F408" s="194"/>
      <c r="G408" s="194"/>
      <c r="H408" s="36" t="s">
        <v>162</v>
      </c>
      <c r="I408" s="36" t="s">
        <v>751</v>
      </c>
      <c r="J408" s="36" t="s">
        <v>164</v>
      </c>
      <c r="K408" s="36"/>
      <c r="L408" s="36" t="s">
        <v>209</v>
      </c>
      <c r="M408" s="36" t="s">
        <v>2316</v>
      </c>
      <c r="N408" s="33" t="s">
        <v>752</v>
      </c>
      <c r="O408" s="22" t="s">
        <v>16</v>
      </c>
    </row>
    <row r="409" spans="1:15" s="2" customFormat="1" ht="21">
      <c r="A409" s="51">
        <v>36</v>
      </c>
      <c r="B409" s="52" t="s">
        <v>1961</v>
      </c>
      <c r="C409" s="52" t="s">
        <v>1962</v>
      </c>
      <c r="D409" s="294" t="str">
        <f>VLOOKUP(C409,总表!D:E,2,0)</f>
        <v>T007382</v>
      </c>
      <c r="E409" s="294" t="str">
        <f>VLOOKUP(D409,总表!E:H,2,0)</f>
        <v>形势与政策（国家开放大学专用教材）（人民日报）</v>
      </c>
      <c r="F409" s="294">
        <f>VLOOKUP(D409,总表!E:H,3,0)</f>
        <v>0</v>
      </c>
      <c r="G409" s="299">
        <f>VLOOKUP(D409,总表!E:H,4,0)</f>
        <v>0</v>
      </c>
      <c r="H409" s="34" t="s">
        <v>139</v>
      </c>
      <c r="I409" s="56"/>
      <c r="J409" s="34" t="s">
        <v>1963</v>
      </c>
      <c r="K409" s="34" t="s">
        <v>232</v>
      </c>
      <c r="L409" s="52"/>
      <c r="M409" s="36" t="s">
        <v>2317</v>
      </c>
      <c r="N409" s="52" t="s">
        <v>1964</v>
      </c>
      <c r="O409" s="22" t="s">
        <v>16</v>
      </c>
    </row>
    <row r="410" spans="1:15" s="2" customFormat="1" ht="21">
      <c r="A410" s="51">
        <v>37</v>
      </c>
      <c r="B410" s="52" t="s">
        <v>1961</v>
      </c>
      <c r="C410" s="52" t="s">
        <v>1961</v>
      </c>
      <c r="D410" s="194"/>
      <c r="E410" s="194"/>
      <c r="F410" s="194"/>
      <c r="G410" s="194"/>
      <c r="H410" s="34" t="s">
        <v>136</v>
      </c>
      <c r="I410" s="55"/>
      <c r="J410" s="34"/>
      <c r="K410" s="34"/>
      <c r="L410" s="52"/>
      <c r="M410" s="36" t="s">
        <v>2317</v>
      </c>
      <c r="N410" s="52"/>
      <c r="O410" s="73"/>
    </row>
    <row r="411" spans="1:15" s="5" customFormat="1">
      <c r="A411" s="51">
        <v>38</v>
      </c>
      <c r="B411" s="60" t="s">
        <v>384</v>
      </c>
      <c r="C411" s="60" t="s">
        <v>384</v>
      </c>
      <c r="D411" s="197"/>
      <c r="E411" s="197"/>
      <c r="F411" s="197"/>
      <c r="G411" s="197"/>
      <c r="H411" s="61" t="s">
        <v>136</v>
      </c>
      <c r="I411" s="80"/>
      <c r="J411" s="61"/>
      <c r="K411" s="61"/>
      <c r="L411" s="61"/>
      <c r="M411" s="61" t="s">
        <v>2318</v>
      </c>
      <c r="N411" s="60"/>
      <c r="O411" s="77"/>
    </row>
    <row r="412" spans="1:15" s="5" customFormat="1" ht="21">
      <c r="A412" s="51">
        <v>39</v>
      </c>
      <c r="B412" s="60" t="s">
        <v>1203</v>
      </c>
      <c r="C412" s="60" t="s">
        <v>1204</v>
      </c>
      <c r="D412" s="294" t="str">
        <f>VLOOKUP(C412,总表!D:E,2,0)</f>
        <v>T006123</v>
      </c>
      <c r="E412" s="294" t="str">
        <f>VLOOKUP(D412,总表!E:H,2,0)</f>
        <v>模具制造技术（第2版）（机械工业）</v>
      </c>
      <c r="F412" s="294" t="str">
        <f>VLOOKUP(D412,总表!E:H,3,0)</f>
        <v>978-7-111-52498-4</v>
      </c>
      <c r="G412" s="299">
        <f>VLOOKUP(D412,总表!E:H,4,0)</f>
        <v>48</v>
      </c>
      <c r="H412" s="61" t="s">
        <v>139</v>
      </c>
      <c r="I412" s="61"/>
      <c r="J412" s="36" t="s">
        <v>160</v>
      </c>
      <c r="K412" s="61" t="s">
        <v>1205</v>
      </c>
      <c r="L412" s="61"/>
      <c r="M412" s="61" t="s">
        <v>2318</v>
      </c>
      <c r="N412" s="60" t="s">
        <v>389</v>
      </c>
      <c r="O412" s="22" t="s">
        <v>16</v>
      </c>
    </row>
    <row r="413" spans="1:15">
      <c r="A413" s="51">
        <v>40</v>
      </c>
      <c r="B413" s="60" t="s">
        <v>1203</v>
      </c>
      <c r="C413" s="60" t="s">
        <v>1203</v>
      </c>
      <c r="D413" s="197"/>
      <c r="E413" s="197"/>
      <c r="F413" s="197"/>
      <c r="G413" s="197"/>
      <c r="H413" s="61" t="s">
        <v>136</v>
      </c>
      <c r="I413" s="61"/>
      <c r="J413" s="61"/>
      <c r="K413" s="61"/>
      <c r="L413" s="61"/>
      <c r="M413" s="61" t="s">
        <v>2318</v>
      </c>
      <c r="N413" s="60"/>
      <c r="O413" s="84"/>
    </row>
    <row r="414" spans="1:15">
      <c r="A414" s="51">
        <v>41</v>
      </c>
      <c r="B414" s="60" t="s">
        <v>324</v>
      </c>
      <c r="C414" s="60" t="s">
        <v>324</v>
      </c>
      <c r="D414" s="197"/>
      <c r="E414" s="197"/>
      <c r="F414" s="197"/>
      <c r="G414" s="197"/>
      <c r="H414" s="61" t="s">
        <v>136</v>
      </c>
      <c r="I414" s="61"/>
      <c r="J414" s="61"/>
      <c r="K414" s="61"/>
      <c r="L414" s="61"/>
      <c r="M414" s="61" t="s">
        <v>2318</v>
      </c>
      <c r="N414" s="60"/>
      <c r="O414" s="84"/>
    </row>
    <row r="415" spans="1:15">
      <c r="A415" s="51">
        <v>42</v>
      </c>
      <c r="B415" s="60" t="s">
        <v>1207</v>
      </c>
      <c r="C415" s="33" t="s">
        <v>1208</v>
      </c>
      <c r="D415" s="294" t="str">
        <f>VLOOKUP(C415,总表!D:E,2,0)</f>
        <v>T00718</v>
      </c>
      <c r="E415" s="294" t="str">
        <f>VLOOKUP(D415,总表!E:H,2,0)</f>
        <v>模拟电子技术基本教程（高教）</v>
      </c>
      <c r="F415" s="294" t="str">
        <f>VLOOKUP(D415,总表!E:H,3,0)</f>
        <v>978-7-04-053855-7</v>
      </c>
      <c r="G415" s="299">
        <f>VLOOKUP(D415,总表!E:H,4,0)</f>
        <v>49</v>
      </c>
      <c r="H415" s="36" t="s">
        <v>139</v>
      </c>
      <c r="I415" s="36"/>
      <c r="J415" s="36" t="s">
        <v>179</v>
      </c>
      <c r="K415" s="36" t="s">
        <v>1209</v>
      </c>
      <c r="L415" s="36"/>
      <c r="M415" s="36" t="s">
        <v>2318</v>
      </c>
      <c r="N415" s="33" t="s">
        <v>537</v>
      </c>
      <c r="O415" s="22" t="s">
        <v>16</v>
      </c>
    </row>
    <row r="416" spans="1:15">
      <c r="A416" s="51">
        <v>43</v>
      </c>
      <c r="B416" s="60" t="s">
        <v>1207</v>
      </c>
      <c r="C416" s="60" t="s">
        <v>1207</v>
      </c>
      <c r="D416" s="197"/>
      <c r="E416" s="197"/>
      <c r="F416" s="197"/>
      <c r="G416" s="197"/>
      <c r="H416" s="61" t="s">
        <v>136</v>
      </c>
      <c r="I416" s="61"/>
      <c r="J416" s="61"/>
      <c r="K416" s="81"/>
      <c r="L416" s="61"/>
      <c r="M416" s="61" t="s">
        <v>2318</v>
      </c>
      <c r="N416" s="60"/>
      <c r="O416" s="77"/>
    </row>
    <row r="417" spans="1:15" ht="21">
      <c r="A417" s="51">
        <v>44</v>
      </c>
      <c r="B417" s="60" t="s">
        <v>1617</v>
      </c>
      <c r="C417" s="60" t="s">
        <v>1618</v>
      </c>
      <c r="D417" s="294" t="str">
        <f>VLOOKUP(C417,总表!D:E,2,0)</f>
        <v>L006562</v>
      </c>
      <c r="E417" s="294" t="str">
        <f>VLOOKUP(D417,总表!E:H,2,0)</f>
        <v>数控编程技术（第2版）（学习资源包）</v>
      </c>
      <c r="F417" s="294" t="str">
        <f>VLOOKUP(D417,总表!E:H,3,0)</f>
        <v>978-7-304-10323-1</v>
      </c>
      <c r="G417" s="299">
        <f>VLOOKUP(D417,总表!E:H,4,0)</f>
        <v>29</v>
      </c>
      <c r="H417" s="61" t="s">
        <v>149</v>
      </c>
      <c r="I417" s="61"/>
      <c r="J417" s="61" t="s">
        <v>425</v>
      </c>
      <c r="K417" s="61" t="s">
        <v>1619</v>
      </c>
      <c r="L417" s="61"/>
      <c r="M417" s="61" t="s">
        <v>2318</v>
      </c>
      <c r="N417" s="60" t="s">
        <v>135</v>
      </c>
      <c r="O417" s="22" t="s">
        <v>16</v>
      </c>
    </row>
    <row r="418" spans="1:15">
      <c r="A418" s="51">
        <v>45</v>
      </c>
      <c r="B418" s="60" t="s">
        <v>1617</v>
      </c>
      <c r="C418" s="60" t="s">
        <v>1617</v>
      </c>
      <c r="D418" s="197"/>
      <c r="E418" s="197"/>
      <c r="F418" s="197"/>
      <c r="G418" s="197"/>
      <c r="H418" s="61" t="s">
        <v>136</v>
      </c>
      <c r="I418" s="61"/>
      <c r="J418" s="61"/>
      <c r="K418" s="61"/>
      <c r="L418" s="61"/>
      <c r="M418" s="61" t="s">
        <v>2318</v>
      </c>
      <c r="N418" s="60"/>
      <c r="O418" s="77"/>
    </row>
    <row r="419" spans="1:15" ht="21">
      <c r="A419" s="51">
        <v>46</v>
      </c>
      <c r="B419" s="60" t="s">
        <v>1629</v>
      </c>
      <c r="C419" s="60" t="s">
        <v>1630</v>
      </c>
      <c r="D419" s="294" t="str">
        <f>VLOOKUP(C419,总表!D:E,2,0)</f>
        <v>L006582</v>
      </c>
      <c r="E419" s="294" t="str">
        <f>VLOOKUP(D419,总表!E:H,2,0)</f>
        <v>数控加工工艺（第2版）（学习资源包）</v>
      </c>
      <c r="F419" s="294" t="str">
        <f>VLOOKUP(D419,总表!E:H,3,0)</f>
        <v>978-7-304-10324-8</v>
      </c>
      <c r="G419" s="299">
        <f>VLOOKUP(D419,总表!E:H,4,0)</f>
        <v>33</v>
      </c>
      <c r="H419" s="61" t="s">
        <v>149</v>
      </c>
      <c r="I419" s="61"/>
      <c r="J419" s="61" t="s">
        <v>425</v>
      </c>
      <c r="K419" s="61" t="s">
        <v>1631</v>
      </c>
      <c r="L419" s="61"/>
      <c r="M419" s="61" t="s">
        <v>2318</v>
      </c>
      <c r="N419" s="60" t="s">
        <v>135</v>
      </c>
      <c r="O419" s="22" t="s">
        <v>16</v>
      </c>
    </row>
    <row r="420" spans="1:15">
      <c r="A420" s="51">
        <v>47</v>
      </c>
      <c r="B420" s="60" t="s">
        <v>1629</v>
      </c>
      <c r="C420" s="60" t="s">
        <v>1629</v>
      </c>
      <c r="D420" s="197"/>
      <c r="E420" s="197"/>
      <c r="F420" s="197"/>
      <c r="G420" s="197"/>
      <c r="H420" s="61" t="s">
        <v>136</v>
      </c>
      <c r="I420" s="61"/>
      <c r="J420" s="61"/>
      <c r="K420" s="61"/>
      <c r="L420" s="61"/>
      <c r="M420" s="61" t="s">
        <v>2318</v>
      </c>
      <c r="N420" s="60"/>
      <c r="O420" s="77"/>
    </row>
    <row r="421" spans="1:15">
      <c r="A421" s="51">
        <v>48</v>
      </c>
      <c r="B421" s="60" t="s">
        <v>1621</v>
      </c>
      <c r="C421" s="60" t="s">
        <v>1622</v>
      </c>
      <c r="D421" s="294" t="str">
        <f>VLOOKUP(C421,总表!D:E,2,0)</f>
        <v>L006572</v>
      </c>
      <c r="E421" s="294" t="str">
        <f>VLOOKUP(D421,总表!E:H,2,0)</f>
        <v>数控机床（第2版）（学习资源包）</v>
      </c>
      <c r="F421" s="294" t="str">
        <f>VLOOKUP(D421,总表!E:H,3,0)</f>
        <v>978-7-304-10311-8</v>
      </c>
      <c r="G421" s="299">
        <f>VLOOKUP(D421,总表!E:H,4,0)</f>
        <v>26</v>
      </c>
      <c r="H421" s="61" t="s">
        <v>149</v>
      </c>
      <c r="I421" s="61"/>
      <c r="J421" s="61" t="s">
        <v>425</v>
      </c>
      <c r="K421" s="61" t="s">
        <v>1623</v>
      </c>
      <c r="L421" s="61"/>
      <c r="M421" s="61" t="s">
        <v>2318</v>
      </c>
      <c r="N421" s="60" t="s">
        <v>135</v>
      </c>
      <c r="O421" s="22" t="s">
        <v>16</v>
      </c>
    </row>
    <row r="422" spans="1:15">
      <c r="A422" s="51">
        <v>49</v>
      </c>
      <c r="B422" s="60" t="s">
        <v>1621</v>
      </c>
      <c r="C422" s="60" t="s">
        <v>1621</v>
      </c>
      <c r="D422" s="197"/>
      <c r="E422" s="197"/>
      <c r="F422" s="197"/>
      <c r="G422" s="197"/>
      <c r="H422" s="61" t="s">
        <v>136</v>
      </c>
      <c r="I422" s="61"/>
      <c r="J422" s="61"/>
      <c r="K422" s="61"/>
      <c r="L422" s="61"/>
      <c r="M422" s="61" t="s">
        <v>2318</v>
      </c>
      <c r="N422" s="60"/>
      <c r="O422" s="77"/>
    </row>
    <row r="423" spans="1:15" s="2" customFormat="1" ht="21">
      <c r="A423" s="51">
        <v>50</v>
      </c>
      <c r="B423" s="60" t="s">
        <v>1625</v>
      </c>
      <c r="C423" s="33" t="s">
        <v>1626</v>
      </c>
      <c r="D423" s="294" t="str">
        <f>VLOOKUP(C423,总表!D:E,2,0)</f>
        <v>L006074</v>
      </c>
      <c r="E423" s="294" t="str">
        <f>VLOOKUP(D423,总表!E:H,2,0)</f>
        <v>数控机床电气控制（第3版）（学习资源包）</v>
      </c>
      <c r="F423" s="294" t="str">
        <f>VLOOKUP(D423,总表!E:H,3,0)</f>
        <v>978-7-304-11213-4</v>
      </c>
      <c r="G423" s="299">
        <f>VLOOKUP(D423,总表!E:H,4,0)</f>
        <v>28</v>
      </c>
      <c r="H423" s="36" t="s">
        <v>132</v>
      </c>
      <c r="I423" s="36"/>
      <c r="J423" s="36" t="s">
        <v>216</v>
      </c>
      <c r="K423" s="36" t="s">
        <v>1627</v>
      </c>
      <c r="L423" s="36"/>
      <c r="M423" s="61" t="s">
        <v>2318</v>
      </c>
      <c r="N423" s="60" t="s">
        <v>135</v>
      </c>
      <c r="O423" s="22" t="s">
        <v>16</v>
      </c>
    </row>
    <row r="424" spans="1:15">
      <c r="A424" s="51">
        <v>51</v>
      </c>
      <c r="B424" s="60" t="s">
        <v>1625</v>
      </c>
      <c r="C424" s="60" t="s">
        <v>1625</v>
      </c>
      <c r="D424" s="197"/>
      <c r="E424" s="197"/>
      <c r="F424" s="197"/>
      <c r="G424" s="197"/>
      <c r="H424" s="61" t="s">
        <v>136</v>
      </c>
      <c r="I424" s="61"/>
      <c r="J424" s="61"/>
      <c r="K424" s="61"/>
      <c r="L424" s="61"/>
      <c r="M424" s="61" t="s">
        <v>2318</v>
      </c>
      <c r="N424" s="60"/>
      <c r="O424" s="77"/>
    </row>
    <row r="425" spans="1:15" ht="21">
      <c r="A425" s="51">
        <v>52</v>
      </c>
      <c r="B425" s="60" t="s">
        <v>1636</v>
      </c>
      <c r="C425" s="60" t="s">
        <v>1636</v>
      </c>
      <c r="D425" s="294" t="str">
        <f>VLOOKUP(C425,总表!D:E,2,0)</f>
        <v>L000575</v>
      </c>
      <c r="E425" s="294" t="str">
        <f>VLOOKUP(D425,总表!E:H,2,0)</f>
        <v>数字电子电路（学习资源包）</v>
      </c>
      <c r="F425" s="294" t="str">
        <f>VLOOKUP(D425,总表!E:H,3,0)</f>
        <v>978-7-304-02913-5</v>
      </c>
      <c r="G425" s="299">
        <f>VLOOKUP(D425,总表!E:H,4,0)</f>
        <v>27</v>
      </c>
      <c r="H425" s="61" t="s">
        <v>139</v>
      </c>
      <c r="I425" s="61"/>
      <c r="J425" s="61" t="s">
        <v>1637</v>
      </c>
      <c r="K425" s="61" t="s">
        <v>1638</v>
      </c>
      <c r="L425" s="61"/>
      <c r="M425" s="61" t="s">
        <v>2318</v>
      </c>
      <c r="N425" s="60" t="s">
        <v>135</v>
      </c>
      <c r="O425" s="22" t="s">
        <v>16</v>
      </c>
    </row>
    <row r="426" spans="1:15">
      <c r="A426" s="51">
        <v>53</v>
      </c>
      <c r="B426" s="60" t="s">
        <v>1636</v>
      </c>
      <c r="C426" s="60" t="s">
        <v>1636</v>
      </c>
      <c r="D426" s="197"/>
      <c r="E426" s="197"/>
      <c r="F426" s="197"/>
      <c r="G426" s="197"/>
      <c r="H426" s="61" t="s">
        <v>224</v>
      </c>
      <c r="I426" s="61" t="s">
        <v>163</v>
      </c>
      <c r="J426" s="61" t="s">
        <v>252</v>
      </c>
      <c r="K426" s="61"/>
      <c r="L426" s="61" t="s">
        <v>1239</v>
      </c>
      <c r="M426" s="61" t="s">
        <v>2318</v>
      </c>
      <c r="N426" s="60" t="s">
        <v>171</v>
      </c>
      <c r="O426" s="22" t="s">
        <v>16</v>
      </c>
    </row>
    <row r="427" spans="1:15">
      <c r="A427" s="51">
        <v>54</v>
      </c>
      <c r="B427" s="60" t="s">
        <v>1636</v>
      </c>
      <c r="C427" s="60" t="s">
        <v>1636</v>
      </c>
      <c r="D427" s="197"/>
      <c r="E427" s="197"/>
      <c r="F427" s="197"/>
      <c r="G427" s="197"/>
      <c r="H427" s="61" t="s">
        <v>136</v>
      </c>
      <c r="I427" s="61"/>
      <c r="J427" s="61"/>
      <c r="K427" s="61"/>
      <c r="L427" s="61"/>
      <c r="M427" s="61" t="s">
        <v>2318</v>
      </c>
      <c r="N427" s="60"/>
      <c r="O427" s="76"/>
    </row>
    <row r="428" spans="1:15" ht="21">
      <c r="A428" s="51">
        <v>55</v>
      </c>
      <c r="B428" s="60" t="s">
        <v>1688</v>
      </c>
      <c r="C428" s="60" t="s">
        <v>1689</v>
      </c>
      <c r="D428" s="294" t="str">
        <f>VLOOKUP(C428,总表!D:E,2,0)</f>
        <v>T006133</v>
      </c>
      <c r="E428" s="294" t="str">
        <f>VLOOKUP(D428,总表!E:H,2,0)</f>
        <v>塑料成型工艺与模具设计（第3版）（机械工业）</v>
      </c>
      <c r="F428" s="294" t="str">
        <f>VLOOKUP(D428,总表!E:H,3,0)</f>
        <v>978-7-111-48030-3</v>
      </c>
      <c r="G428" s="299">
        <f>VLOOKUP(D428,总表!E:H,4,0)</f>
        <v>52</v>
      </c>
      <c r="H428" s="61" t="s">
        <v>139</v>
      </c>
      <c r="I428" s="61"/>
      <c r="J428" s="61" t="s">
        <v>199</v>
      </c>
      <c r="K428" s="61" t="s">
        <v>1690</v>
      </c>
      <c r="L428" s="61"/>
      <c r="M428" s="61" t="s">
        <v>2318</v>
      </c>
      <c r="N428" s="60" t="s">
        <v>389</v>
      </c>
      <c r="O428" s="22" t="s">
        <v>16</v>
      </c>
    </row>
    <row r="429" spans="1:15">
      <c r="A429" s="51">
        <v>56</v>
      </c>
      <c r="B429" s="60" t="s">
        <v>1688</v>
      </c>
      <c r="C429" s="60" t="s">
        <v>1688</v>
      </c>
      <c r="D429" s="197"/>
      <c r="E429" s="197"/>
      <c r="F429" s="197"/>
      <c r="G429" s="197"/>
      <c r="H429" s="61" t="s">
        <v>136</v>
      </c>
      <c r="I429" s="61"/>
      <c r="J429" s="61"/>
      <c r="K429" s="61"/>
      <c r="L429" s="61"/>
      <c r="M429" s="61" t="s">
        <v>2318</v>
      </c>
      <c r="N429" s="60"/>
      <c r="O429" s="77"/>
    </row>
    <row r="430" spans="1:15" ht="21">
      <c r="A430" s="51">
        <v>57</v>
      </c>
      <c r="B430" s="60" t="s">
        <v>138</v>
      </c>
      <c r="C430" s="60" t="s">
        <v>138</v>
      </c>
      <c r="D430" s="294" t="str">
        <f>VLOOKUP(C430,总表!D:E,2,0)</f>
        <v>L007151</v>
      </c>
      <c r="E430" s="294" t="str">
        <f>VLOOKUP(D430,总表!E:H,2,0)</f>
        <v>CAD/CAM软件应用（学习资源包）</v>
      </c>
      <c r="F430" s="294" t="str">
        <f>VLOOKUP(D430,总表!E:H,3,0)</f>
        <v>978-7-304-05163-1</v>
      </c>
      <c r="G430" s="299">
        <f>VLOOKUP(D430,总表!E:H,4,0)</f>
        <v>21</v>
      </c>
      <c r="H430" s="61" t="s">
        <v>139</v>
      </c>
      <c r="I430" s="82"/>
      <c r="J430" s="61" t="s">
        <v>140</v>
      </c>
      <c r="K430" s="61" t="s">
        <v>141</v>
      </c>
      <c r="L430" s="79"/>
      <c r="M430" s="61" t="s">
        <v>2318</v>
      </c>
      <c r="N430" s="60" t="s">
        <v>135</v>
      </c>
      <c r="O430" s="22" t="s">
        <v>16</v>
      </c>
    </row>
    <row r="431" spans="1:15" ht="18.75">
      <c r="A431" s="326"/>
      <c r="B431" s="326"/>
      <c r="C431" s="326"/>
      <c r="D431" s="326"/>
      <c r="E431" s="326"/>
      <c r="F431" s="326"/>
      <c r="G431" s="326"/>
      <c r="H431" s="326"/>
      <c r="I431" s="326"/>
      <c r="J431" s="326"/>
      <c r="K431" s="326"/>
      <c r="L431" s="326"/>
      <c r="M431" s="326"/>
      <c r="N431" s="326"/>
      <c r="O431" s="326"/>
    </row>
    <row r="432" spans="1:15" s="39" customFormat="1" ht="18.75">
      <c r="A432" s="322" t="s">
        <v>70</v>
      </c>
      <c r="B432" s="322"/>
      <c r="C432" s="322"/>
      <c r="D432" s="322"/>
      <c r="E432" s="322"/>
      <c r="F432" s="322"/>
      <c r="G432" s="322"/>
      <c r="H432" s="322"/>
      <c r="I432" s="322"/>
      <c r="J432" s="322"/>
      <c r="K432" s="322"/>
      <c r="L432" s="322"/>
      <c r="M432" s="322"/>
      <c r="N432" s="322"/>
      <c r="O432" s="322"/>
    </row>
    <row r="433" spans="1:15" s="2" customFormat="1" ht="22.5">
      <c r="A433" s="11" t="s">
        <v>3</v>
      </c>
      <c r="B433" s="12" t="s">
        <v>121</v>
      </c>
      <c r="C433" s="12" t="s">
        <v>122</v>
      </c>
      <c r="D433" s="291" t="s">
        <v>2518</v>
      </c>
      <c r="E433" s="291" t="s">
        <v>2519</v>
      </c>
      <c r="F433" s="291" t="s">
        <v>2520</v>
      </c>
      <c r="G433" s="290" t="s">
        <v>2521</v>
      </c>
      <c r="H433" s="12" t="s">
        <v>123</v>
      </c>
      <c r="I433" s="12" t="s">
        <v>124</v>
      </c>
      <c r="J433" s="12" t="s">
        <v>125</v>
      </c>
      <c r="K433" s="12" t="s">
        <v>126</v>
      </c>
      <c r="L433" s="12" t="s">
        <v>127</v>
      </c>
      <c r="M433" s="12" t="s">
        <v>2314</v>
      </c>
      <c r="N433" s="58" t="s">
        <v>128</v>
      </c>
      <c r="O433" s="12" t="s">
        <v>129</v>
      </c>
    </row>
    <row r="434" spans="1:15" s="39" customFormat="1" ht="21">
      <c r="A434" s="51">
        <v>1</v>
      </c>
      <c r="B434" s="13" t="s">
        <v>632</v>
      </c>
      <c r="C434" s="17" t="s">
        <v>633</v>
      </c>
      <c r="D434" s="294" t="str">
        <f>VLOOKUP(C434,总表!D:E,2,0)</f>
        <v>W005208</v>
      </c>
      <c r="E434" s="294" t="str">
        <f>VLOOKUP(D434,总表!E:H,2,0)</f>
        <v>国家开放大学学习指南（2022版）（学习资源包）</v>
      </c>
      <c r="F434" s="294" t="str">
        <f>VLOOKUP(D434,总表!E:H,3,0)</f>
        <v>978-7-304-09923-7</v>
      </c>
      <c r="G434" s="299">
        <f>VLOOKUP(D434,总表!E:H,4,0)</f>
        <v>15.8</v>
      </c>
      <c r="H434" s="14" t="s">
        <v>132</v>
      </c>
      <c r="I434" s="53"/>
      <c r="J434" s="15" t="s">
        <v>133</v>
      </c>
      <c r="K434" s="54" t="s">
        <v>634</v>
      </c>
      <c r="L434" s="53"/>
      <c r="M434" s="14" t="s">
        <v>2315</v>
      </c>
      <c r="N434" s="13" t="s">
        <v>135</v>
      </c>
      <c r="O434" s="22" t="s">
        <v>16</v>
      </c>
    </row>
    <row r="435" spans="1:15" s="2" customFormat="1" ht="13.5">
      <c r="A435" s="51">
        <v>2</v>
      </c>
      <c r="B435" s="17" t="s">
        <v>632</v>
      </c>
      <c r="C435" s="17" t="s">
        <v>632</v>
      </c>
      <c r="D435" s="184"/>
      <c r="E435" s="184"/>
      <c r="F435" s="184"/>
      <c r="G435" s="184"/>
      <c r="H435" s="15" t="s">
        <v>136</v>
      </c>
      <c r="I435" s="53"/>
      <c r="J435" s="15"/>
      <c r="K435" s="15"/>
      <c r="L435" s="53"/>
      <c r="M435" s="29" t="s">
        <v>2315</v>
      </c>
      <c r="N435" s="28"/>
      <c r="O435" s="59"/>
    </row>
    <row r="436" spans="1:15" s="2" customFormat="1" ht="31.5">
      <c r="A436" s="51">
        <v>3</v>
      </c>
      <c r="B436" s="28" t="s">
        <v>1852</v>
      </c>
      <c r="C436" s="13" t="s">
        <v>1175</v>
      </c>
      <c r="D436" s="294" t="str">
        <f>VLOOKUP(C436,总表!D:E,2,0)</f>
        <v>WZ19781</v>
      </c>
      <c r="E436" s="294" t="str">
        <f>VLOOKUP(D436,总表!E:H,2,0)</f>
        <v>△毛泽东思想和中国特色社会主义理论体系概论（2021年版）（高教）</v>
      </c>
      <c r="F436" s="294" t="str">
        <f>VLOOKUP(D436,总表!E:H,3,0)</f>
        <v>978-7-04-056622-2</v>
      </c>
      <c r="G436" s="299">
        <f>VLOOKUP(D436,总表!E:H,4,0)</f>
        <v>25</v>
      </c>
      <c r="H436" s="15" t="s">
        <v>139</v>
      </c>
      <c r="I436" s="14"/>
      <c r="J436" s="15" t="s">
        <v>1176</v>
      </c>
      <c r="K436" s="14" t="s">
        <v>1177</v>
      </c>
      <c r="L436" s="14"/>
      <c r="M436" s="15" t="s">
        <v>2315</v>
      </c>
      <c r="N436" s="17" t="s">
        <v>537</v>
      </c>
      <c r="O436" s="22" t="s">
        <v>16</v>
      </c>
    </row>
    <row r="437" spans="1:15" s="2" customFormat="1" ht="31.5">
      <c r="A437" s="51">
        <v>4</v>
      </c>
      <c r="B437" s="33" t="s">
        <v>1852</v>
      </c>
      <c r="C437" s="52" t="s">
        <v>1853</v>
      </c>
      <c r="D437" s="294" t="str">
        <f>VLOOKUP(C437,总表!D:E,2,0)</f>
        <v>W005952</v>
      </c>
      <c r="E437" s="294" t="str">
        <f>VLOOKUP(D437,总表!E:H,2,0)</f>
        <v>（课程“习近平新时代”用）国家开放大学思想政治理论课学习指南（学习资源包）</v>
      </c>
      <c r="F437" s="294" t="str">
        <f>VLOOKUP(D437,总表!E:H,3,0)</f>
        <v>978-7-304-10428-3</v>
      </c>
      <c r="G437" s="299">
        <f>VLOOKUP(D437,总表!E:H,4,0)</f>
        <v>13.8</v>
      </c>
      <c r="H437" s="36" t="s">
        <v>149</v>
      </c>
      <c r="I437" s="34"/>
      <c r="J437" s="34" t="s">
        <v>1854</v>
      </c>
      <c r="K437" s="34" t="s">
        <v>1855</v>
      </c>
      <c r="L437" s="34"/>
      <c r="M437" s="34" t="s">
        <v>2315</v>
      </c>
      <c r="N437" s="60" t="s">
        <v>135</v>
      </c>
      <c r="O437" s="22" t="s">
        <v>16</v>
      </c>
    </row>
    <row r="438" spans="1:15" s="40" customFormat="1" ht="21">
      <c r="A438" s="51">
        <v>5</v>
      </c>
      <c r="B438" s="28" t="s">
        <v>1852</v>
      </c>
      <c r="C438" s="28" t="s">
        <v>1852</v>
      </c>
      <c r="D438" s="191"/>
      <c r="E438" s="191"/>
      <c r="F438" s="191"/>
      <c r="G438" s="191"/>
      <c r="H438" s="15" t="s">
        <v>136</v>
      </c>
      <c r="I438" s="29"/>
      <c r="J438" s="29"/>
      <c r="K438" s="29"/>
      <c r="L438" s="29"/>
      <c r="M438" s="15" t="s">
        <v>2315</v>
      </c>
      <c r="N438" s="28"/>
      <c r="O438" s="32"/>
    </row>
    <row r="439" spans="1:15" s="2" customFormat="1" ht="31.5">
      <c r="A439" s="51">
        <v>6</v>
      </c>
      <c r="B439" s="28" t="s">
        <v>1174</v>
      </c>
      <c r="C439" s="13" t="s">
        <v>1175</v>
      </c>
      <c r="D439" s="294" t="str">
        <f>VLOOKUP(C439,总表!D:E,2,0)</f>
        <v>WZ19781</v>
      </c>
      <c r="E439" s="294" t="str">
        <f>VLOOKUP(D439,总表!E:H,2,0)</f>
        <v>△毛泽东思想和中国特色社会主义理论体系概论（2021年版）（高教）</v>
      </c>
      <c r="F439" s="294" t="str">
        <f>VLOOKUP(D439,总表!E:H,3,0)</f>
        <v>978-7-04-056622-2</v>
      </c>
      <c r="G439" s="299">
        <f>VLOOKUP(D439,总表!E:H,4,0)</f>
        <v>25</v>
      </c>
      <c r="H439" s="15" t="s">
        <v>139</v>
      </c>
      <c r="I439" s="14"/>
      <c r="J439" s="15" t="s">
        <v>1176</v>
      </c>
      <c r="K439" s="14" t="s">
        <v>1177</v>
      </c>
      <c r="L439" s="14"/>
      <c r="M439" s="15" t="s">
        <v>2315</v>
      </c>
      <c r="N439" s="17" t="s">
        <v>537</v>
      </c>
      <c r="O439" s="22" t="s">
        <v>16</v>
      </c>
    </row>
    <row r="440" spans="1:15" s="40" customFormat="1" ht="31.5">
      <c r="A440" s="51">
        <v>7</v>
      </c>
      <c r="B440" s="28" t="s">
        <v>1174</v>
      </c>
      <c r="C440" s="28" t="s">
        <v>1178</v>
      </c>
      <c r="D440" s="294" t="str">
        <f>VLOOKUP(C440,总表!D:E,2,0)</f>
        <v>W005812</v>
      </c>
      <c r="E440" s="294" t="str">
        <f>VLOOKUP(D440,总表!E:H,2,0)</f>
        <v>毛泽东思想和中国特色社会主义理论体系概论学习指导（学习资源包）</v>
      </c>
      <c r="F440" s="294" t="str">
        <f>VLOOKUP(D440,总表!E:H,3,0)</f>
        <v>978-7-304-09660-1</v>
      </c>
      <c r="G440" s="299">
        <f>VLOOKUP(D440,总表!E:H,4,0)</f>
        <v>22</v>
      </c>
      <c r="H440" s="15" t="s">
        <v>149</v>
      </c>
      <c r="I440" s="29"/>
      <c r="J440" s="15" t="s">
        <v>1179</v>
      </c>
      <c r="K440" s="29" t="s">
        <v>232</v>
      </c>
      <c r="L440" s="29"/>
      <c r="M440" s="29" t="s">
        <v>2315</v>
      </c>
      <c r="N440" s="28" t="s">
        <v>135</v>
      </c>
      <c r="O440" s="22" t="s">
        <v>16</v>
      </c>
    </row>
    <row r="441" spans="1:15" s="40" customFormat="1" ht="21">
      <c r="A441" s="51">
        <v>8</v>
      </c>
      <c r="B441" s="13" t="s">
        <v>1679</v>
      </c>
      <c r="C441" s="33" t="s">
        <v>1680</v>
      </c>
      <c r="D441" s="294" t="str">
        <f>VLOOKUP(C441,总表!D:E,2,0)</f>
        <v>WZ18231</v>
      </c>
      <c r="E441" s="294" t="str">
        <f>VLOOKUP(D441,总表!E:H,2,0)</f>
        <v>△思想道德与法治（2021年版）（高教）</v>
      </c>
      <c r="F441" s="294" t="str">
        <f>VLOOKUP(D441,总表!E:H,3,0)</f>
        <v>978-7-04-056621-5</v>
      </c>
      <c r="G441" s="299">
        <f>VLOOKUP(D441,总表!E:H,4,0)</f>
        <v>18</v>
      </c>
      <c r="H441" s="34" t="s">
        <v>139</v>
      </c>
      <c r="I441" s="34"/>
      <c r="J441" s="34" t="s">
        <v>1176</v>
      </c>
      <c r="K441" s="34" t="s">
        <v>1177</v>
      </c>
      <c r="L441" s="34"/>
      <c r="M441" s="15" t="s">
        <v>2315</v>
      </c>
      <c r="N441" s="17" t="s">
        <v>537</v>
      </c>
      <c r="O441" s="22" t="s">
        <v>16</v>
      </c>
    </row>
    <row r="442" spans="1:15" s="40" customFormat="1" ht="21">
      <c r="A442" s="51">
        <v>9</v>
      </c>
      <c r="B442" s="13" t="s">
        <v>1679</v>
      </c>
      <c r="C442" s="26" t="s">
        <v>2502</v>
      </c>
      <c r="D442" s="294" t="str">
        <f>VLOOKUP(C442,总表!D:E,2,0)</f>
        <v>W005772</v>
      </c>
      <c r="E442" s="294" t="str">
        <f>VLOOKUP(D442,总表!E:H,2,0)</f>
        <v>思想道德与法治学习指导（学习资源包）</v>
      </c>
      <c r="F442" s="294">
        <f>VLOOKUP(D442,总表!E:H,3,0)</f>
        <v>0</v>
      </c>
      <c r="G442" s="299">
        <f>VLOOKUP(D442,总表!E:H,4,0)</f>
        <v>0</v>
      </c>
      <c r="H442" s="30" t="s">
        <v>149</v>
      </c>
      <c r="I442" s="180"/>
      <c r="J442" s="27" t="s">
        <v>2503</v>
      </c>
      <c r="K442" s="27" t="s">
        <v>232</v>
      </c>
      <c r="L442" s="181"/>
      <c r="M442" s="29" t="s">
        <v>2315</v>
      </c>
      <c r="N442" s="28" t="s">
        <v>135</v>
      </c>
      <c r="O442" s="22" t="s">
        <v>16</v>
      </c>
    </row>
    <row r="443" spans="1:15" ht="21">
      <c r="A443" s="51">
        <v>10</v>
      </c>
      <c r="B443" s="13" t="s">
        <v>2064</v>
      </c>
      <c r="C443" s="13" t="s">
        <v>2065</v>
      </c>
      <c r="D443" s="294" t="str">
        <f>VLOOKUP(C443,总表!D:E,2,0)</f>
        <v>L008474</v>
      </c>
      <c r="E443" s="294" t="str">
        <f>VLOOKUP(D443,总表!E:H,2,0)</f>
        <v>医学免疫学与微生物学（第2版）（学习资源包）</v>
      </c>
      <c r="F443" s="294" t="str">
        <f>VLOOKUP(D443,总表!E:H,3,0)</f>
        <v>978-7-304-11212-7</v>
      </c>
      <c r="G443" s="299">
        <f>VLOOKUP(D443,总表!E:H,4,0)</f>
        <v>43</v>
      </c>
      <c r="H443" s="15" t="s">
        <v>132</v>
      </c>
      <c r="I443" s="14"/>
      <c r="J443" s="14" t="s">
        <v>194</v>
      </c>
      <c r="K443" s="14" t="s">
        <v>2066</v>
      </c>
      <c r="L443" s="14"/>
      <c r="M443" s="14" t="s">
        <v>2315</v>
      </c>
      <c r="N443" s="13" t="s">
        <v>135</v>
      </c>
      <c r="O443" s="22" t="s">
        <v>16</v>
      </c>
    </row>
    <row r="444" spans="1:15">
      <c r="A444" s="51">
        <v>11</v>
      </c>
      <c r="B444" s="13" t="s">
        <v>2064</v>
      </c>
      <c r="C444" s="13" t="s">
        <v>2064</v>
      </c>
      <c r="D444" s="183"/>
      <c r="E444" s="183"/>
      <c r="F444" s="183"/>
      <c r="G444" s="183"/>
      <c r="H444" s="14" t="s">
        <v>136</v>
      </c>
      <c r="I444" s="18"/>
      <c r="J444" s="14"/>
      <c r="K444" s="14"/>
      <c r="L444" s="14"/>
      <c r="M444" s="14" t="s">
        <v>2315</v>
      </c>
      <c r="N444" s="13"/>
      <c r="O444" s="22"/>
    </row>
    <row r="445" spans="1:15" ht="31.5">
      <c r="A445" s="51">
        <v>12</v>
      </c>
      <c r="B445" s="13" t="s">
        <v>2039</v>
      </c>
      <c r="C445" s="17" t="s">
        <v>2036</v>
      </c>
      <c r="D445" s="294" t="str">
        <f>VLOOKUP(C445,总表!D:E,2,0)</f>
        <v>L00921</v>
      </c>
      <c r="E445" s="294" t="str">
        <f>VLOOKUP(D445,总表!E:H,2,0)</f>
        <v>药理学（专科）（含考核册）（学习资源包）（药学、护理学专业通用）</v>
      </c>
      <c r="F445" s="294" t="str">
        <f>VLOOKUP(D445,总表!E:H,3,0)</f>
        <v>978-7-304-09495-9</v>
      </c>
      <c r="G445" s="299">
        <f>VLOOKUP(D445,总表!E:H,4,0)</f>
        <v>34</v>
      </c>
      <c r="H445" s="15" t="s">
        <v>132</v>
      </c>
      <c r="I445" s="15"/>
      <c r="J445" s="15" t="s">
        <v>168</v>
      </c>
      <c r="K445" s="15" t="s">
        <v>2037</v>
      </c>
      <c r="L445" s="15"/>
      <c r="M445" s="14" t="s">
        <v>2315</v>
      </c>
      <c r="N445" s="13" t="s">
        <v>135</v>
      </c>
      <c r="O445" s="22" t="s">
        <v>16</v>
      </c>
    </row>
    <row r="446" spans="1:15">
      <c r="A446" s="51">
        <v>13</v>
      </c>
      <c r="B446" s="13" t="s">
        <v>2039</v>
      </c>
      <c r="C446" s="13" t="s">
        <v>2036</v>
      </c>
      <c r="D446" s="183"/>
      <c r="E446" s="183"/>
      <c r="F446" s="183"/>
      <c r="G446" s="183"/>
      <c r="H446" s="14" t="s">
        <v>136</v>
      </c>
      <c r="I446" s="14"/>
      <c r="J446" s="14"/>
      <c r="K446" s="20"/>
      <c r="L446" s="14"/>
      <c r="M446" s="14" t="s">
        <v>2315</v>
      </c>
      <c r="N446" s="13"/>
      <c r="O446" s="22"/>
    </row>
    <row r="447" spans="1:15" ht="21">
      <c r="A447" s="51">
        <v>14</v>
      </c>
      <c r="B447" s="13" t="s">
        <v>2266</v>
      </c>
      <c r="C447" s="78" t="s">
        <v>2267</v>
      </c>
      <c r="D447" s="294" t="str">
        <f>VLOOKUP(C447,总表!D:E,2,0)</f>
        <v>L007215</v>
      </c>
      <c r="E447" s="294" t="str">
        <f>VLOOKUP(D447,总表!E:H,2,0)</f>
        <v>中医药学概论（第2版)（学习资源包）（学习资源包）</v>
      </c>
      <c r="F447" s="294">
        <f>VLOOKUP(D447,总表!E:H,3,0)</f>
        <v>0</v>
      </c>
      <c r="G447" s="299">
        <f>VLOOKUP(D447,总表!E:H,4,0)</f>
        <v>0</v>
      </c>
      <c r="H447" s="27" t="s">
        <v>132</v>
      </c>
      <c r="I447" s="83"/>
      <c r="J447" s="27" t="s">
        <v>194</v>
      </c>
      <c r="K447" s="27" t="s">
        <v>2268</v>
      </c>
      <c r="L447" s="27"/>
      <c r="M447" s="14" t="s">
        <v>2315</v>
      </c>
      <c r="N447" s="13" t="s">
        <v>135</v>
      </c>
      <c r="O447" s="22" t="s">
        <v>16</v>
      </c>
    </row>
    <row r="448" spans="1:15">
      <c r="A448" s="51">
        <v>15</v>
      </c>
      <c r="B448" s="13" t="s">
        <v>2266</v>
      </c>
      <c r="C448" s="13" t="s">
        <v>2266</v>
      </c>
      <c r="D448" s="183"/>
      <c r="E448" s="183"/>
      <c r="F448" s="183"/>
      <c r="G448" s="183"/>
      <c r="H448" s="14" t="s">
        <v>136</v>
      </c>
      <c r="I448" s="18"/>
      <c r="J448" s="14"/>
      <c r="K448" s="14"/>
      <c r="L448" s="14"/>
      <c r="M448" s="14" t="s">
        <v>2315</v>
      </c>
      <c r="N448" s="13"/>
      <c r="O448" s="22"/>
    </row>
    <row r="449" spans="1:15" ht="21">
      <c r="A449" s="51">
        <v>16</v>
      </c>
      <c r="B449" s="13" t="s">
        <v>234</v>
      </c>
      <c r="C449" s="13" t="s">
        <v>234</v>
      </c>
      <c r="D449" s="294" t="str">
        <f>VLOOKUP(C449,总表!D:E,2,0)</f>
        <v>L008113</v>
      </c>
      <c r="E449" s="294" t="str">
        <f>VLOOKUP(D449,总表!E:H,2,0)</f>
        <v>病理学与病理生理学（含考核册）（学习资源包）（国开教材）</v>
      </c>
      <c r="F449" s="294" t="str">
        <f>VLOOKUP(D449,总表!E:H,3,0)</f>
        <v>978-7-304-06292-7</v>
      </c>
      <c r="G449" s="299">
        <f>VLOOKUP(D449,总表!E:H,4,0)</f>
        <v>49</v>
      </c>
      <c r="H449" s="14" t="s">
        <v>149</v>
      </c>
      <c r="I449" s="14"/>
      <c r="J449" s="14" t="s">
        <v>235</v>
      </c>
      <c r="K449" s="14" t="s">
        <v>236</v>
      </c>
      <c r="L449" s="14"/>
      <c r="M449" s="14" t="s">
        <v>2315</v>
      </c>
      <c r="N449" s="13" t="s">
        <v>135</v>
      </c>
      <c r="O449" s="22" t="s">
        <v>16</v>
      </c>
    </row>
    <row r="450" spans="1:15">
      <c r="A450" s="51">
        <v>17</v>
      </c>
      <c r="B450" s="13" t="s">
        <v>234</v>
      </c>
      <c r="C450" s="13" t="s">
        <v>234</v>
      </c>
      <c r="D450" s="183"/>
      <c r="E450" s="183"/>
      <c r="F450" s="183"/>
      <c r="G450" s="183"/>
      <c r="H450" s="14" t="s">
        <v>136</v>
      </c>
      <c r="I450" s="14"/>
      <c r="J450" s="14"/>
      <c r="K450" s="14"/>
      <c r="L450" s="14"/>
      <c r="M450" s="14" t="s">
        <v>2315</v>
      </c>
      <c r="N450" s="20"/>
      <c r="O450" s="23"/>
    </row>
    <row r="451" spans="1:15" ht="21">
      <c r="A451" s="51">
        <v>18</v>
      </c>
      <c r="B451" s="13" t="s">
        <v>1514</v>
      </c>
      <c r="C451" s="13" t="s">
        <v>1515</v>
      </c>
      <c r="D451" s="294" t="str">
        <f>VLOOKUP(C451,总表!D:E,2,0)</f>
        <v>W005262</v>
      </c>
      <c r="E451" s="294" t="str">
        <f>VLOOKUP(D451,总表!E:H,2,0)</f>
        <v>社会心理适应（第2版）（学习资源包）</v>
      </c>
      <c r="F451" s="294" t="str">
        <f>VLOOKUP(D451,总表!E:H,3,0)</f>
        <v>978-7-304-10873-1</v>
      </c>
      <c r="G451" s="299">
        <f>VLOOKUP(D451,总表!E:H,4,0)</f>
        <v>33</v>
      </c>
      <c r="H451" s="14" t="s">
        <v>132</v>
      </c>
      <c r="I451" s="14"/>
      <c r="J451" s="29" t="s">
        <v>175</v>
      </c>
      <c r="K451" s="14" t="s">
        <v>1516</v>
      </c>
      <c r="L451" s="14"/>
      <c r="M451" s="14" t="s">
        <v>2315</v>
      </c>
      <c r="N451" s="13" t="s">
        <v>135</v>
      </c>
      <c r="O451" s="22" t="s">
        <v>16</v>
      </c>
    </row>
    <row r="452" spans="1:15">
      <c r="A452" s="51">
        <v>19</v>
      </c>
      <c r="B452" s="13" t="s">
        <v>1514</v>
      </c>
      <c r="C452" s="13" t="s">
        <v>1514</v>
      </c>
      <c r="D452" s="183"/>
      <c r="E452" s="183"/>
      <c r="F452" s="183"/>
      <c r="G452" s="183"/>
      <c r="H452" s="14" t="s">
        <v>136</v>
      </c>
      <c r="I452" s="14"/>
      <c r="J452" s="14"/>
      <c r="K452" s="14"/>
      <c r="L452" s="14"/>
      <c r="M452" s="14" t="s">
        <v>2315</v>
      </c>
      <c r="N452" s="13"/>
      <c r="O452" s="23"/>
    </row>
    <row r="453" spans="1:15" ht="21">
      <c r="A453" s="51">
        <v>20</v>
      </c>
      <c r="B453" s="13" t="s">
        <v>1377</v>
      </c>
      <c r="C453" s="28" t="s">
        <v>1378</v>
      </c>
      <c r="D453" s="294" t="str">
        <f>VLOOKUP(C453,总表!D:E,2,0)</f>
        <v>W005692</v>
      </c>
      <c r="E453" s="294" t="str">
        <f>VLOOKUP(D453,总表!E:H,2,0)</f>
        <v>人体解剖生理学（含考核册）（学习资源包）（国开教材）</v>
      </c>
      <c r="F453" s="294" t="str">
        <f>VLOOKUP(D453,总表!E:H,3,0)</f>
        <v>978-7-304-08661-9</v>
      </c>
      <c r="G453" s="299">
        <f>VLOOKUP(D453,总表!E:H,4,0)</f>
        <v>48</v>
      </c>
      <c r="H453" s="29" t="s">
        <v>149</v>
      </c>
      <c r="I453" s="29"/>
      <c r="J453" s="14" t="s">
        <v>476</v>
      </c>
      <c r="K453" s="14" t="s">
        <v>1379</v>
      </c>
      <c r="L453" s="14"/>
      <c r="M453" s="14" t="s">
        <v>2315</v>
      </c>
      <c r="N453" s="13" t="s">
        <v>135</v>
      </c>
      <c r="O453" s="22" t="s">
        <v>16</v>
      </c>
    </row>
    <row r="454" spans="1:15">
      <c r="A454" s="51">
        <v>21</v>
      </c>
      <c r="B454" s="13" t="s">
        <v>1377</v>
      </c>
      <c r="C454" s="13" t="s">
        <v>1377</v>
      </c>
      <c r="D454" s="183"/>
      <c r="E454" s="183"/>
      <c r="F454" s="183"/>
      <c r="G454" s="183"/>
      <c r="H454" s="15" t="s">
        <v>136</v>
      </c>
      <c r="I454" s="14"/>
      <c r="J454" s="14"/>
      <c r="K454" s="14"/>
      <c r="L454" s="14"/>
      <c r="M454" s="14" t="s">
        <v>2315</v>
      </c>
      <c r="N454" s="13"/>
      <c r="O454" s="23"/>
    </row>
    <row r="455" spans="1:15">
      <c r="A455" s="51">
        <v>22</v>
      </c>
      <c r="B455" s="13" t="s">
        <v>2032</v>
      </c>
      <c r="C455" s="13" t="s">
        <v>2033</v>
      </c>
      <c r="D455" s="294" t="str">
        <f>VLOOKUP(C455,总表!D:E,2,0)</f>
        <v>L004474</v>
      </c>
      <c r="E455" s="294" t="str">
        <f>VLOOKUP(D455,总表!E:H,2,0)</f>
        <v>药剂学（第2版）（学习资源包）</v>
      </c>
      <c r="F455" s="294" t="str">
        <f>VLOOKUP(D455,总表!E:H,3,0)</f>
        <v>978-7-304-10682-9</v>
      </c>
      <c r="G455" s="299">
        <f>VLOOKUP(D455,总表!E:H,4,0)</f>
        <v>59</v>
      </c>
      <c r="H455" s="14" t="s">
        <v>132</v>
      </c>
      <c r="I455" s="14"/>
      <c r="J455" s="15" t="s">
        <v>175</v>
      </c>
      <c r="K455" s="14" t="s">
        <v>2034</v>
      </c>
      <c r="L455" s="14"/>
      <c r="M455" s="14" t="s">
        <v>2315</v>
      </c>
      <c r="N455" s="13" t="s">
        <v>135</v>
      </c>
      <c r="O455" s="22" t="s">
        <v>16</v>
      </c>
    </row>
    <row r="456" spans="1:15" s="1" customFormat="1">
      <c r="A456" s="51">
        <v>23</v>
      </c>
      <c r="B456" s="13" t="s">
        <v>2032</v>
      </c>
      <c r="C456" s="13" t="s">
        <v>2032</v>
      </c>
      <c r="D456" s="183"/>
      <c r="E456" s="183"/>
      <c r="F456" s="183"/>
      <c r="G456" s="183"/>
      <c r="H456" s="14" t="s">
        <v>136</v>
      </c>
      <c r="I456" s="31"/>
      <c r="J456" s="14"/>
      <c r="K456" s="14"/>
      <c r="L456" s="31"/>
      <c r="M456" s="14" t="s">
        <v>2315</v>
      </c>
      <c r="N456" s="13"/>
      <c r="O456" s="23"/>
    </row>
    <row r="457" spans="1:15" ht="21">
      <c r="A457" s="51">
        <v>24</v>
      </c>
      <c r="B457" s="13" t="s">
        <v>2041</v>
      </c>
      <c r="C457" s="13" t="s">
        <v>2041</v>
      </c>
      <c r="D457" s="294" t="str">
        <f>VLOOKUP(C457,总表!D:E,2,0)</f>
        <v>L007382</v>
      </c>
      <c r="E457" s="294" t="str">
        <f>VLOOKUP(D457,总表!E:H,2,0)</f>
        <v>药事管理与法规（专科）（学习资源包）</v>
      </c>
      <c r="F457" s="294" t="str">
        <f>VLOOKUP(D457,总表!E:H,3,0)</f>
        <v>978-7-304-09852-0</v>
      </c>
      <c r="G457" s="299">
        <f>VLOOKUP(D457,总表!E:H,4,0)</f>
        <v>32</v>
      </c>
      <c r="H457" s="14" t="s">
        <v>132</v>
      </c>
      <c r="I457" s="14"/>
      <c r="J457" s="14" t="s">
        <v>179</v>
      </c>
      <c r="K457" s="14" t="s">
        <v>2042</v>
      </c>
      <c r="L457" s="14"/>
      <c r="M457" s="14" t="s">
        <v>2315</v>
      </c>
      <c r="N457" s="13" t="s">
        <v>135</v>
      </c>
      <c r="O457" s="22" t="s">
        <v>16</v>
      </c>
    </row>
    <row r="458" spans="1:15">
      <c r="A458" s="51">
        <v>25</v>
      </c>
      <c r="B458" s="13" t="s">
        <v>2041</v>
      </c>
      <c r="C458" s="13" t="s">
        <v>2041</v>
      </c>
      <c r="D458" s="183"/>
      <c r="E458" s="183"/>
      <c r="F458" s="183"/>
      <c r="G458" s="183"/>
      <c r="H458" s="14" t="s">
        <v>224</v>
      </c>
      <c r="I458" s="14" t="s">
        <v>2043</v>
      </c>
      <c r="J458" s="14" t="s">
        <v>252</v>
      </c>
      <c r="K458" s="14"/>
      <c r="L458" s="14" t="s">
        <v>2042</v>
      </c>
      <c r="M458" s="14" t="s">
        <v>2315</v>
      </c>
      <c r="N458" s="13" t="s">
        <v>171</v>
      </c>
      <c r="O458" s="22" t="s">
        <v>16</v>
      </c>
    </row>
    <row r="459" spans="1:15">
      <c r="A459" s="51">
        <v>26</v>
      </c>
      <c r="B459" s="13" t="s">
        <v>2041</v>
      </c>
      <c r="C459" s="13" t="s">
        <v>2041</v>
      </c>
      <c r="D459" s="183"/>
      <c r="E459" s="183"/>
      <c r="F459" s="183"/>
      <c r="G459" s="183"/>
      <c r="H459" s="14" t="s">
        <v>136</v>
      </c>
      <c r="I459" s="14"/>
      <c r="J459" s="14"/>
      <c r="K459" s="14"/>
      <c r="L459" s="14"/>
      <c r="M459" s="14" t="s">
        <v>2315</v>
      </c>
      <c r="N459" s="13"/>
      <c r="O459" s="23"/>
    </row>
    <row r="460" spans="1:15">
      <c r="A460" s="51">
        <v>27</v>
      </c>
      <c r="B460" s="13" t="s">
        <v>1734</v>
      </c>
      <c r="C460" s="28" t="s">
        <v>1735</v>
      </c>
      <c r="D460" s="294" t="str">
        <f>VLOOKUP(C460,总表!D:E,2,0)</f>
        <v>L007184</v>
      </c>
      <c r="E460" s="294" t="str">
        <f>VLOOKUP(D460,总表!E:H,2,0)</f>
        <v>调剂学（第2版）（学习资源包）</v>
      </c>
      <c r="F460" s="294" t="str">
        <f>VLOOKUP(D460,总表!E:H,3,0)</f>
        <v>978-7-304-10629-4</v>
      </c>
      <c r="G460" s="299">
        <f>VLOOKUP(D460,总表!E:H,4,0)</f>
        <v>40</v>
      </c>
      <c r="H460" s="15" t="s">
        <v>257</v>
      </c>
      <c r="I460" s="87"/>
      <c r="J460" s="15" t="s">
        <v>175</v>
      </c>
      <c r="K460" s="14" t="s">
        <v>1096</v>
      </c>
      <c r="L460" s="35"/>
      <c r="M460" s="14" t="s">
        <v>2315</v>
      </c>
      <c r="N460" s="13" t="s">
        <v>135</v>
      </c>
      <c r="O460" s="22" t="s">
        <v>16</v>
      </c>
    </row>
    <row r="461" spans="1:15" s="1" customFormat="1">
      <c r="A461" s="51">
        <v>28</v>
      </c>
      <c r="B461" s="13" t="s">
        <v>1734</v>
      </c>
      <c r="C461" s="13" t="s">
        <v>1734</v>
      </c>
      <c r="D461" s="183"/>
      <c r="E461" s="183"/>
      <c r="F461" s="183"/>
      <c r="G461" s="183"/>
      <c r="H461" s="14" t="s">
        <v>136</v>
      </c>
      <c r="I461" s="31"/>
      <c r="J461" s="14"/>
      <c r="K461" s="14"/>
      <c r="L461" s="31"/>
      <c r="M461" s="14" t="s">
        <v>2315</v>
      </c>
      <c r="N461" s="13"/>
      <c r="O461" s="23"/>
    </row>
    <row r="462" spans="1:15" ht="21">
      <c r="A462" s="51">
        <v>29</v>
      </c>
      <c r="B462" s="13" t="s">
        <v>2072</v>
      </c>
      <c r="C462" s="13" t="s">
        <v>2073</v>
      </c>
      <c r="D462" s="294" t="str">
        <f>VLOOKUP(C462,总表!D:E,2,0)</f>
        <v>J002053</v>
      </c>
      <c r="E462" s="294" t="str">
        <f>VLOOKUP(D462,总表!E:H,2,0)</f>
        <v>医药商品营销实务（第2版）（学习资源包）</v>
      </c>
      <c r="F462" s="294" t="str">
        <f>VLOOKUP(D462,总表!E:H,3,0)</f>
        <v>978-7-304-10666-9</v>
      </c>
      <c r="G462" s="299">
        <f>VLOOKUP(D462,总表!E:H,4,0)</f>
        <v>39</v>
      </c>
      <c r="H462" s="14" t="s">
        <v>149</v>
      </c>
      <c r="I462" s="31"/>
      <c r="J462" s="14" t="s">
        <v>175</v>
      </c>
      <c r="K462" s="14" t="s">
        <v>2074</v>
      </c>
      <c r="L462" s="31"/>
      <c r="M462" s="14" t="s">
        <v>2315</v>
      </c>
      <c r="N462" s="13" t="s">
        <v>135</v>
      </c>
      <c r="O462" s="22" t="s">
        <v>16</v>
      </c>
    </row>
    <row r="463" spans="1:15">
      <c r="A463" s="51">
        <v>30</v>
      </c>
      <c r="B463" s="13" t="s">
        <v>2072</v>
      </c>
      <c r="C463" s="13" t="s">
        <v>2072</v>
      </c>
      <c r="D463" s="183"/>
      <c r="E463" s="183"/>
      <c r="F463" s="183"/>
      <c r="G463" s="183"/>
      <c r="H463" s="14" t="s">
        <v>136</v>
      </c>
      <c r="I463" s="67"/>
      <c r="J463" s="14"/>
      <c r="K463" s="14"/>
      <c r="L463" s="67"/>
      <c r="M463" s="14" t="s">
        <v>2315</v>
      </c>
      <c r="N463" s="13"/>
      <c r="O463" s="22"/>
    </row>
    <row r="464" spans="1:15">
      <c r="A464" s="51">
        <v>31</v>
      </c>
      <c r="B464" s="13" t="s">
        <v>2049</v>
      </c>
      <c r="C464" s="13" t="s">
        <v>2049</v>
      </c>
      <c r="D464" s="294" t="str">
        <f>VLOOKUP(C464,总表!D:E,2,0)</f>
        <v>L005293</v>
      </c>
      <c r="E464" s="294" t="str">
        <f>VLOOKUP(D464,总表!E:H,2,0)</f>
        <v>药物治疗学（学习资源包）</v>
      </c>
      <c r="F464" s="294" t="str">
        <f>VLOOKUP(D464,总表!E:H,3,0)</f>
        <v>978-7-304-10591-4</v>
      </c>
      <c r="G464" s="299">
        <f>VLOOKUP(D464,总表!E:H,4,0)</f>
        <v>39</v>
      </c>
      <c r="H464" s="14" t="s">
        <v>132</v>
      </c>
      <c r="I464" s="14"/>
      <c r="J464" s="14" t="s">
        <v>345</v>
      </c>
      <c r="K464" s="14" t="s">
        <v>2050</v>
      </c>
      <c r="L464" s="14"/>
      <c r="M464" s="14" t="s">
        <v>2315</v>
      </c>
      <c r="N464" s="13" t="s">
        <v>135</v>
      </c>
      <c r="O464" s="22" t="s">
        <v>16</v>
      </c>
    </row>
    <row r="465" spans="1:15" s="2" customFormat="1" ht="21">
      <c r="A465" s="51">
        <v>32</v>
      </c>
      <c r="B465" s="17" t="s">
        <v>1361</v>
      </c>
      <c r="C465" s="17" t="s">
        <v>1361</v>
      </c>
      <c r="D465" s="184"/>
      <c r="E465" s="184"/>
      <c r="F465" s="184"/>
      <c r="G465" s="184"/>
      <c r="H465" s="14" t="s">
        <v>136</v>
      </c>
      <c r="I465" s="55"/>
      <c r="J465" s="55"/>
      <c r="K465" s="55"/>
      <c r="L465" s="55"/>
      <c r="M465" s="29" t="s">
        <v>2316</v>
      </c>
      <c r="N465" s="13"/>
      <c r="O465" s="22"/>
    </row>
    <row r="466" spans="1:15" s="2" customFormat="1" ht="21">
      <c r="A466" s="51">
        <v>33</v>
      </c>
      <c r="B466" s="52" t="s">
        <v>1961</v>
      </c>
      <c r="C466" s="52" t="s">
        <v>1962</v>
      </c>
      <c r="D466" s="294" t="str">
        <f>VLOOKUP(C466,总表!D:E,2,0)</f>
        <v>T007382</v>
      </c>
      <c r="E466" s="294" t="str">
        <f>VLOOKUP(D466,总表!E:H,2,0)</f>
        <v>形势与政策（国家开放大学专用教材）（人民日报）</v>
      </c>
      <c r="F466" s="294">
        <f>VLOOKUP(D466,总表!E:H,3,0)</f>
        <v>0</v>
      </c>
      <c r="G466" s="299">
        <f>VLOOKUP(D466,总表!E:H,4,0)</f>
        <v>0</v>
      </c>
      <c r="H466" s="34" t="s">
        <v>139</v>
      </c>
      <c r="I466" s="56"/>
      <c r="J466" s="34" t="s">
        <v>1963</v>
      </c>
      <c r="K466" s="34" t="s">
        <v>232</v>
      </c>
      <c r="L466" s="52"/>
      <c r="M466" s="29" t="s">
        <v>2317</v>
      </c>
      <c r="N466" s="52" t="s">
        <v>1964</v>
      </c>
      <c r="O466" s="22" t="s">
        <v>16</v>
      </c>
    </row>
    <row r="467" spans="1:15" s="2" customFormat="1" ht="21">
      <c r="A467" s="51">
        <v>34</v>
      </c>
      <c r="B467" s="52" t="s">
        <v>1961</v>
      </c>
      <c r="C467" s="52" t="s">
        <v>1961</v>
      </c>
      <c r="D467" s="194"/>
      <c r="E467" s="194"/>
      <c r="F467" s="194"/>
      <c r="G467" s="194"/>
      <c r="H467" s="34" t="s">
        <v>136</v>
      </c>
      <c r="I467" s="55"/>
      <c r="J467" s="34"/>
      <c r="K467" s="34"/>
      <c r="L467" s="52"/>
      <c r="M467" s="29" t="s">
        <v>2317</v>
      </c>
      <c r="N467" s="52"/>
      <c r="O467" s="32"/>
    </row>
    <row r="468" spans="1:15" ht="21">
      <c r="A468" s="51">
        <v>35</v>
      </c>
      <c r="B468" s="13" t="s">
        <v>748</v>
      </c>
      <c r="C468" s="17" t="s">
        <v>749</v>
      </c>
      <c r="D468" s="294" t="str">
        <f>VLOOKUP(C468,总表!D:E,2,0)</f>
        <v>L005284</v>
      </c>
      <c r="E468" s="294" t="str">
        <f>VLOOKUP(D468,总表!E:H,2,0)</f>
        <v>计算机应用基础（第2版）（学习资源包）</v>
      </c>
      <c r="F468" s="294" t="str">
        <f>VLOOKUP(D468,总表!E:H,3,0)</f>
        <v>978-7-304-11204-2</v>
      </c>
      <c r="G468" s="299">
        <f>VLOOKUP(D468,总表!E:H,4,0)</f>
        <v>39</v>
      </c>
      <c r="H468" s="15" t="s">
        <v>132</v>
      </c>
      <c r="I468" s="15"/>
      <c r="J468" s="15" t="s">
        <v>194</v>
      </c>
      <c r="K468" s="15" t="s">
        <v>750</v>
      </c>
      <c r="L468" s="15"/>
      <c r="M468" s="27" t="s">
        <v>2318</v>
      </c>
      <c r="N468" s="17" t="s">
        <v>135</v>
      </c>
      <c r="O468" s="22" t="s">
        <v>16</v>
      </c>
    </row>
    <row r="469" spans="1:15">
      <c r="A469" s="51">
        <v>36</v>
      </c>
      <c r="B469" s="13" t="s">
        <v>748</v>
      </c>
      <c r="C469" s="17" t="s">
        <v>748</v>
      </c>
      <c r="D469" s="184"/>
      <c r="E469" s="184"/>
      <c r="F469" s="184"/>
      <c r="G469" s="184"/>
      <c r="H469" s="15" t="s">
        <v>136</v>
      </c>
      <c r="I469" s="15"/>
      <c r="J469" s="15"/>
      <c r="K469" s="15"/>
      <c r="L469" s="15"/>
      <c r="M469" s="27" t="s">
        <v>2318</v>
      </c>
      <c r="N469" s="17"/>
      <c r="O469" s="24"/>
    </row>
    <row r="470" spans="1:15" ht="21">
      <c r="A470" s="51">
        <v>37</v>
      </c>
      <c r="B470" s="13" t="s">
        <v>748</v>
      </c>
      <c r="C470" s="17" t="s">
        <v>748</v>
      </c>
      <c r="D470" s="184"/>
      <c r="E470" s="184"/>
      <c r="F470" s="184"/>
      <c r="G470" s="184"/>
      <c r="H470" s="14" t="s">
        <v>162</v>
      </c>
      <c r="I470" s="14" t="s">
        <v>751</v>
      </c>
      <c r="J470" s="14" t="s">
        <v>164</v>
      </c>
      <c r="K470" s="14"/>
      <c r="L470" s="14" t="s">
        <v>209</v>
      </c>
      <c r="M470" s="27" t="s">
        <v>2318</v>
      </c>
      <c r="N470" s="13" t="s">
        <v>752</v>
      </c>
      <c r="O470" s="22" t="s">
        <v>16</v>
      </c>
    </row>
    <row r="471" spans="1:15" ht="21">
      <c r="A471" s="51">
        <v>38</v>
      </c>
      <c r="B471" s="13" t="s">
        <v>959</v>
      </c>
      <c r="C471" s="13" t="s">
        <v>960</v>
      </c>
      <c r="D471" s="294" t="str">
        <f>VLOOKUP(C471,总表!D:E,2,0)</f>
        <v>L00970</v>
      </c>
      <c r="E471" s="294" t="str">
        <f>VLOOKUP(D471,总表!E:H,2,0)</f>
        <v>经济数学基础  微积分（学习资源包）</v>
      </c>
      <c r="F471" s="294" t="str">
        <f>VLOOKUP(D471,总表!E:H,3,0)</f>
        <v>978-7-304-10561-7</v>
      </c>
      <c r="G471" s="299">
        <f>VLOOKUP(D471,总表!E:H,4,0)</f>
        <v>25</v>
      </c>
      <c r="H471" s="14" t="s">
        <v>132</v>
      </c>
      <c r="I471" s="14"/>
      <c r="J471" s="15" t="s">
        <v>961</v>
      </c>
      <c r="K471" s="14" t="s">
        <v>962</v>
      </c>
      <c r="L471" s="14"/>
      <c r="M471" s="14" t="s">
        <v>2318</v>
      </c>
      <c r="N471" s="13" t="s">
        <v>135</v>
      </c>
      <c r="O471" s="22" t="s">
        <v>16</v>
      </c>
    </row>
    <row r="472" spans="1:15">
      <c r="A472" s="51">
        <v>39</v>
      </c>
      <c r="B472" s="13" t="s">
        <v>959</v>
      </c>
      <c r="C472" s="13" t="s">
        <v>959</v>
      </c>
      <c r="D472" s="183"/>
      <c r="E472" s="183"/>
      <c r="F472" s="183"/>
      <c r="G472" s="183"/>
      <c r="H472" s="14" t="s">
        <v>136</v>
      </c>
      <c r="I472" s="14"/>
      <c r="J472" s="14"/>
      <c r="K472" s="14"/>
      <c r="L472" s="14"/>
      <c r="M472" s="14" t="s">
        <v>2318</v>
      </c>
      <c r="N472" s="13"/>
      <c r="O472" s="23"/>
    </row>
    <row r="473" spans="1:15" ht="21">
      <c r="A473" s="51">
        <v>40</v>
      </c>
      <c r="B473" s="13" t="s">
        <v>358</v>
      </c>
      <c r="C473" s="17" t="s">
        <v>359</v>
      </c>
      <c r="D473" s="294" t="str">
        <f>VLOOKUP(C473,总表!D:E,2,0)</f>
        <v>W002442</v>
      </c>
      <c r="E473" s="294" t="str">
        <f>VLOOKUP(D473,总表!E:H,2,0)</f>
        <v>大学语文（第2版）（学习资源包）</v>
      </c>
      <c r="F473" s="294" t="str">
        <f>VLOOKUP(D473,总表!E:H,3,0)</f>
        <v>978-7-304-02480-2</v>
      </c>
      <c r="G473" s="299">
        <f>VLOOKUP(D473,总表!E:H,4,0)</f>
        <v>30</v>
      </c>
      <c r="H473" s="14" t="s">
        <v>139</v>
      </c>
      <c r="I473" s="14"/>
      <c r="J473" s="14" t="s">
        <v>360</v>
      </c>
      <c r="K473" s="14" t="s">
        <v>2324</v>
      </c>
      <c r="L473" s="14"/>
      <c r="M473" s="14" t="s">
        <v>2318</v>
      </c>
      <c r="N473" s="13" t="s">
        <v>135</v>
      </c>
      <c r="O473" s="22" t="s">
        <v>16</v>
      </c>
    </row>
    <row r="474" spans="1:15">
      <c r="A474" s="51">
        <v>41</v>
      </c>
      <c r="B474" s="13" t="s">
        <v>708</v>
      </c>
      <c r="C474" s="33" t="s">
        <v>709</v>
      </c>
      <c r="D474" s="294" t="str">
        <f>VLOOKUP(C474,总表!D:E,2,0)</f>
        <v>J0009010</v>
      </c>
      <c r="E474" s="294" t="str">
        <f>VLOOKUP(D474,总表!E:H,2,0)</f>
        <v>基础会计（第4版）（学习资源包）</v>
      </c>
      <c r="F474" s="294" t="str">
        <f>VLOOKUP(D474,总表!E:H,3,0)</f>
        <v>978-7-304-10818-2</v>
      </c>
      <c r="G474" s="299">
        <f>VLOOKUP(D474,总表!E:H,4,0)</f>
        <v>40</v>
      </c>
      <c r="H474" s="34" t="s">
        <v>132</v>
      </c>
      <c r="I474" s="36"/>
      <c r="J474" s="36" t="s">
        <v>249</v>
      </c>
      <c r="K474" s="36" t="s">
        <v>710</v>
      </c>
      <c r="L474" s="36"/>
      <c r="M474" s="14" t="s">
        <v>2318</v>
      </c>
      <c r="N474" s="13" t="s">
        <v>135</v>
      </c>
      <c r="O474" s="22" t="s">
        <v>16</v>
      </c>
    </row>
    <row r="475" spans="1:15">
      <c r="A475" s="51">
        <v>42</v>
      </c>
      <c r="B475" s="13" t="s">
        <v>708</v>
      </c>
      <c r="C475" s="13" t="s">
        <v>708</v>
      </c>
      <c r="D475" s="183"/>
      <c r="E475" s="183"/>
      <c r="F475" s="183"/>
      <c r="G475" s="183"/>
      <c r="H475" s="14" t="s">
        <v>136</v>
      </c>
      <c r="I475" s="14"/>
      <c r="J475" s="14"/>
      <c r="K475" s="14"/>
      <c r="L475" s="14"/>
      <c r="M475" s="14" t="s">
        <v>2318</v>
      </c>
      <c r="N475" s="13"/>
      <c r="O475" s="23"/>
    </row>
    <row r="476" spans="1:15" ht="21">
      <c r="A476" s="51">
        <v>43</v>
      </c>
      <c r="B476" s="13" t="s">
        <v>570</v>
      </c>
      <c r="C476" s="13" t="s">
        <v>571</v>
      </c>
      <c r="D476" s="294" t="str">
        <f>VLOOKUP(C476,总表!D:E,2,0)</f>
        <v>W005342</v>
      </c>
      <c r="E476" s="294" t="str">
        <f>VLOOKUP(D476,总表!E:H,2,0)</f>
        <v>管理学基础（第4版）（含考核册）（学习资源包）</v>
      </c>
      <c r="F476" s="294" t="str">
        <f>VLOOKUP(D476,总表!E:H,3,0)</f>
        <v>978-7-304-10297-5</v>
      </c>
      <c r="G476" s="299">
        <f>VLOOKUP(D476,总表!E:H,4,0)</f>
        <v>35</v>
      </c>
      <c r="H476" s="14" t="s">
        <v>149</v>
      </c>
      <c r="I476" s="14"/>
      <c r="J476" s="14" t="s">
        <v>572</v>
      </c>
      <c r="K476" s="14" t="s">
        <v>573</v>
      </c>
      <c r="L476" s="13"/>
      <c r="M476" s="14" t="s">
        <v>2318</v>
      </c>
      <c r="N476" s="13" t="s">
        <v>135</v>
      </c>
      <c r="O476" s="22" t="s">
        <v>16</v>
      </c>
    </row>
    <row r="477" spans="1:15" ht="21">
      <c r="A477" s="51">
        <v>44</v>
      </c>
      <c r="B477" s="13" t="s">
        <v>570</v>
      </c>
      <c r="C477" s="13" t="s">
        <v>574</v>
      </c>
      <c r="D477" s="294" t="str">
        <f>VLOOKUP(C477,总表!D:E,2,0)</f>
        <v>W003502</v>
      </c>
      <c r="E477" s="294" t="str">
        <f>VLOOKUP(D477,总表!E:H,2,0)</f>
        <v>管理学基础（第4版）导学（学习资源包）</v>
      </c>
      <c r="F477" s="294" t="str">
        <f>VLOOKUP(D477,总表!E:H,3,0)</f>
        <v>978-7-304-10276-0</v>
      </c>
      <c r="G477" s="299">
        <f>VLOOKUP(D477,总表!E:H,4,0)</f>
        <v>20</v>
      </c>
      <c r="H477" s="14" t="s">
        <v>295</v>
      </c>
      <c r="I477" s="14"/>
      <c r="J477" s="14" t="s">
        <v>572</v>
      </c>
      <c r="K477" s="14" t="s">
        <v>575</v>
      </c>
      <c r="L477" s="13"/>
      <c r="M477" s="14" t="s">
        <v>2318</v>
      </c>
      <c r="N477" s="13" t="s">
        <v>135</v>
      </c>
      <c r="O477" s="22" t="s">
        <v>16</v>
      </c>
    </row>
    <row r="478" spans="1:15" s="39" customFormat="1">
      <c r="A478" s="51">
        <v>45</v>
      </c>
      <c r="B478" s="33" t="s">
        <v>570</v>
      </c>
      <c r="C478" s="33" t="s">
        <v>570</v>
      </c>
      <c r="D478" s="193"/>
      <c r="E478" s="193"/>
      <c r="F478" s="193"/>
      <c r="G478" s="193"/>
      <c r="H478" s="36" t="s">
        <v>162</v>
      </c>
      <c r="I478" s="36" t="s">
        <v>576</v>
      </c>
      <c r="J478" s="36" t="s">
        <v>193</v>
      </c>
      <c r="K478" s="68"/>
      <c r="L478" s="36" t="s">
        <v>577</v>
      </c>
      <c r="M478" s="14" t="s">
        <v>2318</v>
      </c>
      <c r="N478" s="13" t="s">
        <v>171</v>
      </c>
      <c r="O478" s="22" t="s">
        <v>16</v>
      </c>
    </row>
    <row r="479" spans="1:15">
      <c r="A479" s="51">
        <v>46</v>
      </c>
      <c r="B479" s="13" t="s">
        <v>570</v>
      </c>
      <c r="C479" s="13" t="s">
        <v>570</v>
      </c>
      <c r="D479" s="183"/>
      <c r="E479" s="183"/>
      <c r="F479" s="183"/>
      <c r="G479" s="183"/>
      <c r="H479" s="14" t="s">
        <v>136</v>
      </c>
      <c r="I479" s="14"/>
      <c r="J479" s="14"/>
      <c r="K479" s="67"/>
      <c r="L479" s="14"/>
      <c r="M479" s="14" t="s">
        <v>2318</v>
      </c>
      <c r="N479" s="13"/>
      <c r="O479" s="23"/>
    </row>
    <row r="480" spans="1:15">
      <c r="A480" s="51">
        <v>47</v>
      </c>
      <c r="B480" s="13" t="s">
        <v>2045</v>
      </c>
      <c r="C480" s="13" t="s">
        <v>2046</v>
      </c>
      <c r="D480" s="294" t="str">
        <f>VLOOKUP(C480,总表!D:E,2,0)</f>
        <v>L004172</v>
      </c>
      <c r="E480" s="294" t="str">
        <f>VLOOKUP(D480,总表!E:H,2,0)</f>
        <v>药物化学（第2版）（学习资源包）</v>
      </c>
      <c r="F480" s="294" t="str">
        <f>VLOOKUP(D480,总表!E:H,3,0)</f>
        <v>978-7-304-10625-6</v>
      </c>
      <c r="G480" s="299">
        <f>VLOOKUP(D480,总表!E:H,4,0)</f>
        <v>43</v>
      </c>
      <c r="H480" s="15" t="s">
        <v>132</v>
      </c>
      <c r="I480" s="14"/>
      <c r="J480" s="14" t="s">
        <v>175</v>
      </c>
      <c r="K480" s="14" t="s">
        <v>2047</v>
      </c>
      <c r="L480" s="14"/>
      <c r="M480" s="14" t="s">
        <v>2318</v>
      </c>
      <c r="N480" s="13" t="s">
        <v>135</v>
      </c>
      <c r="O480" s="22" t="s">
        <v>16</v>
      </c>
    </row>
    <row r="481" spans="1:15">
      <c r="A481" s="51">
        <v>48</v>
      </c>
      <c r="B481" s="13" t="s">
        <v>2045</v>
      </c>
      <c r="C481" s="13" t="s">
        <v>2045</v>
      </c>
      <c r="D481" s="183"/>
      <c r="E481" s="183"/>
      <c r="F481" s="183"/>
      <c r="G481" s="183"/>
      <c r="H481" s="14" t="s">
        <v>136</v>
      </c>
      <c r="I481" s="18"/>
      <c r="J481" s="14"/>
      <c r="K481" s="14"/>
      <c r="L481" s="14"/>
      <c r="M481" s="14" t="s">
        <v>2318</v>
      </c>
      <c r="N481" s="13"/>
      <c r="O481" s="22"/>
    </row>
    <row r="482" spans="1:15" ht="21">
      <c r="A482" s="51">
        <v>49</v>
      </c>
      <c r="B482" s="13" t="s">
        <v>402</v>
      </c>
      <c r="C482" s="86" t="s">
        <v>403</v>
      </c>
      <c r="D482" s="294" t="str">
        <f>VLOOKUP(C482,总表!D:E,2,0)</f>
        <v>W004563</v>
      </c>
      <c r="E482" s="294" t="str">
        <f>VLOOKUP(D482,总表!E:H,2,0)</f>
        <v>电子商务概论（第3版）（学习资源包）</v>
      </c>
      <c r="F482" s="294">
        <f>VLOOKUP(D482,总表!E:H,3,0)</f>
        <v>0</v>
      </c>
      <c r="G482" s="299">
        <f>VLOOKUP(D482,总表!E:H,4,0)</f>
        <v>0</v>
      </c>
      <c r="H482" s="27" t="s">
        <v>132</v>
      </c>
      <c r="I482" s="30"/>
      <c r="J482" s="30" t="s">
        <v>216</v>
      </c>
      <c r="K482" s="30" t="s">
        <v>404</v>
      </c>
      <c r="L482" s="30"/>
      <c r="M482" s="14" t="s">
        <v>2318</v>
      </c>
      <c r="N482" s="13" t="s">
        <v>135</v>
      </c>
      <c r="O482" s="22" t="s">
        <v>16</v>
      </c>
    </row>
    <row r="483" spans="1:15" s="2" customFormat="1" ht="13.5">
      <c r="A483" s="51">
        <v>50</v>
      </c>
      <c r="B483" s="13" t="s">
        <v>402</v>
      </c>
      <c r="C483" s="13" t="s">
        <v>402</v>
      </c>
      <c r="D483" s="183"/>
      <c r="E483" s="183"/>
      <c r="F483" s="183"/>
      <c r="G483" s="183"/>
      <c r="H483" s="15" t="s">
        <v>136</v>
      </c>
      <c r="I483" s="14"/>
      <c r="J483" s="14"/>
      <c r="K483" s="14"/>
      <c r="L483" s="14"/>
      <c r="M483" s="14" t="s">
        <v>2318</v>
      </c>
      <c r="N483" s="13"/>
      <c r="O483" s="59"/>
    </row>
    <row r="484" spans="1:15" ht="19.5" customHeight="1">
      <c r="A484" s="65"/>
      <c r="B484" s="66"/>
      <c r="C484" s="66"/>
      <c r="D484" s="66"/>
      <c r="E484" s="66"/>
      <c r="F484" s="66"/>
      <c r="G484" s="66"/>
      <c r="H484" s="66"/>
      <c r="I484" s="66"/>
      <c r="J484" s="66"/>
      <c r="K484" s="66"/>
      <c r="L484" s="66"/>
      <c r="M484" s="66"/>
      <c r="N484" s="70"/>
      <c r="O484" s="71"/>
    </row>
    <row r="485" spans="1:15" ht="18.75">
      <c r="A485" s="322" t="s">
        <v>71</v>
      </c>
      <c r="B485" s="322"/>
      <c r="C485" s="322"/>
      <c r="D485" s="322"/>
      <c r="E485" s="322"/>
      <c r="F485" s="322"/>
      <c r="G485" s="322"/>
      <c r="H485" s="322"/>
      <c r="I485" s="322"/>
      <c r="J485" s="322"/>
      <c r="K485" s="322"/>
      <c r="L485" s="322"/>
      <c r="M485" s="322"/>
      <c r="N485" s="322"/>
      <c r="O485" s="322"/>
    </row>
    <row r="486" spans="1:15" ht="22.5">
      <c r="A486" s="11" t="s">
        <v>3</v>
      </c>
      <c r="B486" s="12" t="s">
        <v>121</v>
      </c>
      <c r="C486" s="12" t="s">
        <v>122</v>
      </c>
      <c r="D486" s="291" t="s">
        <v>2518</v>
      </c>
      <c r="E486" s="291" t="s">
        <v>2519</v>
      </c>
      <c r="F486" s="291" t="s">
        <v>2520</v>
      </c>
      <c r="G486" s="290" t="s">
        <v>2521</v>
      </c>
      <c r="H486" s="12" t="s">
        <v>123</v>
      </c>
      <c r="I486" s="12" t="s">
        <v>124</v>
      </c>
      <c r="J486" s="12" t="s">
        <v>125</v>
      </c>
      <c r="K486" s="12" t="s">
        <v>126</v>
      </c>
      <c r="L486" s="12" t="s">
        <v>127</v>
      </c>
      <c r="M486" s="12" t="s">
        <v>2314</v>
      </c>
      <c r="N486" s="58" t="s">
        <v>128</v>
      </c>
      <c r="O486" s="12" t="s">
        <v>129</v>
      </c>
    </row>
    <row r="487" spans="1:15" s="39" customFormat="1" ht="21">
      <c r="A487" s="51">
        <v>1</v>
      </c>
      <c r="B487" s="13" t="s">
        <v>632</v>
      </c>
      <c r="C487" s="17" t="s">
        <v>633</v>
      </c>
      <c r="D487" s="294" t="str">
        <f>VLOOKUP(C487,总表!D:E,2,0)</f>
        <v>W005208</v>
      </c>
      <c r="E487" s="294" t="str">
        <f>VLOOKUP(D487,总表!E:H,2,0)</f>
        <v>国家开放大学学习指南（2022版）（学习资源包）</v>
      </c>
      <c r="F487" s="294" t="str">
        <f>VLOOKUP(D487,总表!E:H,3,0)</f>
        <v>978-7-304-09923-7</v>
      </c>
      <c r="G487" s="299">
        <f>VLOOKUP(D487,总表!E:H,4,0)</f>
        <v>15.8</v>
      </c>
      <c r="H487" s="14" t="s">
        <v>132</v>
      </c>
      <c r="I487" s="53"/>
      <c r="J487" s="15" t="s">
        <v>133</v>
      </c>
      <c r="K487" s="54" t="s">
        <v>634</v>
      </c>
      <c r="L487" s="53"/>
      <c r="M487" s="14" t="s">
        <v>2315</v>
      </c>
      <c r="N487" s="13" t="s">
        <v>135</v>
      </c>
      <c r="O487" s="22" t="s">
        <v>16</v>
      </c>
    </row>
    <row r="488" spans="1:15" s="2" customFormat="1" ht="13.5">
      <c r="A488" s="51">
        <v>2</v>
      </c>
      <c r="B488" s="17" t="s">
        <v>632</v>
      </c>
      <c r="C488" s="17" t="s">
        <v>632</v>
      </c>
      <c r="D488" s="184"/>
      <c r="E488" s="184"/>
      <c r="F488" s="184"/>
      <c r="G488" s="184"/>
      <c r="H488" s="15" t="s">
        <v>136</v>
      </c>
      <c r="I488" s="53"/>
      <c r="J488" s="15"/>
      <c r="K488" s="15"/>
      <c r="L488" s="53"/>
      <c r="M488" s="14" t="s">
        <v>2315</v>
      </c>
      <c r="N488" s="28"/>
      <c r="O488" s="59"/>
    </row>
    <row r="489" spans="1:15" s="2" customFormat="1" ht="31.5">
      <c r="A489" s="51">
        <v>3</v>
      </c>
      <c r="B489" s="28" t="s">
        <v>1852</v>
      </c>
      <c r="C489" s="13" t="s">
        <v>1175</v>
      </c>
      <c r="D489" s="294" t="str">
        <f>VLOOKUP(C489,总表!D:E,2,0)</f>
        <v>WZ19781</v>
      </c>
      <c r="E489" s="294" t="str">
        <f>VLOOKUP(D489,总表!E:H,2,0)</f>
        <v>△毛泽东思想和中国特色社会主义理论体系概论（2021年版）（高教）</v>
      </c>
      <c r="F489" s="294" t="str">
        <f>VLOOKUP(D489,总表!E:H,3,0)</f>
        <v>978-7-04-056622-2</v>
      </c>
      <c r="G489" s="299">
        <f>VLOOKUP(D489,总表!E:H,4,0)</f>
        <v>25</v>
      </c>
      <c r="H489" s="15" t="s">
        <v>139</v>
      </c>
      <c r="I489" s="14"/>
      <c r="J489" s="15" t="s">
        <v>1176</v>
      </c>
      <c r="K489" s="14" t="s">
        <v>1177</v>
      </c>
      <c r="L489" s="14"/>
      <c r="M489" s="15" t="s">
        <v>2315</v>
      </c>
      <c r="N489" s="17" t="s">
        <v>537</v>
      </c>
      <c r="O489" s="22" t="s">
        <v>16</v>
      </c>
    </row>
    <row r="490" spans="1:15" s="2" customFormat="1" ht="31.5">
      <c r="A490" s="51">
        <v>4</v>
      </c>
      <c r="B490" s="33" t="s">
        <v>1852</v>
      </c>
      <c r="C490" s="52" t="s">
        <v>1853</v>
      </c>
      <c r="D490" s="294" t="str">
        <f>VLOOKUP(C490,总表!D:E,2,0)</f>
        <v>W005952</v>
      </c>
      <c r="E490" s="294" t="str">
        <f>VLOOKUP(D490,总表!E:H,2,0)</f>
        <v>（课程“习近平新时代”用）国家开放大学思想政治理论课学习指南（学习资源包）</v>
      </c>
      <c r="F490" s="294" t="str">
        <f>VLOOKUP(D490,总表!E:H,3,0)</f>
        <v>978-7-304-10428-3</v>
      </c>
      <c r="G490" s="299">
        <f>VLOOKUP(D490,总表!E:H,4,0)</f>
        <v>13.8</v>
      </c>
      <c r="H490" s="36" t="s">
        <v>149</v>
      </c>
      <c r="I490" s="34"/>
      <c r="J490" s="34" t="s">
        <v>1854</v>
      </c>
      <c r="K490" s="34" t="s">
        <v>1855</v>
      </c>
      <c r="L490" s="34"/>
      <c r="M490" s="34" t="s">
        <v>2315</v>
      </c>
      <c r="N490" s="60" t="s">
        <v>135</v>
      </c>
      <c r="O490" s="22" t="s">
        <v>16</v>
      </c>
    </row>
    <row r="491" spans="1:15" s="40" customFormat="1" ht="21">
      <c r="A491" s="51">
        <v>5</v>
      </c>
      <c r="B491" s="28" t="s">
        <v>1852</v>
      </c>
      <c r="C491" s="28" t="s">
        <v>1852</v>
      </c>
      <c r="D491" s="191"/>
      <c r="E491" s="191"/>
      <c r="F491" s="191"/>
      <c r="G491" s="191"/>
      <c r="H491" s="15" t="s">
        <v>136</v>
      </c>
      <c r="I491" s="29"/>
      <c r="J491" s="29"/>
      <c r="K491" s="29"/>
      <c r="L491" s="29"/>
      <c r="M491" s="15" t="s">
        <v>2315</v>
      </c>
      <c r="N491" s="28"/>
      <c r="O491" s="32"/>
    </row>
    <row r="492" spans="1:15" s="2" customFormat="1" ht="31.5">
      <c r="A492" s="51">
        <v>6</v>
      </c>
      <c r="B492" s="28" t="s">
        <v>1174</v>
      </c>
      <c r="C492" s="13" t="s">
        <v>1175</v>
      </c>
      <c r="D492" s="294" t="str">
        <f>VLOOKUP(C492,总表!D:E,2,0)</f>
        <v>WZ19781</v>
      </c>
      <c r="E492" s="294" t="str">
        <f>VLOOKUP(D492,总表!E:H,2,0)</f>
        <v>△毛泽东思想和中国特色社会主义理论体系概论（2021年版）（高教）</v>
      </c>
      <c r="F492" s="294" t="str">
        <f>VLOOKUP(D492,总表!E:H,3,0)</f>
        <v>978-7-04-056622-2</v>
      </c>
      <c r="G492" s="299">
        <f>VLOOKUP(D492,总表!E:H,4,0)</f>
        <v>25</v>
      </c>
      <c r="H492" s="15" t="s">
        <v>139</v>
      </c>
      <c r="I492" s="14"/>
      <c r="J492" s="15" t="s">
        <v>1176</v>
      </c>
      <c r="K492" s="14" t="s">
        <v>1177</v>
      </c>
      <c r="L492" s="14"/>
      <c r="M492" s="15" t="s">
        <v>2315</v>
      </c>
      <c r="N492" s="17" t="s">
        <v>537</v>
      </c>
      <c r="O492" s="22" t="s">
        <v>16</v>
      </c>
    </row>
    <row r="493" spans="1:15" s="40" customFormat="1" ht="31.5">
      <c r="A493" s="51">
        <v>7</v>
      </c>
      <c r="B493" s="28" t="s">
        <v>1174</v>
      </c>
      <c r="C493" s="28" t="s">
        <v>1178</v>
      </c>
      <c r="D493" s="294" t="str">
        <f>VLOOKUP(C493,总表!D:E,2,0)</f>
        <v>W005812</v>
      </c>
      <c r="E493" s="294" t="str">
        <f>VLOOKUP(D493,总表!E:H,2,0)</f>
        <v>毛泽东思想和中国特色社会主义理论体系概论学习指导（学习资源包）</v>
      </c>
      <c r="F493" s="294" t="str">
        <f>VLOOKUP(D493,总表!E:H,3,0)</f>
        <v>978-7-304-09660-1</v>
      </c>
      <c r="G493" s="299">
        <f>VLOOKUP(D493,总表!E:H,4,0)</f>
        <v>22</v>
      </c>
      <c r="H493" s="15" t="s">
        <v>149</v>
      </c>
      <c r="I493" s="29"/>
      <c r="J493" s="15" t="s">
        <v>1179</v>
      </c>
      <c r="K493" s="29" t="s">
        <v>232</v>
      </c>
      <c r="L493" s="29"/>
      <c r="M493" s="29" t="s">
        <v>2315</v>
      </c>
      <c r="N493" s="28" t="s">
        <v>135</v>
      </c>
      <c r="O493" s="22" t="s">
        <v>16</v>
      </c>
    </row>
    <row r="494" spans="1:15" s="40" customFormat="1" ht="21">
      <c r="A494" s="51">
        <v>8</v>
      </c>
      <c r="B494" s="13" t="s">
        <v>1679</v>
      </c>
      <c r="C494" s="33" t="s">
        <v>1680</v>
      </c>
      <c r="D494" s="294" t="str">
        <f>VLOOKUP(C494,总表!D:E,2,0)</f>
        <v>WZ18231</v>
      </c>
      <c r="E494" s="294" t="str">
        <f>VLOOKUP(D494,总表!E:H,2,0)</f>
        <v>△思想道德与法治（2021年版）（高教）</v>
      </c>
      <c r="F494" s="294" t="str">
        <f>VLOOKUP(D494,总表!E:H,3,0)</f>
        <v>978-7-04-056621-5</v>
      </c>
      <c r="G494" s="299">
        <f>VLOOKUP(D494,总表!E:H,4,0)</f>
        <v>18</v>
      </c>
      <c r="H494" s="34" t="s">
        <v>139</v>
      </c>
      <c r="I494" s="34"/>
      <c r="J494" s="34" t="s">
        <v>1176</v>
      </c>
      <c r="K494" s="34" t="s">
        <v>1177</v>
      </c>
      <c r="L494" s="34"/>
      <c r="M494" s="15" t="s">
        <v>2315</v>
      </c>
      <c r="N494" s="17" t="s">
        <v>537</v>
      </c>
      <c r="O494" s="22" t="s">
        <v>16</v>
      </c>
    </row>
    <row r="495" spans="1:15" s="40" customFormat="1" ht="21">
      <c r="A495" s="51">
        <v>9</v>
      </c>
      <c r="B495" s="13" t="s">
        <v>1679</v>
      </c>
      <c r="C495" s="26" t="s">
        <v>2502</v>
      </c>
      <c r="D495" s="294" t="str">
        <f>VLOOKUP(C495,总表!D:E,2,0)</f>
        <v>W005772</v>
      </c>
      <c r="E495" s="294" t="str">
        <f>VLOOKUP(D495,总表!E:H,2,0)</f>
        <v>思想道德与法治学习指导（学习资源包）</v>
      </c>
      <c r="F495" s="294">
        <f>VLOOKUP(D495,总表!E:H,3,0)</f>
        <v>0</v>
      </c>
      <c r="G495" s="299">
        <f>VLOOKUP(D495,总表!E:H,4,0)</f>
        <v>0</v>
      </c>
      <c r="H495" s="30" t="s">
        <v>149</v>
      </c>
      <c r="I495" s="180"/>
      <c r="J495" s="27" t="s">
        <v>2503</v>
      </c>
      <c r="K495" s="27" t="s">
        <v>232</v>
      </c>
      <c r="L495" s="181"/>
      <c r="M495" s="29" t="s">
        <v>2315</v>
      </c>
      <c r="N495" s="28" t="s">
        <v>135</v>
      </c>
      <c r="O495" s="22" t="s">
        <v>16</v>
      </c>
    </row>
    <row r="496" spans="1:15" s="39" customFormat="1" ht="31.5">
      <c r="A496" s="51">
        <v>10</v>
      </c>
      <c r="B496" s="13" t="s">
        <v>483</v>
      </c>
      <c r="C496" s="13" t="s">
        <v>484</v>
      </c>
      <c r="D496" s="294" t="str">
        <f>VLOOKUP(C496,总表!D:E,2,0)</f>
        <v>L002402</v>
      </c>
      <c r="E496" s="294" t="str">
        <f>VLOOKUP(D496,总表!E:H,2,0)</f>
        <v>高等数学（上）第１分册：一元函数微积分（含考核册）（学习资源包）</v>
      </c>
      <c r="F496" s="294" t="str">
        <f>VLOOKUP(D496,总表!E:H,3,0)</f>
        <v>978-7-304-01783-5</v>
      </c>
      <c r="G496" s="299">
        <f>VLOOKUP(D496,总表!E:H,4,0)</f>
        <v>53</v>
      </c>
      <c r="H496" s="14" t="s">
        <v>149</v>
      </c>
      <c r="I496" s="14"/>
      <c r="J496" s="14" t="s">
        <v>485</v>
      </c>
      <c r="K496" s="14" t="s">
        <v>486</v>
      </c>
      <c r="L496" s="14"/>
      <c r="M496" s="14" t="s">
        <v>2315</v>
      </c>
      <c r="N496" s="13" t="s">
        <v>135</v>
      </c>
      <c r="O496" s="22" t="s">
        <v>16</v>
      </c>
    </row>
    <row r="497" spans="1:15">
      <c r="A497" s="51">
        <v>11</v>
      </c>
      <c r="B497" s="13" t="s">
        <v>483</v>
      </c>
      <c r="C497" s="13" t="s">
        <v>483</v>
      </c>
      <c r="D497" s="183"/>
      <c r="E497" s="183"/>
      <c r="F497" s="183"/>
      <c r="G497" s="183"/>
      <c r="H497" s="14" t="s">
        <v>136</v>
      </c>
      <c r="I497" s="18"/>
      <c r="J497" s="14"/>
      <c r="K497" s="14"/>
      <c r="L497" s="14"/>
      <c r="M497" s="14" t="s">
        <v>2315</v>
      </c>
      <c r="N497" s="13"/>
      <c r="O497" s="22"/>
    </row>
    <row r="498" spans="1:15">
      <c r="A498" s="51">
        <v>12</v>
      </c>
      <c r="B498" s="13" t="s">
        <v>804</v>
      </c>
      <c r="C498" s="13" t="s">
        <v>804</v>
      </c>
      <c r="D498" s="294" t="str">
        <f>VLOOKUP(C498,总表!D:E,2,0)</f>
        <v>L005532</v>
      </c>
      <c r="E498" s="294" t="str">
        <f>VLOOKUP(D498,总表!E:H,2,0)</f>
        <v>建筑测量（学习资源包）</v>
      </c>
      <c r="F498" s="294" t="str">
        <f>VLOOKUP(D498,总表!E:H,3,0)</f>
        <v>978-7-304-10619-5</v>
      </c>
      <c r="G498" s="299">
        <f>VLOOKUP(D498,总表!E:H,4,0)</f>
        <v>35</v>
      </c>
      <c r="H498" s="14" t="s">
        <v>132</v>
      </c>
      <c r="I498" s="14"/>
      <c r="J498" s="14" t="s">
        <v>179</v>
      </c>
      <c r="K498" s="14" t="s">
        <v>805</v>
      </c>
      <c r="L498" s="14"/>
      <c r="M498" s="14" t="s">
        <v>2315</v>
      </c>
      <c r="N498" s="13" t="s">
        <v>135</v>
      </c>
      <c r="O498" s="22" t="s">
        <v>16</v>
      </c>
    </row>
    <row r="499" spans="1:15">
      <c r="A499" s="51">
        <v>13</v>
      </c>
      <c r="B499" s="13" t="s">
        <v>804</v>
      </c>
      <c r="C499" s="13" t="s">
        <v>804</v>
      </c>
      <c r="D499" s="183"/>
      <c r="E499" s="183"/>
      <c r="F499" s="183"/>
      <c r="G499" s="183"/>
      <c r="H499" s="14" t="s">
        <v>136</v>
      </c>
      <c r="I499" s="14"/>
      <c r="J499" s="14"/>
      <c r="K499" s="14"/>
      <c r="L499" s="14"/>
      <c r="M499" s="14" t="s">
        <v>2315</v>
      </c>
      <c r="N499" s="13"/>
      <c r="O499" s="63"/>
    </row>
    <row r="500" spans="1:15">
      <c r="A500" s="51">
        <v>14</v>
      </c>
      <c r="B500" s="13" t="s">
        <v>798</v>
      </c>
      <c r="C500" s="13" t="s">
        <v>799</v>
      </c>
      <c r="D500" s="294" t="str">
        <f>VLOOKUP(C500,总表!D:E,2,0)</f>
        <v>L005567</v>
      </c>
      <c r="E500" s="294" t="str">
        <f>VLOOKUP(D500,总表!E:H,2,0)</f>
        <v>建筑材料（第5版）（学习资源包）</v>
      </c>
      <c r="F500" s="294" t="str">
        <f>VLOOKUP(D500,总表!E:H,3,0)</f>
        <v>978-7-304-11069-7</v>
      </c>
      <c r="G500" s="299">
        <f>VLOOKUP(D500,总表!E:H,4,0)</f>
        <v>39</v>
      </c>
      <c r="H500" s="14" t="s">
        <v>132</v>
      </c>
      <c r="I500" s="57"/>
      <c r="J500" s="14" t="s">
        <v>800</v>
      </c>
      <c r="K500" s="14" t="s">
        <v>801</v>
      </c>
      <c r="L500" s="57"/>
      <c r="M500" s="14" t="s">
        <v>2315</v>
      </c>
      <c r="N500" s="13" t="s">
        <v>135</v>
      </c>
      <c r="O500" s="22" t="s">
        <v>16</v>
      </c>
    </row>
    <row r="501" spans="1:15">
      <c r="A501" s="51">
        <v>15</v>
      </c>
      <c r="B501" s="13" t="s">
        <v>798</v>
      </c>
      <c r="C501" s="13" t="s">
        <v>802</v>
      </c>
      <c r="D501" s="183"/>
      <c r="E501" s="183"/>
      <c r="F501" s="183"/>
      <c r="G501" s="183"/>
      <c r="H501" s="14" t="s">
        <v>136</v>
      </c>
      <c r="I501" s="14"/>
      <c r="J501" s="14"/>
      <c r="K501" s="14"/>
      <c r="L501" s="14"/>
      <c r="M501" s="14" t="s">
        <v>2315</v>
      </c>
      <c r="N501" s="13"/>
      <c r="O501" s="23"/>
    </row>
    <row r="502" spans="1:15" s="39" customFormat="1" ht="21">
      <c r="A502" s="51">
        <v>16</v>
      </c>
      <c r="B502" s="13" t="s">
        <v>847</v>
      </c>
      <c r="C502" s="13" t="s">
        <v>847</v>
      </c>
      <c r="D502" s="294" t="str">
        <f>VLOOKUP(C502,总表!D:E,2,0)</f>
        <v>L005592</v>
      </c>
      <c r="E502" s="294" t="str">
        <f>VLOOKUP(D502,总表!E:H,2,0)</f>
        <v>建筑力学（含考核册）（学习资源包）</v>
      </c>
      <c r="F502" s="294" t="str">
        <f>VLOOKUP(D502,总表!E:H,3,0)</f>
        <v>978-7-304-10115-2</v>
      </c>
      <c r="G502" s="299">
        <f>VLOOKUP(D502,总表!E:H,4,0)</f>
        <v>32</v>
      </c>
      <c r="H502" s="14" t="s">
        <v>132</v>
      </c>
      <c r="I502" s="14"/>
      <c r="J502" s="14" t="s">
        <v>179</v>
      </c>
      <c r="K502" s="14" t="s">
        <v>848</v>
      </c>
      <c r="L502" s="14"/>
      <c r="M502" s="14" t="s">
        <v>2315</v>
      </c>
      <c r="N502" s="13" t="s">
        <v>135</v>
      </c>
      <c r="O502" s="22" t="s">
        <v>16</v>
      </c>
    </row>
    <row r="503" spans="1:15">
      <c r="A503" s="51">
        <v>17</v>
      </c>
      <c r="B503" s="13" t="s">
        <v>847</v>
      </c>
      <c r="C503" s="13" t="s">
        <v>847</v>
      </c>
      <c r="D503" s="183"/>
      <c r="E503" s="183"/>
      <c r="F503" s="183"/>
      <c r="G503" s="183"/>
      <c r="H503" s="14" t="s">
        <v>136</v>
      </c>
      <c r="I503" s="18"/>
      <c r="J503" s="14"/>
      <c r="K503" s="14"/>
      <c r="L503" s="14"/>
      <c r="M503" s="14" t="s">
        <v>2315</v>
      </c>
      <c r="N503" s="13"/>
      <c r="O503" s="22"/>
    </row>
    <row r="504" spans="1:15">
      <c r="A504" s="51">
        <v>18</v>
      </c>
      <c r="B504" s="13" t="s">
        <v>847</v>
      </c>
      <c r="C504" s="13" t="s">
        <v>847</v>
      </c>
      <c r="D504" s="183"/>
      <c r="E504" s="183"/>
      <c r="F504" s="183"/>
      <c r="G504" s="183"/>
      <c r="H504" s="14" t="s">
        <v>162</v>
      </c>
      <c r="I504" s="14" t="s">
        <v>849</v>
      </c>
      <c r="J504" s="14" t="s">
        <v>164</v>
      </c>
      <c r="K504" s="14"/>
      <c r="L504" s="14" t="s">
        <v>848</v>
      </c>
      <c r="M504" s="15" t="s">
        <v>2315</v>
      </c>
      <c r="N504" s="13" t="s">
        <v>171</v>
      </c>
      <c r="O504" s="22" t="s">
        <v>16</v>
      </c>
    </row>
    <row r="505" spans="1:15" ht="21">
      <c r="A505" s="51">
        <v>19</v>
      </c>
      <c r="B505" s="13" t="s">
        <v>861</v>
      </c>
      <c r="C505" s="26" t="s">
        <v>2486</v>
      </c>
      <c r="D505" s="294" t="str">
        <f>VLOOKUP(C505,总表!D:E,2,0)</f>
        <v>L005573</v>
      </c>
      <c r="E505" s="294" t="str">
        <f>VLOOKUP(D505,总表!E:H,2,0)</f>
        <v>建筑制图基础（第3版）（学习资源包）（学习资源包）</v>
      </c>
      <c r="F505" s="294">
        <f>VLOOKUP(D505,总表!E:H,3,0)</f>
        <v>0</v>
      </c>
      <c r="G505" s="299">
        <f>VLOOKUP(D505,总表!E:H,4,0)</f>
        <v>0</v>
      </c>
      <c r="H505" s="27" t="s">
        <v>132</v>
      </c>
      <c r="I505" s="27"/>
      <c r="J505" s="27" t="s">
        <v>2487</v>
      </c>
      <c r="K505" s="27" t="s">
        <v>862</v>
      </c>
      <c r="L505" s="27"/>
      <c r="M505" s="14" t="s">
        <v>2315</v>
      </c>
      <c r="N505" s="13" t="s">
        <v>135</v>
      </c>
      <c r="O505" s="22" t="s">
        <v>16</v>
      </c>
    </row>
    <row r="506" spans="1:15">
      <c r="A506" s="51">
        <v>20</v>
      </c>
      <c r="B506" s="13" t="s">
        <v>861</v>
      </c>
      <c r="C506" s="13" t="s">
        <v>861</v>
      </c>
      <c r="D506" s="183"/>
      <c r="E506" s="183"/>
      <c r="F506" s="183"/>
      <c r="G506" s="183"/>
      <c r="H506" s="14" t="s">
        <v>136</v>
      </c>
      <c r="I506" s="14"/>
      <c r="J506" s="14"/>
      <c r="K506" s="14"/>
      <c r="L506" s="14"/>
      <c r="M506" s="14" t="s">
        <v>2315</v>
      </c>
      <c r="N506" s="13"/>
      <c r="O506" s="23"/>
    </row>
    <row r="507" spans="1:15" s="1" customFormat="1">
      <c r="A507" s="51">
        <v>21</v>
      </c>
      <c r="B507" s="13" t="s">
        <v>370</v>
      </c>
      <c r="C507" s="13" t="s">
        <v>370</v>
      </c>
      <c r="D507" s="294" t="str">
        <f>VLOOKUP(C507,总表!D:E,2,0)</f>
        <v>L005752</v>
      </c>
      <c r="E507" s="294" t="str">
        <f>VLOOKUP(D507,总表!E:H,2,0)</f>
        <v>地基基础（学习资源包）</v>
      </c>
      <c r="F507" s="294" t="str">
        <f>VLOOKUP(D507,总表!E:H,3,0)</f>
        <v>978-7-304-10007-0</v>
      </c>
      <c r="G507" s="299">
        <f>VLOOKUP(D507,总表!E:H,4,0)</f>
        <v>31</v>
      </c>
      <c r="H507" s="14" t="s">
        <v>132</v>
      </c>
      <c r="I507" s="14"/>
      <c r="J507" s="14" t="s">
        <v>168</v>
      </c>
      <c r="K507" s="14" t="s">
        <v>371</v>
      </c>
      <c r="L507" s="14"/>
      <c r="M507" s="14" t="s">
        <v>2315</v>
      </c>
      <c r="N507" s="13" t="s">
        <v>135</v>
      </c>
      <c r="O507" s="22" t="s">
        <v>16</v>
      </c>
    </row>
    <row r="508" spans="1:15">
      <c r="A508" s="51">
        <v>22</v>
      </c>
      <c r="B508" s="13" t="s">
        <v>370</v>
      </c>
      <c r="C508" s="13" t="s">
        <v>370</v>
      </c>
      <c r="D508" s="183"/>
      <c r="E508" s="183"/>
      <c r="F508" s="183"/>
      <c r="G508" s="183"/>
      <c r="H508" s="14" t="s">
        <v>162</v>
      </c>
      <c r="I508" s="14" t="s">
        <v>372</v>
      </c>
      <c r="J508" s="14" t="s">
        <v>164</v>
      </c>
      <c r="K508" s="14"/>
      <c r="L508" s="14" t="s">
        <v>371</v>
      </c>
      <c r="M508" s="14" t="s">
        <v>2315</v>
      </c>
      <c r="N508" s="17" t="s">
        <v>171</v>
      </c>
      <c r="O508" s="22" t="s">
        <v>16</v>
      </c>
    </row>
    <row r="509" spans="1:15">
      <c r="A509" s="51">
        <v>23</v>
      </c>
      <c r="B509" s="13" t="s">
        <v>370</v>
      </c>
      <c r="C509" s="13" t="s">
        <v>370</v>
      </c>
      <c r="D509" s="183"/>
      <c r="E509" s="183"/>
      <c r="F509" s="183"/>
      <c r="G509" s="183"/>
      <c r="H509" s="14" t="s">
        <v>136</v>
      </c>
      <c r="I509" s="14"/>
      <c r="J509" s="14"/>
      <c r="K509" s="14"/>
      <c r="L509" s="14"/>
      <c r="M509" s="14" t="s">
        <v>2315</v>
      </c>
      <c r="N509" s="13"/>
      <c r="O509" s="23"/>
    </row>
    <row r="510" spans="1:15">
      <c r="A510" s="51">
        <v>24</v>
      </c>
      <c r="B510" s="13" t="s">
        <v>917</v>
      </c>
      <c r="C510" s="26" t="s">
        <v>917</v>
      </c>
      <c r="D510" s="294" t="str">
        <f>VLOOKUP(C510,总表!D:E,2,0)</f>
        <v>L004971</v>
      </c>
      <c r="E510" s="294" t="str">
        <f>VLOOKUP(D510,总表!E:H,2,0)</f>
        <v>结构设计原理（学习资源包）</v>
      </c>
      <c r="F510" s="294">
        <f>VLOOKUP(D510,总表!E:H,3,0)</f>
        <v>0</v>
      </c>
      <c r="G510" s="299">
        <f>VLOOKUP(D510,总表!E:H,4,0)</f>
        <v>0</v>
      </c>
      <c r="H510" s="27" t="s">
        <v>132</v>
      </c>
      <c r="I510" s="30"/>
      <c r="J510" s="30" t="s">
        <v>133</v>
      </c>
      <c r="K510" s="30" t="s">
        <v>918</v>
      </c>
      <c r="L510" s="30"/>
      <c r="M510" s="14" t="s">
        <v>2315</v>
      </c>
      <c r="N510" s="13" t="s">
        <v>135</v>
      </c>
      <c r="O510" s="22" t="s">
        <v>16</v>
      </c>
    </row>
    <row r="511" spans="1:15">
      <c r="A511" s="51">
        <v>25</v>
      </c>
      <c r="B511" s="13" t="s">
        <v>917</v>
      </c>
      <c r="C511" s="13" t="s">
        <v>917</v>
      </c>
      <c r="D511" s="183"/>
      <c r="E511" s="183"/>
      <c r="F511" s="183"/>
      <c r="G511" s="183"/>
      <c r="H511" s="14" t="s">
        <v>136</v>
      </c>
      <c r="I511" s="14"/>
      <c r="J511" s="14"/>
      <c r="K511" s="14"/>
      <c r="L511" s="14"/>
      <c r="M511" s="14" t="s">
        <v>2315</v>
      </c>
      <c r="N511" s="13"/>
      <c r="O511" s="22"/>
    </row>
    <row r="512" spans="1:15">
      <c r="A512" s="51">
        <v>26</v>
      </c>
      <c r="B512" s="13" t="s">
        <v>367</v>
      </c>
      <c r="C512" s="13" t="s">
        <v>367</v>
      </c>
      <c r="D512" s="294" t="str">
        <f>VLOOKUP(C512,总表!D:E,2,0)</f>
        <v>L006292</v>
      </c>
      <c r="E512" s="294" t="str">
        <f>VLOOKUP(D512,总表!E:H,2,0)</f>
        <v>道路工程技术（学习资源包）</v>
      </c>
      <c r="F512" s="294" t="str">
        <f>VLOOKUP(D512,总表!E:H,3,0)</f>
        <v>978-7-304-10686-7</v>
      </c>
      <c r="G512" s="299">
        <f>VLOOKUP(D512,总表!E:H,4,0)</f>
        <v>35</v>
      </c>
      <c r="H512" s="14" t="s">
        <v>132</v>
      </c>
      <c r="I512" s="14"/>
      <c r="J512" s="14" t="s">
        <v>179</v>
      </c>
      <c r="K512" s="14" t="s">
        <v>368</v>
      </c>
      <c r="L512" s="14"/>
      <c r="M512" s="14" t="s">
        <v>2315</v>
      </c>
      <c r="N512" s="13" t="s">
        <v>135</v>
      </c>
      <c r="O512" s="22" t="s">
        <v>16</v>
      </c>
    </row>
    <row r="513" spans="1:15">
      <c r="A513" s="51">
        <v>27</v>
      </c>
      <c r="B513" s="13" t="s">
        <v>367</v>
      </c>
      <c r="C513" s="13" t="s">
        <v>367</v>
      </c>
      <c r="D513" s="183"/>
      <c r="E513" s="183"/>
      <c r="F513" s="183"/>
      <c r="G513" s="183"/>
      <c r="H513" s="14" t="s">
        <v>136</v>
      </c>
      <c r="I513" s="14"/>
      <c r="J513" s="14"/>
      <c r="K513" s="14"/>
      <c r="L513" s="14"/>
      <c r="M513" s="14" t="s">
        <v>2315</v>
      </c>
      <c r="N513" s="13"/>
      <c r="O513" s="23"/>
    </row>
    <row r="514" spans="1:15" ht="21">
      <c r="A514" s="51">
        <v>28</v>
      </c>
      <c r="B514" s="13" t="s">
        <v>818</v>
      </c>
      <c r="C514" s="13" t="s">
        <v>819</v>
      </c>
      <c r="D514" s="294" t="str">
        <f>VLOOKUP(C514,总表!D:E,2,0)</f>
        <v>L005773</v>
      </c>
      <c r="E514" s="294" t="str">
        <f>VLOOKUP(D514,总表!E:H,2,0)</f>
        <v>建筑工程项目管理（第3版）（学习资源包）</v>
      </c>
      <c r="F514" s="294" t="str">
        <f>VLOOKUP(D514,总表!E:H,3,0)</f>
        <v>978-7-304-11223-3</v>
      </c>
      <c r="G514" s="299">
        <f>VLOOKUP(D514,总表!E:H,4,0)</f>
        <v>31</v>
      </c>
      <c r="H514" s="14" t="s">
        <v>132</v>
      </c>
      <c r="I514" s="15"/>
      <c r="J514" s="15" t="s">
        <v>216</v>
      </c>
      <c r="K514" s="14" t="s">
        <v>820</v>
      </c>
      <c r="L514" s="14"/>
      <c r="M514" s="14" t="s">
        <v>2315</v>
      </c>
      <c r="N514" s="13" t="s">
        <v>135</v>
      </c>
      <c r="O514" s="22" t="s">
        <v>16</v>
      </c>
    </row>
    <row r="515" spans="1:15">
      <c r="A515" s="51">
        <v>29</v>
      </c>
      <c r="B515" s="13" t="s">
        <v>818</v>
      </c>
      <c r="C515" s="13" t="s">
        <v>818</v>
      </c>
      <c r="D515" s="183"/>
      <c r="E515" s="183"/>
      <c r="F515" s="183"/>
      <c r="G515" s="183"/>
      <c r="H515" s="14" t="s">
        <v>136</v>
      </c>
      <c r="I515" s="15"/>
      <c r="J515" s="15"/>
      <c r="K515" s="14"/>
      <c r="L515" s="14"/>
      <c r="M515" s="14" t="s">
        <v>2315</v>
      </c>
      <c r="N515" s="13"/>
      <c r="O515" s="22"/>
    </row>
    <row r="516" spans="1:15">
      <c r="A516" s="51">
        <v>30</v>
      </c>
      <c r="B516" s="13" t="s">
        <v>1353</v>
      </c>
      <c r="C516" s="13" t="s">
        <v>1353</v>
      </c>
      <c r="D516" s="294" t="str">
        <f>VLOOKUP(C516,总表!D:E,2,0)</f>
        <v>L006542</v>
      </c>
      <c r="E516" s="294" t="str">
        <f>VLOOKUP(D516,总表!E:H,2,0)</f>
        <v>桥梁工程技术（学习资源包）</v>
      </c>
      <c r="F516" s="294" t="str">
        <f>VLOOKUP(D516,总表!E:H,3,0)</f>
        <v>978-7-304-10687-4</v>
      </c>
      <c r="G516" s="299">
        <f>VLOOKUP(D516,总表!E:H,4,0)</f>
        <v>37</v>
      </c>
      <c r="H516" s="14" t="s">
        <v>132</v>
      </c>
      <c r="I516" s="14"/>
      <c r="J516" s="14" t="s">
        <v>179</v>
      </c>
      <c r="K516" s="14" t="s">
        <v>1354</v>
      </c>
      <c r="L516" s="14"/>
      <c r="M516" s="14" t="s">
        <v>2315</v>
      </c>
      <c r="N516" s="13" t="s">
        <v>135</v>
      </c>
      <c r="O516" s="22" t="s">
        <v>16</v>
      </c>
    </row>
    <row r="517" spans="1:15">
      <c r="A517" s="51">
        <v>31</v>
      </c>
      <c r="B517" s="13" t="s">
        <v>1353</v>
      </c>
      <c r="C517" s="13" t="s">
        <v>1353</v>
      </c>
      <c r="D517" s="183"/>
      <c r="E517" s="183"/>
      <c r="F517" s="183"/>
      <c r="G517" s="183"/>
      <c r="H517" s="14" t="s">
        <v>136</v>
      </c>
      <c r="I517" s="14"/>
      <c r="J517" s="14"/>
      <c r="K517" s="14"/>
      <c r="L517" s="14"/>
      <c r="M517" s="14" t="s">
        <v>2315</v>
      </c>
      <c r="N517" s="13"/>
      <c r="O517" s="22"/>
    </row>
    <row r="518" spans="1:15" s="2" customFormat="1" ht="21">
      <c r="A518" s="51">
        <v>32</v>
      </c>
      <c r="B518" s="17" t="s">
        <v>1361</v>
      </c>
      <c r="C518" s="17" t="s">
        <v>1361</v>
      </c>
      <c r="D518" s="184"/>
      <c r="E518" s="184"/>
      <c r="F518" s="184"/>
      <c r="G518" s="184"/>
      <c r="H518" s="14" t="s">
        <v>136</v>
      </c>
      <c r="I518" s="55"/>
      <c r="J518" s="55"/>
      <c r="K518" s="55"/>
      <c r="L518" s="55"/>
      <c r="M518" s="29" t="s">
        <v>2316</v>
      </c>
      <c r="N518" s="13"/>
      <c r="O518" s="22"/>
    </row>
    <row r="519" spans="1:15" ht="21">
      <c r="A519" s="51">
        <v>33</v>
      </c>
      <c r="B519" s="13" t="s">
        <v>1102</v>
      </c>
      <c r="C519" s="13" t="s">
        <v>1102</v>
      </c>
      <c r="D519" s="294" t="str">
        <f>VLOOKUP(C519,总表!D:E,2,0)</f>
        <v>WY01642</v>
      </c>
      <c r="E519" s="294" t="str">
        <f>VLOOKUP(D519,总表!E:H,2,0)</f>
        <v>理工英语1（含考核册）（学习资源包）</v>
      </c>
      <c r="F519" s="294" t="str">
        <f>VLOOKUP(D519,总表!E:H,3,0)</f>
        <v>978-7-304-08163-8</v>
      </c>
      <c r="G519" s="299">
        <f>VLOOKUP(D519,总表!E:H,4,0)</f>
        <v>38.9</v>
      </c>
      <c r="H519" s="15" t="s">
        <v>132</v>
      </c>
      <c r="I519" s="14"/>
      <c r="J519" s="14" t="s">
        <v>1103</v>
      </c>
      <c r="K519" s="14" t="s">
        <v>1104</v>
      </c>
      <c r="L519" s="14"/>
      <c r="M519" s="14" t="s">
        <v>2316</v>
      </c>
      <c r="N519" s="13" t="s">
        <v>135</v>
      </c>
      <c r="O519" s="22" t="s">
        <v>16</v>
      </c>
    </row>
    <row r="520" spans="1:15" ht="21">
      <c r="A520" s="51">
        <v>34</v>
      </c>
      <c r="B520" s="13" t="s">
        <v>1102</v>
      </c>
      <c r="C520" s="13" t="s">
        <v>1102</v>
      </c>
      <c r="D520" s="183"/>
      <c r="E520" s="183"/>
      <c r="F520" s="183"/>
      <c r="G520" s="183"/>
      <c r="H520" s="15" t="s">
        <v>224</v>
      </c>
      <c r="I520" s="14" t="s">
        <v>1105</v>
      </c>
      <c r="J520" s="14" t="s">
        <v>252</v>
      </c>
      <c r="K520" s="20"/>
      <c r="L520" s="14" t="s">
        <v>1106</v>
      </c>
      <c r="M520" s="14" t="s">
        <v>2316</v>
      </c>
      <c r="N520" s="13" t="s">
        <v>171</v>
      </c>
      <c r="O520" s="22" t="s">
        <v>16</v>
      </c>
    </row>
    <row r="521" spans="1:15" ht="21">
      <c r="A521" s="51">
        <v>35</v>
      </c>
      <c r="B521" s="13" t="s">
        <v>1102</v>
      </c>
      <c r="C521" s="13" t="s">
        <v>1102</v>
      </c>
      <c r="D521" s="183"/>
      <c r="E521" s="183"/>
      <c r="F521" s="183"/>
      <c r="G521" s="183"/>
      <c r="H521" s="14" t="s">
        <v>136</v>
      </c>
      <c r="I521" s="14"/>
      <c r="J521" s="14"/>
      <c r="K521" s="20"/>
      <c r="L521" s="14"/>
      <c r="M521" s="14" t="s">
        <v>2316</v>
      </c>
      <c r="N521" s="13"/>
      <c r="O521" s="22"/>
    </row>
    <row r="522" spans="1:15" ht="21">
      <c r="A522" s="51">
        <v>36</v>
      </c>
      <c r="B522" s="17" t="s">
        <v>1108</v>
      </c>
      <c r="C522" s="13" t="s">
        <v>1108</v>
      </c>
      <c r="D522" s="294" t="str">
        <f>VLOOKUP(C522,总表!D:E,2,0)</f>
        <v>WY01741</v>
      </c>
      <c r="E522" s="294" t="str">
        <f>VLOOKUP(D522,总表!E:H,2,0)</f>
        <v>理工英语2（含考核册）（学习资源包）</v>
      </c>
      <c r="F522" s="294" t="str">
        <f>VLOOKUP(D522,总表!E:H,3,0)</f>
        <v>978-7-304-08550-6</v>
      </c>
      <c r="G522" s="299">
        <f>VLOOKUP(D522,总表!E:H,4,0)</f>
        <v>37.9</v>
      </c>
      <c r="H522" s="15" t="s">
        <v>132</v>
      </c>
      <c r="I522" s="14"/>
      <c r="J522" s="14" t="s">
        <v>476</v>
      </c>
      <c r="K522" s="14" t="s">
        <v>1109</v>
      </c>
      <c r="L522" s="14"/>
      <c r="M522" s="14" t="s">
        <v>2316</v>
      </c>
      <c r="N522" s="17" t="s">
        <v>135</v>
      </c>
      <c r="O522" s="22" t="s">
        <v>16</v>
      </c>
    </row>
    <row r="523" spans="1:15" ht="21">
      <c r="A523" s="51">
        <v>37</v>
      </c>
      <c r="B523" s="17" t="s">
        <v>1108</v>
      </c>
      <c r="C523" s="17" t="s">
        <v>1108</v>
      </c>
      <c r="D523" s="184"/>
      <c r="E523" s="184"/>
      <c r="F523" s="184"/>
      <c r="G523" s="184"/>
      <c r="H523" s="15" t="s">
        <v>162</v>
      </c>
      <c r="I523" s="15" t="s">
        <v>1110</v>
      </c>
      <c r="J523" s="15" t="s">
        <v>186</v>
      </c>
      <c r="K523" s="15"/>
      <c r="L523" s="15" t="s">
        <v>1111</v>
      </c>
      <c r="M523" s="14" t="s">
        <v>2316</v>
      </c>
      <c r="N523" s="13" t="s">
        <v>171</v>
      </c>
      <c r="O523" s="22" t="s">
        <v>16</v>
      </c>
    </row>
    <row r="524" spans="1:15" ht="21">
      <c r="A524" s="51">
        <v>38</v>
      </c>
      <c r="B524" s="17" t="s">
        <v>1108</v>
      </c>
      <c r="C524" s="17" t="s">
        <v>1108</v>
      </c>
      <c r="D524" s="184"/>
      <c r="E524" s="184"/>
      <c r="F524" s="184"/>
      <c r="G524" s="184"/>
      <c r="H524" s="14" t="s">
        <v>136</v>
      </c>
      <c r="I524" s="14"/>
      <c r="J524" s="14"/>
      <c r="K524" s="18"/>
      <c r="L524" s="14"/>
      <c r="M524" s="14" t="s">
        <v>2316</v>
      </c>
      <c r="N524" s="69"/>
      <c r="O524" s="23"/>
    </row>
    <row r="525" spans="1:15" ht="21">
      <c r="A525" s="51">
        <v>39</v>
      </c>
      <c r="B525" s="13" t="s">
        <v>748</v>
      </c>
      <c r="C525" s="17" t="s">
        <v>749</v>
      </c>
      <c r="D525" s="294" t="str">
        <f>VLOOKUP(C525,总表!D:E,2,0)</f>
        <v>L005284</v>
      </c>
      <c r="E525" s="294" t="str">
        <f>VLOOKUP(D525,总表!E:H,2,0)</f>
        <v>计算机应用基础（第2版）（学习资源包）</v>
      </c>
      <c r="F525" s="294" t="str">
        <f>VLOOKUP(D525,总表!E:H,3,0)</f>
        <v>978-7-304-11204-2</v>
      </c>
      <c r="G525" s="299">
        <f>VLOOKUP(D525,总表!E:H,4,0)</f>
        <v>39</v>
      </c>
      <c r="H525" s="15" t="s">
        <v>132</v>
      </c>
      <c r="I525" s="15"/>
      <c r="J525" s="15" t="s">
        <v>194</v>
      </c>
      <c r="K525" s="15" t="s">
        <v>750</v>
      </c>
      <c r="L525" s="15"/>
      <c r="M525" s="14" t="s">
        <v>2316</v>
      </c>
      <c r="N525" s="17" t="s">
        <v>135</v>
      </c>
      <c r="O525" s="22" t="s">
        <v>16</v>
      </c>
    </row>
    <row r="526" spans="1:15" ht="21">
      <c r="A526" s="51">
        <v>40</v>
      </c>
      <c r="B526" s="13" t="s">
        <v>748</v>
      </c>
      <c r="C526" s="17" t="s">
        <v>748</v>
      </c>
      <c r="D526" s="184"/>
      <c r="E526" s="184"/>
      <c r="F526" s="184"/>
      <c r="G526" s="184"/>
      <c r="H526" s="15" t="s">
        <v>136</v>
      </c>
      <c r="I526" s="15"/>
      <c r="J526" s="15"/>
      <c r="K526" s="15"/>
      <c r="L526" s="15"/>
      <c r="M526" s="14" t="s">
        <v>2316</v>
      </c>
      <c r="N526" s="17"/>
      <c r="O526" s="24"/>
    </row>
    <row r="527" spans="1:15" ht="21">
      <c r="A527" s="51">
        <v>41</v>
      </c>
      <c r="B527" s="13" t="s">
        <v>748</v>
      </c>
      <c r="C527" s="17" t="s">
        <v>748</v>
      </c>
      <c r="D527" s="184"/>
      <c r="E527" s="184"/>
      <c r="F527" s="184"/>
      <c r="G527" s="184"/>
      <c r="H527" s="14" t="s">
        <v>162</v>
      </c>
      <c r="I527" s="14" t="s">
        <v>751</v>
      </c>
      <c r="J527" s="14" t="s">
        <v>164</v>
      </c>
      <c r="K527" s="14"/>
      <c r="L527" s="14" t="s">
        <v>209</v>
      </c>
      <c r="M527" s="14" t="s">
        <v>2316</v>
      </c>
      <c r="N527" s="13" t="s">
        <v>752</v>
      </c>
      <c r="O527" s="22" t="s">
        <v>16</v>
      </c>
    </row>
    <row r="528" spans="1:15" ht="21">
      <c r="A528" s="51">
        <v>42</v>
      </c>
      <c r="B528" s="13" t="s">
        <v>712</v>
      </c>
      <c r="C528" s="13" t="s">
        <v>713</v>
      </c>
      <c r="D528" s="294" t="str">
        <f>VLOOKUP(C528,总表!D:E,2,0)</f>
        <v>W003072</v>
      </c>
      <c r="E528" s="294" t="str">
        <f>VLOOKUP(D528,总表!E:H,2,0)</f>
        <v>基础写作（含考核册）（学习资源包）</v>
      </c>
      <c r="F528" s="294" t="str">
        <f>VLOOKUP(D528,总表!E:H,3,0)</f>
        <v>978-7-304-03443-6</v>
      </c>
      <c r="G528" s="299">
        <f>VLOOKUP(D528,总表!E:H,4,0)</f>
        <v>26</v>
      </c>
      <c r="H528" s="14" t="s">
        <v>149</v>
      </c>
      <c r="I528" s="14"/>
      <c r="J528" s="14" t="s">
        <v>714</v>
      </c>
      <c r="K528" s="14" t="s">
        <v>715</v>
      </c>
      <c r="L528" s="14"/>
      <c r="M528" s="14" t="s">
        <v>2316</v>
      </c>
      <c r="N528" s="13" t="s">
        <v>135</v>
      </c>
      <c r="O528" s="22" t="s">
        <v>16</v>
      </c>
    </row>
    <row r="529" spans="1:15" ht="21">
      <c r="A529" s="51">
        <v>43</v>
      </c>
      <c r="B529" s="13" t="s">
        <v>712</v>
      </c>
      <c r="C529" s="13" t="s">
        <v>712</v>
      </c>
      <c r="D529" s="183"/>
      <c r="E529" s="183"/>
      <c r="F529" s="183"/>
      <c r="G529" s="183"/>
      <c r="H529" s="14" t="s">
        <v>136</v>
      </c>
      <c r="I529" s="14"/>
      <c r="J529" s="14"/>
      <c r="K529" s="14"/>
      <c r="L529" s="14"/>
      <c r="M529" s="14" t="s">
        <v>2316</v>
      </c>
      <c r="N529" s="13"/>
      <c r="O529" s="22"/>
    </row>
    <row r="530" spans="1:15" s="2" customFormat="1" ht="21">
      <c r="A530" s="51">
        <v>44</v>
      </c>
      <c r="B530" s="52" t="s">
        <v>1961</v>
      </c>
      <c r="C530" s="52" t="s">
        <v>1962</v>
      </c>
      <c r="D530" s="294" t="str">
        <f>VLOOKUP(C530,总表!D:E,2,0)</f>
        <v>T007382</v>
      </c>
      <c r="E530" s="294" t="str">
        <f>VLOOKUP(D530,总表!E:H,2,0)</f>
        <v>形势与政策（国家开放大学专用教材）（人民日报）</v>
      </c>
      <c r="F530" s="294">
        <f>VLOOKUP(D530,总表!E:H,3,0)</f>
        <v>0</v>
      </c>
      <c r="G530" s="299">
        <f>VLOOKUP(D530,总表!E:H,4,0)</f>
        <v>0</v>
      </c>
      <c r="H530" s="34" t="s">
        <v>139</v>
      </c>
      <c r="I530" s="56"/>
      <c r="J530" s="34" t="s">
        <v>1963</v>
      </c>
      <c r="K530" s="34" t="s">
        <v>232</v>
      </c>
      <c r="L530" s="52"/>
      <c r="M530" s="29" t="s">
        <v>2317</v>
      </c>
      <c r="N530" s="52" t="s">
        <v>1964</v>
      </c>
      <c r="O530" s="22" t="s">
        <v>16</v>
      </c>
    </row>
    <row r="531" spans="1:15" s="2" customFormat="1" ht="21">
      <c r="A531" s="51">
        <v>45</v>
      </c>
      <c r="B531" s="52" t="s">
        <v>1961</v>
      </c>
      <c r="C531" s="52" t="s">
        <v>1961</v>
      </c>
      <c r="D531" s="194"/>
      <c r="E531" s="194"/>
      <c r="F531" s="194"/>
      <c r="G531" s="194"/>
      <c r="H531" s="34" t="s">
        <v>136</v>
      </c>
      <c r="I531" s="55"/>
      <c r="J531" s="34"/>
      <c r="K531" s="34"/>
      <c r="L531" s="52"/>
      <c r="M531" s="29" t="s">
        <v>2317</v>
      </c>
      <c r="N531" s="52"/>
      <c r="O531" s="32"/>
    </row>
    <row r="532" spans="1:15">
      <c r="A532" s="51">
        <v>46</v>
      </c>
      <c r="B532" s="13" t="s">
        <v>789</v>
      </c>
      <c r="C532" s="64" t="s">
        <v>790</v>
      </c>
      <c r="D532" s="294" t="str">
        <f>VLOOKUP(C532,总表!D:E,2,0)</f>
        <v>L005813</v>
      </c>
      <c r="E532" s="294" t="str">
        <f>VLOOKUP(D532,总表!E:H,2,0)</f>
        <v>建设法规（第2版）（学习资源包）</v>
      </c>
      <c r="F532" s="294">
        <f>VLOOKUP(D532,总表!E:H,3,0)</f>
        <v>0</v>
      </c>
      <c r="G532" s="299">
        <f>VLOOKUP(D532,总表!E:H,4,0)</f>
        <v>0</v>
      </c>
      <c r="H532" s="27" t="s">
        <v>132</v>
      </c>
      <c r="I532" s="27"/>
      <c r="J532" s="27" t="s">
        <v>194</v>
      </c>
      <c r="K532" s="27" t="s">
        <v>791</v>
      </c>
      <c r="L532" s="27"/>
      <c r="M532" s="14" t="s">
        <v>2318</v>
      </c>
      <c r="N532" s="13" t="s">
        <v>135</v>
      </c>
      <c r="O532" s="22" t="s">
        <v>16</v>
      </c>
    </row>
    <row r="533" spans="1:15" s="3" customFormat="1" ht="13.5">
      <c r="A533" s="51">
        <v>47</v>
      </c>
      <c r="B533" s="13" t="s">
        <v>789</v>
      </c>
      <c r="C533" s="13" t="s">
        <v>789</v>
      </c>
      <c r="D533" s="183"/>
      <c r="E533" s="183"/>
      <c r="F533" s="183"/>
      <c r="G533" s="183"/>
      <c r="H533" s="14" t="s">
        <v>136</v>
      </c>
      <c r="I533" s="14"/>
      <c r="J533" s="14"/>
      <c r="K533" s="14"/>
      <c r="L533" s="14"/>
      <c r="M533" s="14" t="s">
        <v>2318</v>
      </c>
      <c r="N533" s="13"/>
      <c r="O533" s="22"/>
    </row>
    <row r="534" spans="1:15" ht="18.75" customHeight="1">
      <c r="A534" s="323"/>
      <c r="B534" s="323"/>
      <c r="C534" s="323"/>
      <c r="D534" s="323"/>
      <c r="E534" s="323"/>
      <c r="F534" s="323"/>
      <c r="G534" s="323"/>
      <c r="H534" s="323"/>
      <c r="I534" s="323"/>
      <c r="J534" s="323"/>
      <c r="K534" s="323"/>
      <c r="L534" s="323"/>
      <c r="M534" s="323"/>
      <c r="N534" s="323"/>
      <c r="O534" s="323"/>
    </row>
    <row r="535" spans="1:15" ht="21" customHeight="1">
      <c r="A535" s="322" t="s">
        <v>2437</v>
      </c>
      <c r="B535" s="322"/>
      <c r="C535" s="322"/>
      <c r="D535" s="322"/>
      <c r="E535" s="322"/>
      <c r="F535" s="322"/>
      <c r="G535" s="322"/>
      <c r="H535" s="322"/>
      <c r="I535" s="322"/>
      <c r="J535" s="322"/>
      <c r="K535" s="322"/>
      <c r="L535" s="322"/>
      <c r="M535" s="322"/>
      <c r="N535" s="322"/>
      <c r="O535" s="322"/>
    </row>
    <row r="536" spans="1:15" ht="22.5">
      <c r="A536" s="11" t="s">
        <v>3</v>
      </c>
      <c r="B536" s="12" t="s">
        <v>121</v>
      </c>
      <c r="C536" s="12" t="s">
        <v>122</v>
      </c>
      <c r="D536" s="291" t="s">
        <v>2518</v>
      </c>
      <c r="E536" s="291" t="s">
        <v>2519</v>
      </c>
      <c r="F536" s="291" t="s">
        <v>2520</v>
      </c>
      <c r="G536" s="290" t="s">
        <v>2521</v>
      </c>
      <c r="H536" s="12" t="s">
        <v>123</v>
      </c>
      <c r="I536" s="12" t="s">
        <v>124</v>
      </c>
      <c r="J536" s="12" t="s">
        <v>125</v>
      </c>
      <c r="K536" s="12" t="s">
        <v>126</v>
      </c>
      <c r="L536" s="12" t="s">
        <v>127</v>
      </c>
      <c r="M536" s="12" t="s">
        <v>2325</v>
      </c>
      <c r="N536" s="12" t="s">
        <v>128</v>
      </c>
      <c r="O536" s="12" t="s">
        <v>129</v>
      </c>
    </row>
    <row r="537" spans="1:15" s="39" customFormat="1" ht="21">
      <c r="A537" s="51">
        <v>1</v>
      </c>
      <c r="B537" s="13" t="s">
        <v>632</v>
      </c>
      <c r="C537" s="17" t="s">
        <v>633</v>
      </c>
      <c r="D537" s="294" t="str">
        <f>VLOOKUP(C537,总表!D:E,2,0)</f>
        <v>W005208</v>
      </c>
      <c r="E537" s="294" t="str">
        <f>VLOOKUP(D537,总表!E:H,2,0)</f>
        <v>国家开放大学学习指南（2022版）（学习资源包）</v>
      </c>
      <c r="F537" s="294" t="str">
        <f>VLOOKUP(D537,总表!E:H,3,0)</f>
        <v>978-7-304-09923-7</v>
      </c>
      <c r="G537" s="299">
        <f>VLOOKUP(D537,总表!E:H,4,0)</f>
        <v>15.8</v>
      </c>
      <c r="H537" s="14" t="s">
        <v>132</v>
      </c>
      <c r="I537" s="53"/>
      <c r="J537" s="15" t="s">
        <v>133</v>
      </c>
      <c r="K537" s="54" t="s">
        <v>634</v>
      </c>
      <c r="L537" s="53"/>
      <c r="M537" s="14" t="s">
        <v>2315</v>
      </c>
      <c r="N537" s="13" t="s">
        <v>135</v>
      </c>
      <c r="O537" s="22" t="s">
        <v>16</v>
      </c>
    </row>
    <row r="538" spans="1:15" s="2" customFormat="1" ht="13.5">
      <c r="A538" s="51">
        <v>2</v>
      </c>
      <c r="B538" s="17" t="s">
        <v>632</v>
      </c>
      <c r="C538" s="17" t="s">
        <v>632</v>
      </c>
      <c r="D538" s="184"/>
      <c r="E538" s="184"/>
      <c r="F538" s="184"/>
      <c r="G538" s="184"/>
      <c r="H538" s="15" t="s">
        <v>136</v>
      </c>
      <c r="I538" s="53"/>
      <c r="J538" s="15"/>
      <c r="K538" s="15"/>
      <c r="L538" s="53"/>
      <c r="M538" s="29" t="s">
        <v>2315</v>
      </c>
      <c r="N538" s="28"/>
      <c r="O538" s="59"/>
    </row>
    <row r="539" spans="1:15" s="2" customFormat="1" ht="31.5">
      <c r="A539" s="51">
        <v>3</v>
      </c>
      <c r="B539" s="28" t="s">
        <v>1852</v>
      </c>
      <c r="C539" s="13" t="s">
        <v>1175</v>
      </c>
      <c r="D539" s="294" t="str">
        <f>VLOOKUP(C539,总表!D:E,2,0)</f>
        <v>WZ19781</v>
      </c>
      <c r="E539" s="294" t="str">
        <f>VLOOKUP(D539,总表!E:H,2,0)</f>
        <v>△毛泽东思想和中国特色社会主义理论体系概论（2021年版）（高教）</v>
      </c>
      <c r="F539" s="294" t="str">
        <f>VLOOKUP(D539,总表!E:H,3,0)</f>
        <v>978-7-04-056622-2</v>
      </c>
      <c r="G539" s="299">
        <f>VLOOKUP(D539,总表!E:H,4,0)</f>
        <v>25</v>
      </c>
      <c r="H539" s="15" t="s">
        <v>139</v>
      </c>
      <c r="I539" s="14"/>
      <c r="J539" s="15" t="s">
        <v>1176</v>
      </c>
      <c r="K539" s="14" t="s">
        <v>1177</v>
      </c>
      <c r="L539" s="14"/>
      <c r="M539" s="15" t="s">
        <v>2315</v>
      </c>
      <c r="N539" s="17" t="s">
        <v>537</v>
      </c>
      <c r="O539" s="22" t="s">
        <v>16</v>
      </c>
    </row>
    <row r="540" spans="1:15" s="2" customFormat="1" ht="31.5">
      <c r="A540" s="51">
        <v>4</v>
      </c>
      <c r="B540" s="33" t="s">
        <v>1852</v>
      </c>
      <c r="C540" s="52" t="s">
        <v>1853</v>
      </c>
      <c r="D540" s="294" t="str">
        <f>VLOOKUP(C540,总表!D:E,2,0)</f>
        <v>W005952</v>
      </c>
      <c r="E540" s="294" t="str">
        <f>VLOOKUP(D540,总表!E:H,2,0)</f>
        <v>（课程“习近平新时代”用）国家开放大学思想政治理论课学习指南（学习资源包）</v>
      </c>
      <c r="F540" s="294" t="str">
        <f>VLOOKUP(D540,总表!E:H,3,0)</f>
        <v>978-7-304-10428-3</v>
      </c>
      <c r="G540" s="299">
        <f>VLOOKUP(D540,总表!E:H,4,0)</f>
        <v>13.8</v>
      </c>
      <c r="H540" s="36" t="s">
        <v>149</v>
      </c>
      <c r="I540" s="34"/>
      <c r="J540" s="34" t="s">
        <v>1854</v>
      </c>
      <c r="K540" s="34" t="s">
        <v>1855</v>
      </c>
      <c r="L540" s="34"/>
      <c r="M540" s="34" t="s">
        <v>2315</v>
      </c>
      <c r="N540" s="60" t="s">
        <v>135</v>
      </c>
      <c r="O540" s="22" t="s">
        <v>16</v>
      </c>
    </row>
    <row r="541" spans="1:15" s="40" customFormat="1" ht="21">
      <c r="A541" s="51">
        <v>5</v>
      </c>
      <c r="B541" s="28" t="s">
        <v>1852</v>
      </c>
      <c r="C541" s="28" t="s">
        <v>1852</v>
      </c>
      <c r="D541" s="191"/>
      <c r="E541" s="191"/>
      <c r="F541" s="191"/>
      <c r="G541" s="191"/>
      <c r="H541" s="15" t="s">
        <v>136</v>
      </c>
      <c r="I541" s="29"/>
      <c r="J541" s="29"/>
      <c r="K541" s="29"/>
      <c r="L541" s="29"/>
      <c r="M541" s="15" t="s">
        <v>2315</v>
      </c>
      <c r="N541" s="28"/>
      <c r="O541" s="32"/>
    </row>
    <row r="542" spans="1:15" s="2" customFormat="1" ht="31.5">
      <c r="A542" s="51">
        <v>6</v>
      </c>
      <c r="B542" s="28" t="s">
        <v>1174</v>
      </c>
      <c r="C542" s="13" t="s">
        <v>1175</v>
      </c>
      <c r="D542" s="294" t="str">
        <f>VLOOKUP(C542,总表!D:E,2,0)</f>
        <v>WZ19781</v>
      </c>
      <c r="E542" s="294" t="str">
        <f>VLOOKUP(D542,总表!E:H,2,0)</f>
        <v>△毛泽东思想和中国特色社会主义理论体系概论（2021年版）（高教）</v>
      </c>
      <c r="F542" s="294" t="str">
        <f>VLOOKUP(D542,总表!E:H,3,0)</f>
        <v>978-7-04-056622-2</v>
      </c>
      <c r="G542" s="299">
        <f>VLOOKUP(D542,总表!E:H,4,0)</f>
        <v>25</v>
      </c>
      <c r="H542" s="15" t="s">
        <v>139</v>
      </c>
      <c r="I542" s="14"/>
      <c r="J542" s="15" t="s">
        <v>1176</v>
      </c>
      <c r="K542" s="14" t="s">
        <v>1177</v>
      </c>
      <c r="L542" s="14"/>
      <c r="M542" s="15" t="s">
        <v>2315</v>
      </c>
      <c r="N542" s="17" t="s">
        <v>537</v>
      </c>
      <c r="O542" s="22" t="s">
        <v>16</v>
      </c>
    </row>
    <row r="543" spans="1:15" s="40" customFormat="1" ht="31.5">
      <c r="A543" s="51">
        <v>7</v>
      </c>
      <c r="B543" s="28" t="s">
        <v>1174</v>
      </c>
      <c r="C543" s="28" t="s">
        <v>1178</v>
      </c>
      <c r="D543" s="294" t="str">
        <f>VLOOKUP(C543,总表!D:E,2,0)</f>
        <v>W005812</v>
      </c>
      <c r="E543" s="294" t="str">
        <f>VLOOKUP(D543,总表!E:H,2,0)</f>
        <v>毛泽东思想和中国特色社会主义理论体系概论学习指导（学习资源包）</v>
      </c>
      <c r="F543" s="294" t="str">
        <f>VLOOKUP(D543,总表!E:H,3,0)</f>
        <v>978-7-304-09660-1</v>
      </c>
      <c r="G543" s="299">
        <f>VLOOKUP(D543,总表!E:H,4,0)</f>
        <v>22</v>
      </c>
      <c r="H543" s="15" t="s">
        <v>149</v>
      </c>
      <c r="I543" s="29"/>
      <c r="J543" s="15" t="s">
        <v>1179</v>
      </c>
      <c r="K543" s="29" t="s">
        <v>232</v>
      </c>
      <c r="L543" s="29"/>
      <c r="M543" s="29" t="s">
        <v>2315</v>
      </c>
      <c r="N543" s="28" t="s">
        <v>135</v>
      </c>
      <c r="O543" s="22" t="s">
        <v>16</v>
      </c>
    </row>
    <row r="544" spans="1:15" s="40" customFormat="1" ht="21">
      <c r="A544" s="51">
        <v>8</v>
      </c>
      <c r="B544" s="13" t="s">
        <v>1679</v>
      </c>
      <c r="C544" s="33" t="s">
        <v>1680</v>
      </c>
      <c r="D544" s="294" t="str">
        <f>VLOOKUP(C544,总表!D:E,2,0)</f>
        <v>WZ18231</v>
      </c>
      <c r="E544" s="294" t="str">
        <f>VLOOKUP(D544,总表!E:H,2,0)</f>
        <v>△思想道德与法治（2021年版）（高教）</v>
      </c>
      <c r="F544" s="294" t="str">
        <f>VLOOKUP(D544,总表!E:H,3,0)</f>
        <v>978-7-04-056621-5</v>
      </c>
      <c r="G544" s="299">
        <f>VLOOKUP(D544,总表!E:H,4,0)</f>
        <v>18</v>
      </c>
      <c r="H544" s="34" t="s">
        <v>139</v>
      </c>
      <c r="I544" s="34"/>
      <c r="J544" s="34" t="s">
        <v>1176</v>
      </c>
      <c r="K544" s="34" t="s">
        <v>1177</v>
      </c>
      <c r="L544" s="34"/>
      <c r="M544" s="15" t="s">
        <v>2315</v>
      </c>
      <c r="N544" s="17" t="s">
        <v>537</v>
      </c>
      <c r="O544" s="22" t="s">
        <v>16</v>
      </c>
    </row>
    <row r="545" spans="1:15" s="40" customFormat="1" ht="21">
      <c r="A545" s="51">
        <v>9</v>
      </c>
      <c r="B545" s="13" t="s">
        <v>1679</v>
      </c>
      <c r="C545" s="26" t="s">
        <v>2502</v>
      </c>
      <c r="D545" s="294" t="str">
        <f>VLOOKUP(C545,总表!D:E,2,0)</f>
        <v>W005772</v>
      </c>
      <c r="E545" s="294" t="str">
        <f>VLOOKUP(D545,总表!E:H,2,0)</f>
        <v>思想道德与法治学习指导（学习资源包）</v>
      </c>
      <c r="F545" s="294">
        <f>VLOOKUP(D545,总表!E:H,3,0)</f>
        <v>0</v>
      </c>
      <c r="G545" s="299">
        <f>VLOOKUP(D545,总表!E:H,4,0)</f>
        <v>0</v>
      </c>
      <c r="H545" s="30" t="s">
        <v>149</v>
      </c>
      <c r="I545" s="180"/>
      <c r="J545" s="27" t="s">
        <v>2503</v>
      </c>
      <c r="K545" s="27" t="s">
        <v>232</v>
      </c>
      <c r="L545" s="181"/>
      <c r="M545" s="29" t="s">
        <v>2315</v>
      </c>
      <c r="N545" s="28" t="s">
        <v>135</v>
      </c>
      <c r="O545" s="22" t="s">
        <v>16</v>
      </c>
    </row>
    <row r="546" spans="1:15" ht="21">
      <c r="A546" s="51">
        <v>10</v>
      </c>
      <c r="B546" s="13" t="s">
        <v>1336</v>
      </c>
      <c r="C546" s="13" t="s">
        <v>1336</v>
      </c>
      <c r="D546" s="294" t="str">
        <f>VLOOKUP(C546,总表!D:E,2,0)</f>
        <v>KB0185</v>
      </c>
      <c r="E546" s="294" t="str">
        <f>VLOOKUP(D546,总表!E:H,2,0)</f>
        <v>国家开放教育汽车类专业（专科）规划教材──汽车检测技术</v>
      </c>
      <c r="F546" s="294" t="str">
        <f>VLOOKUP(D546,总表!E:H,3,0)</f>
        <v>978-7-304-09195-8</v>
      </c>
      <c r="G546" s="299">
        <f>VLOOKUP(D546,总表!E:H,4,0)</f>
        <v>36</v>
      </c>
      <c r="H546" s="14" t="s">
        <v>132</v>
      </c>
      <c r="I546" s="14"/>
      <c r="J546" s="14" t="s">
        <v>155</v>
      </c>
      <c r="K546" s="14" t="s">
        <v>1337</v>
      </c>
      <c r="L546" s="14"/>
      <c r="M546" s="14" t="s">
        <v>2315</v>
      </c>
      <c r="N546" s="13" t="s">
        <v>135</v>
      </c>
      <c r="O546" s="22" t="s">
        <v>16</v>
      </c>
    </row>
    <row r="547" spans="1:15" ht="21">
      <c r="A547" s="51">
        <v>11</v>
      </c>
      <c r="B547" s="13" t="s">
        <v>1333</v>
      </c>
      <c r="C547" s="13" t="s">
        <v>1333</v>
      </c>
      <c r="D547" s="294" t="str">
        <f>VLOOKUP(C547,总表!D:E,2,0)</f>
        <v>L00985</v>
      </c>
      <c r="E547" s="294" t="str">
        <f>VLOOKUP(D547,总表!E:H,2,0)</f>
        <v>汽车机械基础（学习资源包）</v>
      </c>
      <c r="F547" s="294" t="str">
        <f>VLOOKUP(D547,总表!E:H,3,0)</f>
        <v>978-7-304-08958-0</v>
      </c>
      <c r="G547" s="299">
        <f>VLOOKUP(D547,总表!E:H,4,0)</f>
        <v>39.5</v>
      </c>
      <c r="H547" s="14" t="s">
        <v>132</v>
      </c>
      <c r="I547" s="14"/>
      <c r="J547" s="14" t="s">
        <v>476</v>
      </c>
      <c r="K547" s="14" t="s">
        <v>1334</v>
      </c>
      <c r="L547" s="14"/>
      <c r="M547" s="14" t="s">
        <v>2315</v>
      </c>
      <c r="N547" s="13" t="s">
        <v>135</v>
      </c>
      <c r="O547" s="22" t="s">
        <v>16</v>
      </c>
    </row>
    <row r="548" spans="1:15" ht="21">
      <c r="A548" s="51">
        <v>12</v>
      </c>
      <c r="B548" s="13" t="s">
        <v>1316</v>
      </c>
      <c r="C548" s="13" t="s">
        <v>1316</v>
      </c>
      <c r="D548" s="294" t="str">
        <f>VLOOKUP(C548,总表!D:E,2,0)</f>
        <v>L00979</v>
      </c>
      <c r="E548" s="294" t="str">
        <f>VLOOKUP(D548,总表!E:H,2,0)</f>
        <v>汽车电工电子基础</v>
      </c>
      <c r="F548" s="294" t="str">
        <f>VLOOKUP(D548,总表!E:H,3,0)</f>
        <v>978-7-304-08940-5</v>
      </c>
      <c r="G548" s="299">
        <f>VLOOKUP(D548,总表!E:H,4,0)</f>
        <v>37.5</v>
      </c>
      <c r="H548" s="14" t="s">
        <v>132</v>
      </c>
      <c r="I548" s="14"/>
      <c r="J548" s="14" t="s">
        <v>476</v>
      </c>
      <c r="K548" s="14" t="s">
        <v>1317</v>
      </c>
      <c r="L548" s="14"/>
      <c r="M548" s="14" t="s">
        <v>2315</v>
      </c>
      <c r="N548" s="13" t="s">
        <v>135</v>
      </c>
      <c r="O548" s="22" t="s">
        <v>16</v>
      </c>
    </row>
    <row r="549" spans="1:15" ht="21">
      <c r="A549" s="51">
        <v>13</v>
      </c>
      <c r="B549" s="13" t="s">
        <v>1345</v>
      </c>
      <c r="C549" s="13" t="s">
        <v>1345</v>
      </c>
      <c r="D549" s="294" t="str">
        <f>VLOOKUP(C549,总表!D:E,2,0)</f>
        <v>KB0169</v>
      </c>
      <c r="E549" s="294" t="str">
        <f>VLOOKUP(D549,总表!E:H,2,0)</f>
        <v>国家开放教育汽车类专业（专科）规划教材──汽车维修企业管理</v>
      </c>
      <c r="F549" s="294" t="str">
        <f>VLOOKUP(D549,总表!E:H,3,0)</f>
        <v>978-7-304-09179-8</v>
      </c>
      <c r="G549" s="299">
        <f>VLOOKUP(D549,总表!E:H,4,0)</f>
        <v>38</v>
      </c>
      <c r="H549" s="14" t="s">
        <v>132</v>
      </c>
      <c r="I549" s="14"/>
      <c r="J549" s="14" t="s">
        <v>155</v>
      </c>
      <c r="K549" s="14" t="s">
        <v>1331</v>
      </c>
      <c r="L549" s="14"/>
      <c r="M549" s="14" t="s">
        <v>2315</v>
      </c>
      <c r="N549" s="13" t="s">
        <v>135</v>
      </c>
      <c r="O549" s="22" t="s">
        <v>16</v>
      </c>
    </row>
    <row r="550" spans="1:15" ht="21">
      <c r="A550" s="51">
        <v>14</v>
      </c>
      <c r="B550" s="13" t="s">
        <v>1319</v>
      </c>
      <c r="C550" s="13" t="s">
        <v>1319</v>
      </c>
      <c r="D550" s="294" t="str">
        <f>VLOOKUP(C550,总表!D:E,2,0)</f>
        <v>KB0168</v>
      </c>
      <c r="E550" s="294" t="str">
        <f>VLOOKUP(D550,总表!E:H,2,0)</f>
        <v>国家开放教育汽车类专业（专科）规划教材──汽车电控技术</v>
      </c>
      <c r="F550" s="294" t="str">
        <f>VLOOKUP(D550,总表!E:H,3,0)</f>
        <v>978-7-304-09197-2</v>
      </c>
      <c r="G550" s="299">
        <f>VLOOKUP(D550,总表!E:H,4,0)</f>
        <v>43</v>
      </c>
      <c r="H550" s="14" t="s">
        <v>132</v>
      </c>
      <c r="I550" s="14"/>
      <c r="J550" s="14" t="s">
        <v>155</v>
      </c>
      <c r="K550" s="14" t="s">
        <v>1320</v>
      </c>
      <c r="L550" s="14"/>
      <c r="M550" s="14" t="s">
        <v>2315</v>
      </c>
      <c r="N550" s="13" t="s">
        <v>135</v>
      </c>
      <c r="O550" s="22" t="s">
        <v>16</v>
      </c>
    </row>
    <row r="551" spans="1:15" ht="31.5">
      <c r="A551" s="51">
        <v>15</v>
      </c>
      <c r="B551" s="13" t="s">
        <v>1322</v>
      </c>
      <c r="C551" s="13" t="s">
        <v>1322</v>
      </c>
      <c r="D551" s="294" t="str">
        <f>VLOOKUP(C551,总表!D:E,2,0)</f>
        <v>KB0167</v>
      </c>
      <c r="E551" s="294" t="str">
        <f>VLOOKUP(D551,总表!E:H,2,0)</f>
        <v>国家开放教育汽车类专业（专科）规划教材──汽车电器设备构造与检修（含考核册）</v>
      </c>
      <c r="F551" s="294" t="str">
        <f>VLOOKUP(D551,总表!E:H,3,0)</f>
        <v>978-7-304-09183-5</v>
      </c>
      <c r="G551" s="299">
        <f>VLOOKUP(D551,总表!E:H,4,0)</f>
        <v>44</v>
      </c>
      <c r="H551" s="14" t="s">
        <v>132</v>
      </c>
      <c r="I551" s="14"/>
      <c r="J551" s="14" t="s">
        <v>155</v>
      </c>
      <c r="K551" s="14" t="s">
        <v>1320</v>
      </c>
      <c r="L551" s="14"/>
      <c r="M551" s="14" t="s">
        <v>2315</v>
      </c>
      <c r="N551" s="13" t="s">
        <v>135</v>
      </c>
      <c r="O551" s="22" t="s">
        <v>16</v>
      </c>
    </row>
    <row r="552" spans="1:15" ht="21">
      <c r="A552" s="51">
        <v>16</v>
      </c>
      <c r="B552" s="13" t="s">
        <v>1313</v>
      </c>
      <c r="C552" s="13" t="s">
        <v>1313</v>
      </c>
      <c r="D552" s="294" t="str">
        <f>VLOOKUP(C552,总表!D:E,2,0)</f>
        <v>L00977</v>
      </c>
      <c r="E552" s="294" t="str">
        <f>VLOOKUP(D552,总表!E:H,2,0)</f>
        <v>汽车底盘构造与维修</v>
      </c>
      <c r="F552" s="294" t="str">
        <f>VLOOKUP(D552,总表!E:H,3,0)</f>
        <v>978-7-304-08975-7</v>
      </c>
      <c r="G552" s="299">
        <f>VLOOKUP(D552,总表!E:H,4,0)</f>
        <v>36.5</v>
      </c>
      <c r="H552" s="14" t="s">
        <v>132</v>
      </c>
      <c r="I552" s="14"/>
      <c r="J552" s="14" t="s">
        <v>476</v>
      </c>
      <c r="K552" s="14" t="s">
        <v>1314</v>
      </c>
      <c r="L552" s="14"/>
      <c r="M552" s="14" t="s">
        <v>2315</v>
      </c>
      <c r="N552" s="13" t="s">
        <v>135</v>
      </c>
      <c r="O552" s="22" t="s">
        <v>16</v>
      </c>
    </row>
    <row r="553" spans="1:15" ht="21">
      <c r="A553" s="51">
        <v>17</v>
      </c>
      <c r="B553" s="13" t="s">
        <v>1324</v>
      </c>
      <c r="C553" s="13" t="s">
        <v>1324</v>
      </c>
      <c r="D553" s="294" t="str">
        <f>VLOOKUP(C553,总表!D:E,2,0)</f>
        <v>L00981</v>
      </c>
      <c r="E553" s="294" t="str">
        <f>VLOOKUP(D553,总表!E:H,2,0)</f>
        <v>汽车发动机构造与维修（含考核册）</v>
      </c>
      <c r="F553" s="294" t="str">
        <f>VLOOKUP(D553,总表!E:H,3,0)</f>
        <v>978-7-304-08973-3</v>
      </c>
      <c r="G553" s="299">
        <f>VLOOKUP(D553,总表!E:H,4,0)</f>
        <v>41</v>
      </c>
      <c r="H553" s="14" t="s">
        <v>132</v>
      </c>
      <c r="I553" s="14"/>
      <c r="J553" s="14" t="s">
        <v>476</v>
      </c>
      <c r="K553" s="14" t="s">
        <v>1325</v>
      </c>
      <c r="L553" s="14"/>
      <c r="M553" s="14" t="s">
        <v>2315</v>
      </c>
      <c r="N553" s="13" t="s">
        <v>135</v>
      </c>
      <c r="O553" s="22" t="s">
        <v>16</v>
      </c>
    </row>
    <row r="554" spans="1:15" ht="31.5">
      <c r="A554" s="51">
        <v>18</v>
      </c>
      <c r="B554" s="13" t="s">
        <v>1330</v>
      </c>
      <c r="C554" s="13" t="s">
        <v>1330</v>
      </c>
      <c r="D554" s="294" t="str">
        <f>VLOOKUP(C554,总表!D:E,2,0)</f>
        <v>KB0184</v>
      </c>
      <c r="E554" s="294" t="str">
        <f>VLOOKUP(D554,总表!E:H,2,0)</f>
        <v>国家开放教育汽车类专业（专科）规划教材──汽车故障诊断技术（含考核册）</v>
      </c>
      <c r="F554" s="294" t="str">
        <f>VLOOKUP(D554,总表!E:H,3,0)</f>
        <v>978-7-304-09193-4</v>
      </c>
      <c r="G554" s="299">
        <f>VLOOKUP(D554,总表!E:H,4,0)</f>
        <v>40</v>
      </c>
      <c r="H554" s="14" t="s">
        <v>132</v>
      </c>
      <c r="I554" s="14"/>
      <c r="J554" s="14" t="s">
        <v>155</v>
      </c>
      <c r="K554" s="14" t="s">
        <v>1331</v>
      </c>
      <c r="L554" s="14"/>
      <c r="M554" s="14" t="s">
        <v>2315</v>
      </c>
      <c r="N554" s="13" t="s">
        <v>135</v>
      </c>
      <c r="O554" s="22" t="s">
        <v>16</v>
      </c>
    </row>
    <row r="555" spans="1:15" s="39" customFormat="1" ht="31.5">
      <c r="A555" s="51">
        <v>19</v>
      </c>
      <c r="B555" s="13" t="s">
        <v>483</v>
      </c>
      <c r="C555" s="13" t="s">
        <v>484</v>
      </c>
      <c r="D555" s="294" t="str">
        <f>VLOOKUP(C555,总表!D:E,2,0)</f>
        <v>L002402</v>
      </c>
      <c r="E555" s="294" t="str">
        <f>VLOOKUP(D555,总表!E:H,2,0)</f>
        <v>高等数学（上）第１分册：一元函数微积分（含考核册）（学习资源包）</v>
      </c>
      <c r="F555" s="294" t="str">
        <f>VLOOKUP(D555,总表!E:H,3,0)</f>
        <v>978-7-304-01783-5</v>
      </c>
      <c r="G555" s="299">
        <f>VLOOKUP(D555,总表!E:H,4,0)</f>
        <v>53</v>
      </c>
      <c r="H555" s="14" t="s">
        <v>149</v>
      </c>
      <c r="I555" s="14"/>
      <c r="J555" s="14" t="s">
        <v>485</v>
      </c>
      <c r="K555" s="14" t="s">
        <v>486</v>
      </c>
      <c r="L555" s="14"/>
      <c r="M555" s="14" t="s">
        <v>2316</v>
      </c>
      <c r="N555" s="13" t="s">
        <v>135</v>
      </c>
      <c r="O555" s="22" t="s">
        <v>16</v>
      </c>
    </row>
    <row r="556" spans="1:15" ht="21">
      <c r="A556" s="51">
        <v>20</v>
      </c>
      <c r="B556" s="13" t="s">
        <v>483</v>
      </c>
      <c r="C556" s="13" t="s">
        <v>483</v>
      </c>
      <c r="D556" s="183"/>
      <c r="E556" s="183"/>
      <c r="F556" s="183"/>
      <c r="G556" s="183"/>
      <c r="H556" s="14" t="s">
        <v>136</v>
      </c>
      <c r="I556" s="18"/>
      <c r="J556" s="14"/>
      <c r="K556" s="14"/>
      <c r="L556" s="14"/>
      <c r="M556" s="14" t="s">
        <v>2316</v>
      </c>
      <c r="N556" s="13"/>
      <c r="O556" s="22"/>
    </row>
    <row r="557" spans="1:15" ht="21">
      <c r="A557" s="51">
        <v>21</v>
      </c>
      <c r="B557" s="13" t="s">
        <v>748</v>
      </c>
      <c r="C557" s="17" t="s">
        <v>749</v>
      </c>
      <c r="D557" s="294" t="str">
        <f>VLOOKUP(C557,总表!D:E,2,0)</f>
        <v>L005284</v>
      </c>
      <c r="E557" s="294" t="str">
        <f>VLOOKUP(D557,总表!E:H,2,0)</f>
        <v>计算机应用基础（第2版）（学习资源包）</v>
      </c>
      <c r="F557" s="294" t="str">
        <f>VLOOKUP(D557,总表!E:H,3,0)</f>
        <v>978-7-304-11204-2</v>
      </c>
      <c r="G557" s="299">
        <f>VLOOKUP(D557,总表!E:H,4,0)</f>
        <v>39</v>
      </c>
      <c r="H557" s="15" t="s">
        <v>132</v>
      </c>
      <c r="I557" s="15"/>
      <c r="J557" s="15" t="s">
        <v>194</v>
      </c>
      <c r="K557" s="15" t="s">
        <v>750</v>
      </c>
      <c r="L557" s="15"/>
      <c r="M557" s="14" t="s">
        <v>2316</v>
      </c>
      <c r="N557" s="17" t="s">
        <v>135</v>
      </c>
      <c r="O557" s="22" t="s">
        <v>16</v>
      </c>
    </row>
    <row r="558" spans="1:15" ht="21">
      <c r="A558" s="51">
        <v>22</v>
      </c>
      <c r="B558" s="13" t="s">
        <v>748</v>
      </c>
      <c r="C558" s="17" t="s">
        <v>748</v>
      </c>
      <c r="D558" s="184"/>
      <c r="E558" s="184"/>
      <c r="F558" s="184"/>
      <c r="G558" s="184"/>
      <c r="H558" s="15" t="s">
        <v>136</v>
      </c>
      <c r="I558" s="15"/>
      <c r="J558" s="15"/>
      <c r="K558" s="15"/>
      <c r="L558" s="15"/>
      <c r="M558" s="14" t="s">
        <v>2316</v>
      </c>
      <c r="N558" s="17"/>
      <c r="O558" s="24"/>
    </row>
    <row r="559" spans="1:15" ht="21">
      <c r="A559" s="51">
        <v>23</v>
      </c>
      <c r="B559" s="13" t="s">
        <v>748</v>
      </c>
      <c r="C559" s="17" t="s">
        <v>748</v>
      </c>
      <c r="D559" s="184"/>
      <c r="E559" s="184"/>
      <c r="F559" s="184"/>
      <c r="G559" s="184"/>
      <c r="H559" s="14" t="s">
        <v>162</v>
      </c>
      <c r="I559" s="14" t="s">
        <v>751</v>
      </c>
      <c r="J559" s="14" t="s">
        <v>164</v>
      </c>
      <c r="K559" s="14"/>
      <c r="L559" s="14" t="s">
        <v>209</v>
      </c>
      <c r="M559" s="14" t="s">
        <v>2316</v>
      </c>
      <c r="N559" s="13" t="s">
        <v>752</v>
      </c>
      <c r="O559" s="22" t="s">
        <v>16</v>
      </c>
    </row>
    <row r="560" spans="1:15" ht="21">
      <c r="A560" s="51">
        <v>24</v>
      </c>
      <c r="B560" s="13" t="s">
        <v>1102</v>
      </c>
      <c r="C560" s="13" t="s">
        <v>1102</v>
      </c>
      <c r="D560" s="294" t="str">
        <f>VLOOKUP(C560,总表!D:E,2,0)</f>
        <v>WY01642</v>
      </c>
      <c r="E560" s="294" t="str">
        <f>VLOOKUP(D560,总表!E:H,2,0)</f>
        <v>理工英语1（含考核册）（学习资源包）</v>
      </c>
      <c r="F560" s="294" t="str">
        <f>VLOOKUP(D560,总表!E:H,3,0)</f>
        <v>978-7-304-08163-8</v>
      </c>
      <c r="G560" s="299">
        <f>VLOOKUP(D560,总表!E:H,4,0)</f>
        <v>38.9</v>
      </c>
      <c r="H560" s="15" t="s">
        <v>132</v>
      </c>
      <c r="I560" s="14"/>
      <c r="J560" s="14" t="s">
        <v>1103</v>
      </c>
      <c r="K560" s="14" t="s">
        <v>1104</v>
      </c>
      <c r="L560" s="14"/>
      <c r="M560" s="14" t="s">
        <v>2316</v>
      </c>
      <c r="N560" s="13" t="s">
        <v>135</v>
      </c>
      <c r="O560" s="22" t="s">
        <v>16</v>
      </c>
    </row>
    <row r="561" spans="1:15" ht="21">
      <c r="A561" s="51">
        <v>25</v>
      </c>
      <c r="B561" s="13" t="s">
        <v>1102</v>
      </c>
      <c r="C561" s="13" t="s">
        <v>1102</v>
      </c>
      <c r="D561" s="183"/>
      <c r="E561" s="183"/>
      <c r="F561" s="183"/>
      <c r="G561" s="183"/>
      <c r="H561" s="15" t="s">
        <v>224</v>
      </c>
      <c r="I561" s="14" t="s">
        <v>1105</v>
      </c>
      <c r="J561" s="14" t="s">
        <v>252</v>
      </c>
      <c r="K561" s="20"/>
      <c r="L561" s="14" t="s">
        <v>1106</v>
      </c>
      <c r="M561" s="14" t="s">
        <v>2316</v>
      </c>
      <c r="N561" s="13" t="s">
        <v>171</v>
      </c>
      <c r="O561" s="22" t="s">
        <v>16</v>
      </c>
    </row>
    <row r="562" spans="1:15" ht="21">
      <c r="A562" s="51">
        <v>26</v>
      </c>
      <c r="B562" s="13" t="s">
        <v>1102</v>
      </c>
      <c r="C562" s="13" t="s">
        <v>1102</v>
      </c>
      <c r="D562" s="183"/>
      <c r="E562" s="183"/>
      <c r="F562" s="183"/>
      <c r="G562" s="183"/>
      <c r="H562" s="14" t="s">
        <v>136</v>
      </c>
      <c r="I562" s="14"/>
      <c r="J562" s="14"/>
      <c r="K562" s="20"/>
      <c r="L562" s="14"/>
      <c r="M562" s="14" t="s">
        <v>2316</v>
      </c>
      <c r="N562" s="13"/>
      <c r="O562" s="22"/>
    </row>
    <row r="563" spans="1:15" ht="21">
      <c r="A563" s="51">
        <v>27</v>
      </c>
      <c r="B563" s="17" t="s">
        <v>1108</v>
      </c>
      <c r="C563" s="13" t="s">
        <v>1108</v>
      </c>
      <c r="D563" s="294" t="str">
        <f>VLOOKUP(C563,总表!D:E,2,0)</f>
        <v>WY01741</v>
      </c>
      <c r="E563" s="294" t="str">
        <f>VLOOKUP(D563,总表!E:H,2,0)</f>
        <v>理工英语2（含考核册）（学习资源包）</v>
      </c>
      <c r="F563" s="294" t="str">
        <f>VLOOKUP(D563,总表!E:H,3,0)</f>
        <v>978-7-304-08550-6</v>
      </c>
      <c r="G563" s="299">
        <f>VLOOKUP(D563,总表!E:H,4,0)</f>
        <v>37.9</v>
      </c>
      <c r="H563" s="15" t="s">
        <v>132</v>
      </c>
      <c r="I563" s="14"/>
      <c r="J563" s="14" t="s">
        <v>476</v>
      </c>
      <c r="K563" s="14" t="s">
        <v>1109</v>
      </c>
      <c r="L563" s="14"/>
      <c r="M563" s="14" t="s">
        <v>2316</v>
      </c>
      <c r="N563" s="17" t="s">
        <v>135</v>
      </c>
      <c r="O563" s="22" t="s">
        <v>16</v>
      </c>
    </row>
    <row r="564" spans="1:15" ht="21">
      <c r="A564" s="51">
        <v>28</v>
      </c>
      <c r="B564" s="17" t="s">
        <v>1108</v>
      </c>
      <c r="C564" s="17" t="s">
        <v>1108</v>
      </c>
      <c r="D564" s="184"/>
      <c r="E564" s="184"/>
      <c r="F564" s="184"/>
      <c r="G564" s="184"/>
      <c r="H564" s="15" t="s">
        <v>162</v>
      </c>
      <c r="I564" s="15" t="s">
        <v>1110</v>
      </c>
      <c r="J564" s="15" t="s">
        <v>186</v>
      </c>
      <c r="K564" s="15"/>
      <c r="L564" s="15" t="s">
        <v>1111</v>
      </c>
      <c r="M564" s="14" t="s">
        <v>2316</v>
      </c>
      <c r="N564" s="13" t="s">
        <v>171</v>
      </c>
      <c r="O564" s="22" t="s">
        <v>16</v>
      </c>
    </row>
    <row r="565" spans="1:15" ht="21">
      <c r="A565" s="51">
        <v>29</v>
      </c>
      <c r="B565" s="17" t="s">
        <v>1108</v>
      </c>
      <c r="C565" s="17" t="s">
        <v>1108</v>
      </c>
      <c r="D565" s="184"/>
      <c r="E565" s="184"/>
      <c r="F565" s="184"/>
      <c r="G565" s="184"/>
      <c r="H565" s="14" t="s">
        <v>136</v>
      </c>
      <c r="I565" s="14"/>
      <c r="J565" s="14"/>
      <c r="K565" s="20"/>
      <c r="L565" s="14"/>
      <c r="M565" s="14" t="s">
        <v>2316</v>
      </c>
      <c r="N565" s="13"/>
      <c r="O565" s="88"/>
    </row>
    <row r="566" spans="1:15" s="2" customFormat="1" ht="21">
      <c r="A566" s="51">
        <v>30</v>
      </c>
      <c r="B566" s="17" t="s">
        <v>1361</v>
      </c>
      <c r="C566" s="17" t="s">
        <v>1361</v>
      </c>
      <c r="D566" s="184"/>
      <c r="E566" s="184"/>
      <c r="F566" s="184"/>
      <c r="G566" s="184"/>
      <c r="H566" s="14" t="s">
        <v>136</v>
      </c>
      <c r="I566" s="55"/>
      <c r="J566" s="55"/>
      <c r="K566" s="55"/>
      <c r="L566" s="55"/>
      <c r="M566" s="29" t="s">
        <v>2316</v>
      </c>
      <c r="N566" s="13"/>
      <c r="O566" s="22"/>
    </row>
    <row r="567" spans="1:15" s="2" customFormat="1" ht="21">
      <c r="A567" s="51">
        <v>31</v>
      </c>
      <c r="B567" s="52" t="s">
        <v>1961</v>
      </c>
      <c r="C567" s="52" t="s">
        <v>1962</v>
      </c>
      <c r="D567" s="294" t="str">
        <f>VLOOKUP(C567,总表!D:E,2,0)</f>
        <v>T007382</v>
      </c>
      <c r="E567" s="294" t="str">
        <f>VLOOKUP(D567,总表!E:H,2,0)</f>
        <v>形势与政策（国家开放大学专用教材）（人民日报）</v>
      </c>
      <c r="F567" s="294">
        <f>VLOOKUP(D567,总表!E:H,3,0)</f>
        <v>0</v>
      </c>
      <c r="G567" s="299">
        <f>VLOOKUP(D567,总表!E:H,4,0)</f>
        <v>0</v>
      </c>
      <c r="H567" s="34" t="s">
        <v>139</v>
      </c>
      <c r="I567" s="56"/>
      <c r="J567" s="34" t="s">
        <v>1963</v>
      </c>
      <c r="K567" s="34" t="s">
        <v>232</v>
      </c>
      <c r="L567" s="52"/>
      <c r="M567" s="29" t="s">
        <v>2317</v>
      </c>
      <c r="N567" s="52" t="s">
        <v>1964</v>
      </c>
      <c r="O567" s="22" t="s">
        <v>16</v>
      </c>
    </row>
    <row r="568" spans="1:15" s="2" customFormat="1" ht="21">
      <c r="A568" s="51">
        <v>32</v>
      </c>
      <c r="B568" s="52" t="s">
        <v>1961</v>
      </c>
      <c r="C568" s="52" t="s">
        <v>1961</v>
      </c>
      <c r="D568" s="194"/>
      <c r="E568" s="194"/>
      <c r="F568" s="194"/>
      <c r="G568" s="194"/>
      <c r="H568" s="34" t="s">
        <v>136</v>
      </c>
      <c r="I568" s="55"/>
      <c r="J568" s="34"/>
      <c r="K568" s="34"/>
      <c r="L568" s="52"/>
      <c r="M568" s="29" t="s">
        <v>2317</v>
      </c>
      <c r="N568" s="52"/>
      <c r="O568" s="32"/>
    </row>
    <row r="569" spans="1:15" ht="21" customHeight="1">
      <c r="A569" s="65"/>
      <c r="B569" s="66"/>
      <c r="C569" s="66"/>
      <c r="D569" s="66"/>
      <c r="E569" s="66"/>
      <c r="F569" s="66"/>
      <c r="G569" s="66"/>
      <c r="H569" s="66"/>
      <c r="I569" s="66"/>
      <c r="J569" s="66"/>
      <c r="K569" s="66"/>
      <c r="L569" s="66"/>
      <c r="M569" s="66"/>
      <c r="N569" s="70"/>
      <c r="O569" s="71"/>
    </row>
    <row r="570" spans="1:15" s="1" customFormat="1" ht="18.75">
      <c r="A570" s="324" t="s">
        <v>73</v>
      </c>
      <c r="B570" s="324"/>
      <c r="C570" s="324"/>
      <c r="D570" s="324"/>
      <c r="E570" s="324"/>
      <c r="F570" s="324"/>
      <c r="G570" s="324"/>
      <c r="H570" s="324"/>
      <c r="I570" s="324"/>
      <c r="J570" s="324"/>
      <c r="K570" s="324"/>
      <c r="L570" s="324"/>
      <c r="M570" s="324"/>
      <c r="N570" s="324"/>
      <c r="O570" s="324"/>
    </row>
    <row r="571" spans="1:15" s="1" customFormat="1" ht="22.5">
      <c r="A571" s="11" t="s">
        <v>3</v>
      </c>
      <c r="B571" s="12" t="s">
        <v>121</v>
      </c>
      <c r="C571" s="12" t="s">
        <v>122</v>
      </c>
      <c r="D571" s="291" t="s">
        <v>2518</v>
      </c>
      <c r="E571" s="291" t="s">
        <v>2519</v>
      </c>
      <c r="F571" s="291" t="s">
        <v>2520</v>
      </c>
      <c r="G571" s="290" t="s">
        <v>2521</v>
      </c>
      <c r="H571" s="12" t="s">
        <v>123</v>
      </c>
      <c r="I571" s="12" t="s">
        <v>124</v>
      </c>
      <c r="J571" s="12" t="s">
        <v>125</v>
      </c>
      <c r="K571" s="12" t="s">
        <v>126</v>
      </c>
      <c r="L571" s="12" t="s">
        <v>127</v>
      </c>
      <c r="M571" s="12" t="s">
        <v>2314</v>
      </c>
      <c r="N571" s="58" t="s">
        <v>128</v>
      </c>
      <c r="O571" s="12" t="s">
        <v>129</v>
      </c>
    </row>
    <row r="572" spans="1:15" s="39" customFormat="1" ht="21">
      <c r="A572" s="51">
        <v>1</v>
      </c>
      <c r="B572" s="13" t="s">
        <v>632</v>
      </c>
      <c r="C572" s="17" t="s">
        <v>633</v>
      </c>
      <c r="D572" s="294" t="str">
        <f>VLOOKUP(C572,总表!D:E,2,0)</f>
        <v>W005208</v>
      </c>
      <c r="E572" s="294" t="str">
        <f>VLOOKUP(D572,总表!E:H,2,0)</f>
        <v>国家开放大学学习指南（2022版）（学习资源包）</v>
      </c>
      <c r="F572" s="294" t="str">
        <f>VLOOKUP(D572,总表!E:H,3,0)</f>
        <v>978-7-304-09923-7</v>
      </c>
      <c r="G572" s="299">
        <f>VLOOKUP(D572,总表!E:H,4,0)</f>
        <v>15.8</v>
      </c>
      <c r="H572" s="14" t="s">
        <v>132</v>
      </c>
      <c r="I572" s="53"/>
      <c r="J572" s="15" t="s">
        <v>133</v>
      </c>
      <c r="K572" s="54" t="s">
        <v>634</v>
      </c>
      <c r="L572" s="53"/>
      <c r="M572" s="14" t="s">
        <v>2315</v>
      </c>
      <c r="N572" s="13" t="s">
        <v>135</v>
      </c>
      <c r="O572" s="22" t="s">
        <v>16</v>
      </c>
    </row>
    <row r="573" spans="1:15" s="2" customFormat="1" ht="13.5">
      <c r="A573" s="51">
        <v>2</v>
      </c>
      <c r="B573" s="17" t="s">
        <v>632</v>
      </c>
      <c r="C573" s="17" t="s">
        <v>632</v>
      </c>
      <c r="D573" s="184"/>
      <c r="E573" s="184"/>
      <c r="F573" s="184"/>
      <c r="G573" s="184"/>
      <c r="H573" s="15" t="s">
        <v>136</v>
      </c>
      <c r="I573" s="53"/>
      <c r="J573" s="15"/>
      <c r="K573" s="15"/>
      <c r="L573" s="53"/>
      <c r="M573" s="29" t="s">
        <v>2315</v>
      </c>
      <c r="N573" s="28"/>
      <c r="O573" s="59"/>
    </row>
    <row r="574" spans="1:15" s="2" customFormat="1" ht="31.5">
      <c r="A574" s="51">
        <v>3</v>
      </c>
      <c r="B574" s="28" t="s">
        <v>1852</v>
      </c>
      <c r="C574" s="13" t="s">
        <v>1175</v>
      </c>
      <c r="D574" s="294" t="str">
        <f>VLOOKUP(C574,总表!D:E,2,0)</f>
        <v>WZ19781</v>
      </c>
      <c r="E574" s="294" t="str">
        <f>VLOOKUP(D574,总表!E:H,2,0)</f>
        <v>△毛泽东思想和中国特色社会主义理论体系概论（2021年版）（高教）</v>
      </c>
      <c r="F574" s="294" t="str">
        <f>VLOOKUP(D574,总表!E:H,3,0)</f>
        <v>978-7-04-056622-2</v>
      </c>
      <c r="G574" s="299">
        <f>VLOOKUP(D574,总表!E:H,4,0)</f>
        <v>25</v>
      </c>
      <c r="H574" s="15" t="s">
        <v>139</v>
      </c>
      <c r="I574" s="14"/>
      <c r="J574" s="15" t="s">
        <v>1176</v>
      </c>
      <c r="K574" s="14" t="s">
        <v>1177</v>
      </c>
      <c r="L574" s="14"/>
      <c r="M574" s="15" t="s">
        <v>2315</v>
      </c>
      <c r="N574" s="17" t="s">
        <v>537</v>
      </c>
      <c r="O574" s="22" t="s">
        <v>16</v>
      </c>
    </row>
    <row r="575" spans="1:15" s="2" customFormat="1" ht="31.5">
      <c r="A575" s="51">
        <v>4</v>
      </c>
      <c r="B575" s="33" t="s">
        <v>1852</v>
      </c>
      <c r="C575" s="52" t="s">
        <v>1853</v>
      </c>
      <c r="D575" s="294" t="str">
        <f>VLOOKUP(C575,总表!D:E,2,0)</f>
        <v>W005952</v>
      </c>
      <c r="E575" s="294" t="str">
        <f>VLOOKUP(D575,总表!E:H,2,0)</f>
        <v>（课程“习近平新时代”用）国家开放大学思想政治理论课学习指南（学习资源包）</v>
      </c>
      <c r="F575" s="294" t="str">
        <f>VLOOKUP(D575,总表!E:H,3,0)</f>
        <v>978-7-304-10428-3</v>
      </c>
      <c r="G575" s="299">
        <f>VLOOKUP(D575,总表!E:H,4,0)</f>
        <v>13.8</v>
      </c>
      <c r="H575" s="36" t="s">
        <v>149</v>
      </c>
      <c r="I575" s="34"/>
      <c r="J575" s="34" t="s">
        <v>1854</v>
      </c>
      <c r="K575" s="34" t="s">
        <v>1855</v>
      </c>
      <c r="L575" s="34"/>
      <c r="M575" s="34" t="s">
        <v>2315</v>
      </c>
      <c r="N575" s="60" t="s">
        <v>135</v>
      </c>
      <c r="O575" s="22" t="s">
        <v>16</v>
      </c>
    </row>
    <row r="576" spans="1:15" s="40" customFormat="1" ht="21">
      <c r="A576" s="51">
        <v>5</v>
      </c>
      <c r="B576" s="28" t="s">
        <v>1852</v>
      </c>
      <c r="C576" s="28" t="s">
        <v>1852</v>
      </c>
      <c r="D576" s="191"/>
      <c r="E576" s="191"/>
      <c r="F576" s="191"/>
      <c r="G576" s="191"/>
      <c r="H576" s="15" t="s">
        <v>136</v>
      </c>
      <c r="I576" s="29"/>
      <c r="J576" s="29"/>
      <c r="K576" s="29"/>
      <c r="L576" s="29"/>
      <c r="M576" s="15" t="s">
        <v>2315</v>
      </c>
      <c r="N576" s="28"/>
      <c r="O576" s="32"/>
    </row>
    <row r="577" spans="1:15" s="2" customFormat="1" ht="31.5">
      <c r="A577" s="51">
        <v>6</v>
      </c>
      <c r="B577" s="28" t="s">
        <v>1174</v>
      </c>
      <c r="C577" s="13" t="s">
        <v>1175</v>
      </c>
      <c r="D577" s="294" t="str">
        <f>VLOOKUP(C577,总表!D:E,2,0)</f>
        <v>WZ19781</v>
      </c>
      <c r="E577" s="294" t="str">
        <f>VLOOKUP(D577,总表!E:H,2,0)</f>
        <v>△毛泽东思想和中国特色社会主义理论体系概论（2021年版）（高教）</v>
      </c>
      <c r="F577" s="294" t="str">
        <f>VLOOKUP(D577,总表!E:H,3,0)</f>
        <v>978-7-04-056622-2</v>
      </c>
      <c r="G577" s="299">
        <f>VLOOKUP(D577,总表!E:H,4,0)</f>
        <v>25</v>
      </c>
      <c r="H577" s="15" t="s">
        <v>139</v>
      </c>
      <c r="I577" s="14"/>
      <c r="J577" s="15" t="s">
        <v>1176</v>
      </c>
      <c r="K577" s="14" t="s">
        <v>1177</v>
      </c>
      <c r="L577" s="14"/>
      <c r="M577" s="15" t="s">
        <v>2315</v>
      </c>
      <c r="N577" s="17" t="s">
        <v>537</v>
      </c>
      <c r="O577" s="22" t="s">
        <v>16</v>
      </c>
    </row>
    <row r="578" spans="1:15" s="40" customFormat="1" ht="31.5">
      <c r="A578" s="51">
        <v>7</v>
      </c>
      <c r="B578" s="28" t="s">
        <v>1174</v>
      </c>
      <c r="C578" s="28" t="s">
        <v>1178</v>
      </c>
      <c r="D578" s="294" t="str">
        <f>VLOOKUP(C578,总表!D:E,2,0)</f>
        <v>W005812</v>
      </c>
      <c r="E578" s="294" t="str">
        <f>VLOOKUP(D578,总表!E:H,2,0)</f>
        <v>毛泽东思想和中国特色社会主义理论体系概论学习指导（学习资源包）</v>
      </c>
      <c r="F578" s="294" t="str">
        <f>VLOOKUP(D578,总表!E:H,3,0)</f>
        <v>978-7-304-09660-1</v>
      </c>
      <c r="G578" s="299">
        <f>VLOOKUP(D578,总表!E:H,4,0)</f>
        <v>22</v>
      </c>
      <c r="H578" s="15" t="s">
        <v>149</v>
      </c>
      <c r="I578" s="29"/>
      <c r="J578" s="15" t="s">
        <v>1179</v>
      </c>
      <c r="K578" s="29" t="s">
        <v>232</v>
      </c>
      <c r="L578" s="29"/>
      <c r="M578" s="29" t="s">
        <v>2315</v>
      </c>
      <c r="N578" s="28" t="s">
        <v>135</v>
      </c>
      <c r="O578" s="22" t="s">
        <v>16</v>
      </c>
    </row>
    <row r="579" spans="1:15" s="40" customFormat="1" ht="21">
      <c r="A579" s="51">
        <v>8</v>
      </c>
      <c r="B579" s="13" t="s">
        <v>1679</v>
      </c>
      <c r="C579" s="33" t="s">
        <v>1680</v>
      </c>
      <c r="D579" s="294" t="str">
        <f>VLOOKUP(C579,总表!D:E,2,0)</f>
        <v>WZ18231</v>
      </c>
      <c r="E579" s="294" t="str">
        <f>VLOOKUP(D579,总表!E:H,2,0)</f>
        <v>△思想道德与法治（2021年版）（高教）</v>
      </c>
      <c r="F579" s="294" t="str">
        <f>VLOOKUP(D579,总表!E:H,3,0)</f>
        <v>978-7-04-056621-5</v>
      </c>
      <c r="G579" s="299">
        <f>VLOOKUP(D579,总表!E:H,4,0)</f>
        <v>18</v>
      </c>
      <c r="H579" s="34" t="s">
        <v>139</v>
      </c>
      <c r="I579" s="34"/>
      <c r="J579" s="34" t="s">
        <v>1176</v>
      </c>
      <c r="K579" s="34" t="s">
        <v>1177</v>
      </c>
      <c r="L579" s="34"/>
      <c r="M579" s="15" t="s">
        <v>2315</v>
      </c>
      <c r="N579" s="17" t="s">
        <v>537</v>
      </c>
      <c r="O579" s="22" t="s">
        <v>16</v>
      </c>
    </row>
    <row r="580" spans="1:15" s="40" customFormat="1" ht="21">
      <c r="A580" s="51">
        <v>9</v>
      </c>
      <c r="B580" s="13" t="s">
        <v>1679</v>
      </c>
      <c r="C580" s="26" t="s">
        <v>2502</v>
      </c>
      <c r="D580" s="294" t="str">
        <f>VLOOKUP(C580,总表!D:E,2,0)</f>
        <v>W005772</v>
      </c>
      <c r="E580" s="294" t="str">
        <f>VLOOKUP(D580,总表!E:H,2,0)</f>
        <v>思想道德与法治学习指导（学习资源包）</v>
      </c>
      <c r="F580" s="294">
        <f>VLOOKUP(D580,总表!E:H,3,0)</f>
        <v>0</v>
      </c>
      <c r="G580" s="299">
        <f>VLOOKUP(D580,总表!E:H,4,0)</f>
        <v>0</v>
      </c>
      <c r="H580" s="30" t="s">
        <v>149</v>
      </c>
      <c r="I580" s="180"/>
      <c r="J580" s="27" t="s">
        <v>2503</v>
      </c>
      <c r="K580" s="27" t="s">
        <v>232</v>
      </c>
      <c r="L580" s="181"/>
      <c r="M580" s="29" t="s">
        <v>2315</v>
      </c>
      <c r="N580" s="28" t="s">
        <v>135</v>
      </c>
      <c r="O580" s="22" t="s">
        <v>16</v>
      </c>
    </row>
    <row r="581" spans="1:15" ht="21">
      <c r="A581" s="51">
        <v>10</v>
      </c>
      <c r="B581" s="13" t="s">
        <v>738</v>
      </c>
      <c r="C581" s="13" t="s">
        <v>739</v>
      </c>
      <c r="D581" s="294" t="str">
        <f>VLOOKUP(C581,总表!D:E,2,0)</f>
        <v>L007503</v>
      </c>
      <c r="E581" s="294" t="str">
        <f>VLOOKUP(D581,总表!E:H,2,0)</f>
        <v>计算机文化基础（第4版）（学习资源包）</v>
      </c>
      <c r="F581" s="294" t="str">
        <f>VLOOKUP(D581,总表!E:H,3,0)</f>
        <v>978-7-304-06956-8</v>
      </c>
      <c r="G581" s="299">
        <f>VLOOKUP(D581,总表!E:H,4,0)</f>
        <v>34.5</v>
      </c>
      <c r="H581" s="14" t="s">
        <v>257</v>
      </c>
      <c r="I581" s="14"/>
      <c r="J581" s="14" t="s">
        <v>740</v>
      </c>
      <c r="K581" s="14" t="s">
        <v>741</v>
      </c>
      <c r="L581" s="14"/>
      <c r="M581" s="14" t="s">
        <v>2315</v>
      </c>
      <c r="N581" s="13" t="s">
        <v>135</v>
      </c>
      <c r="O581" s="22" t="s">
        <v>16</v>
      </c>
    </row>
    <row r="582" spans="1:15" ht="21">
      <c r="A582" s="51">
        <v>11</v>
      </c>
      <c r="B582" s="13" t="s">
        <v>738</v>
      </c>
      <c r="C582" s="13" t="s">
        <v>742</v>
      </c>
      <c r="D582" s="294" t="str">
        <f>VLOOKUP(C582,总表!D:E,2,0)</f>
        <v>L007503</v>
      </c>
      <c r="E582" s="294" t="str">
        <f>VLOOKUP(D582,总表!E:H,2,0)</f>
        <v>计算机文化基础（第4版）（学习资源包）</v>
      </c>
      <c r="F582" s="294" t="str">
        <f>VLOOKUP(D582,总表!E:H,3,0)</f>
        <v>978-7-304-06956-8</v>
      </c>
      <c r="G582" s="299">
        <f>VLOOKUP(D582,总表!E:H,4,0)</f>
        <v>34.5</v>
      </c>
      <c r="H582" s="14" t="s">
        <v>132</v>
      </c>
      <c r="I582" s="14"/>
      <c r="J582" s="14" t="s">
        <v>740</v>
      </c>
      <c r="K582" s="14" t="s">
        <v>741</v>
      </c>
      <c r="L582" s="14"/>
      <c r="M582" s="14" t="s">
        <v>2315</v>
      </c>
      <c r="N582" s="13" t="s">
        <v>135</v>
      </c>
      <c r="O582" s="22" t="s">
        <v>16</v>
      </c>
    </row>
    <row r="583" spans="1:15" ht="21">
      <c r="A583" s="51">
        <v>12</v>
      </c>
      <c r="B583" s="13" t="s">
        <v>738</v>
      </c>
      <c r="C583" s="13" t="s">
        <v>743</v>
      </c>
      <c r="D583" s="183"/>
      <c r="E583" s="183"/>
      <c r="F583" s="183"/>
      <c r="G583" s="183"/>
      <c r="H583" s="14" t="s">
        <v>224</v>
      </c>
      <c r="I583" s="14" t="s">
        <v>744</v>
      </c>
      <c r="J583" s="14" t="s">
        <v>252</v>
      </c>
      <c r="K583" s="14"/>
      <c r="L583" s="14" t="s">
        <v>745</v>
      </c>
      <c r="M583" s="14" t="s">
        <v>2315</v>
      </c>
      <c r="N583" s="13" t="s">
        <v>746</v>
      </c>
      <c r="O583" s="22" t="s">
        <v>16</v>
      </c>
    </row>
    <row r="584" spans="1:15">
      <c r="A584" s="51">
        <v>13</v>
      </c>
      <c r="B584" s="13" t="s">
        <v>738</v>
      </c>
      <c r="C584" s="13" t="s">
        <v>738</v>
      </c>
      <c r="D584" s="183"/>
      <c r="E584" s="183"/>
      <c r="F584" s="183"/>
      <c r="G584" s="183"/>
      <c r="H584" s="14" t="s">
        <v>136</v>
      </c>
      <c r="I584" s="14"/>
      <c r="J584" s="14"/>
      <c r="K584" s="14"/>
      <c r="L584" s="14"/>
      <c r="M584" s="14" t="s">
        <v>2315</v>
      </c>
      <c r="N584" s="13"/>
      <c r="O584" s="23"/>
    </row>
    <row r="585" spans="1:15" s="39" customFormat="1" ht="21">
      <c r="A585" s="51">
        <v>14</v>
      </c>
      <c r="B585" s="13" t="s">
        <v>570</v>
      </c>
      <c r="C585" s="13" t="s">
        <v>571</v>
      </c>
      <c r="D585" s="294" t="str">
        <f>VLOOKUP(C585,总表!D:E,2,0)</f>
        <v>W005342</v>
      </c>
      <c r="E585" s="294" t="str">
        <f>VLOOKUP(D585,总表!E:H,2,0)</f>
        <v>管理学基础（第4版）（含考核册）（学习资源包）</v>
      </c>
      <c r="F585" s="294" t="str">
        <f>VLOOKUP(D585,总表!E:H,3,0)</f>
        <v>978-7-304-10297-5</v>
      </c>
      <c r="G585" s="299">
        <f>VLOOKUP(D585,总表!E:H,4,0)</f>
        <v>35</v>
      </c>
      <c r="H585" s="14" t="s">
        <v>149</v>
      </c>
      <c r="I585" s="14"/>
      <c r="J585" s="14" t="s">
        <v>572</v>
      </c>
      <c r="K585" s="14" t="s">
        <v>573</v>
      </c>
      <c r="L585" s="13"/>
      <c r="M585" s="14" t="s">
        <v>2315</v>
      </c>
      <c r="N585" s="13" t="s">
        <v>135</v>
      </c>
      <c r="O585" s="22" t="s">
        <v>16</v>
      </c>
    </row>
    <row r="586" spans="1:15" s="39" customFormat="1" ht="21">
      <c r="A586" s="51">
        <v>15</v>
      </c>
      <c r="B586" s="13" t="s">
        <v>570</v>
      </c>
      <c r="C586" s="13" t="s">
        <v>574</v>
      </c>
      <c r="D586" s="294" t="str">
        <f>VLOOKUP(C586,总表!D:E,2,0)</f>
        <v>W003502</v>
      </c>
      <c r="E586" s="294" t="str">
        <f>VLOOKUP(D586,总表!E:H,2,0)</f>
        <v>管理学基础（第4版）导学（学习资源包）</v>
      </c>
      <c r="F586" s="294" t="str">
        <f>VLOOKUP(D586,总表!E:H,3,0)</f>
        <v>978-7-304-10276-0</v>
      </c>
      <c r="G586" s="299">
        <f>VLOOKUP(D586,总表!E:H,4,0)</f>
        <v>20</v>
      </c>
      <c r="H586" s="14" t="s">
        <v>295</v>
      </c>
      <c r="I586" s="14"/>
      <c r="J586" s="14" t="s">
        <v>572</v>
      </c>
      <c r="K586" s="14" t="s">
        <v>575</v>
      </c>
      <c r="L586" s="13"/>
      <c r="M586" s="14" t="s">
        <v>2315</v>
      </c>
      <c r="N586" s="13" t="s">
        <v>135</v>
      </c>
      <c r="O586" s="22" t="s">
        <v>16</v>
      </c>
    </row>
    <row r="587" spans="1:15" s="39" customFormat="1">
      <c r="A587" s="51">
        <v>16</v>
      </c>
      <c r="B587" s="33" t="s">
        <v>570</v>
      </c>
      <c r="C587" s="33" t="s">
        <v>570</v>
      </c>
      <c r="D587" s="193"/>
      <c r="E587" s="193"/>
      <c r="F587" s="193"/>
      <c r="G587" s="193"/>
      <c r="H587" s="36" t="s">
        <v>162</v>
      </c>
      <c r="I587" s="36" t="s">
        <v>576</v>
      </c>
      <c r="J587" s="36" t="s">
        <v>193</v>
      </c>
      <c r="K587" s="68"/>
      <c r="L587" s="36" t="s">
        <v>577</v>
      </c>
      <c r="M587" s="14" t="s">
        <v>2315</v>
      </c>
      <c r="N587" s="13" t="s">
        <v>171</v>
      </c>
      <c r="O587" s="22" t="s">
        <v>16</v>
      </c>
    </row>
    <row r="588" spans="1:15">
      <c r="A588" s="51">
        <v>17</v>
      </c>
      <c r="B588" s="13" t="s">
        <v>570</v>
      </c>
      <c r="C588" s="13" t="s">
        <v>570</v>
      </c>
      <c r="D588" s="183"/>
      <c r="E588" s="183"/>
      <c r="F588" s="183"/>
      <c r="G588" s="183"/>
      <c r="H588" s="14" t="s">
        <v>136</v>
      </c>
      <c r="I588" s="14"/>
      <c r="J588" s="14"/>
      <c r="K588" s="67"/>
      <c r="L588" s="14"/>
      <c r="M588" s="14" t="s">
        <v>2315</v>
      </c>
      <c r="N588" s="13"/>
      <c r="O588" s="23"/>
    </row>
    <row r="589" spans="1:15" s="39" customFormat="1" ht="21">
      <c r="A589" s="51">
        <v>18</v>
      </c>
      <c r="B589" s="13" t="s">
        <v>554</v>
      </c>
      <c r="C589" s="13" t="s">
        <v>555</v>
      </c>
      <c r="D589" s="294" t="str">
        <f>VLOOKUP(C589,总表!D:E,2,0)</f>
        <v>L006851</v>
      </c>
      <c r="E589" s="294" t="str">
        <f>VLOOKUP(D589,总表!E:H,2,0)</f>
        <v>管理线性规划入门（第2版）（学习资源包）</v>
      </c>
      <c r="F589" s="294" t="str">
        <f>VLOOKUP(D589,总表!E:H,3,0)</f>
        <v>978-7-304-10695-9</v>
      </c>
      <c r="G589" s="299">
        <f>VLOOKUP(D589,总表!E:H,4,0)</f>
        <v>16</v>
      </c>
      <c r="H589" s="14" t="s">
        <v>132</v>
      </c>
      <c r="I589" s="14"/>
      <c r="J589" s="14" t="s">
        <v>425</v>
      </c>
      <c r="K589" s="14" t="s">
        <v>556</v>
      </c>
      <c r="L589" s="14"/>
      <c r="M589" s="14" t="s">
        <v>2315</v>
      </c>
      <c r="N589" s="13" t="s">
        <v>135</v>
      </c>
      <c r="O589" s="22" t="s">
        <v>16</v>
      </c>
    </row>
    <row r="590" spans="1:15" s="39" customFormat="1">
      <c r="A590" s="51">
        <v>19</v>
      </c>
      <c r="B590" s="13" t="s">
        <v>554</v>
      </c>
      <c r="C590" s="13" t="s">
        <v>555</v>
      </c>
      <c r="D590" s="183"/>
      <c r="E590" s="183"/>
      <c r="F590" s="183"/>
      <c r="G590" s="183"/>
      <c r="H590" s="15" t="s">
        <v>136</v>
      </c>
      <c r="I590" s="14"/>
      <c r="J590" s="14"/>
      <c r="K590" s="18"/>
      <c r="L590" s="14" t="s">
        <v>556</v>
      </c>
      <c r="M590" s="14" t="s">
        <v>2315</v>
      </c>
      <c r="N590" s="13"/>
      <c r="O590" s="22"/>
    </row>
    <row r="591" spans="1:15" s="39" customFormat="1" ht="21">
      <c r="A591" s="51">
        <v>20</v>
      </c>
      <c r="B591" s="13" t="s">
        <v>300</v>
      </c>
      <c r="C591" s="26" t="s">
        <v>301</v>
      </c>
      <c r="D591" s="294" t="str">
        <f>VLOOKUP(C591,总表!D:E,2,0)</f>
        <v>L007071</v>
      </c>
      <c r="E591" s="294" t="str">
        <f>VLOOKUP(D591,总表!E:H,2,0)</f>
        <v>城市轨道交通安全管理（第2版）（学习资源包）</v>
      </c>
      <c r="F591" s="294">
        <f>VLOOKUP(D591,总表!E:H,3,0)</f>
        <v>0</v>
      </c>
      <c r="G591" s="299">
        <f>VLOOKUP(D591,总表!E:H,4,0)</f>
        <v>0</v>
      </c>
      <c r="H591" s="27" t="s">
        <v>132</v>
      </c>
      <c r="I591" s="27"/>
      <c r="J591" s="27" t="s">
        <v>194</v>
      </c>
      <c r="K591" s="27" t="s">
        <v>302</v>
      </c>
      <c r="L591" s="27"/>
      <c r="M591" s="14" t="s">
        <v>2315</v>
      </c>
      <c r="N591" s="13" t="s">
        <v>135</v>
      </c>
      <c r="O591" s="22" t="s">
        <v>16</v>
      </c>
    </row>
    <row r="592" spans="1:15" s="39" customFormat="1" ht="21">
      <c r="A592" s="51">
        <v>21</v>
      </c>
      <c r="B592" s="13" t="s">
        <v>304</v>
      </c>
      <c r="C592" s="26" t="s">
        <v>305</v>
      </c>
      <c r="D592" s="294" t="str">
        <f>VLOOKUP(C592,总表!D:E,2,0)</f>
        <v>L007061</v>
      </c>
      <c r="E592" s="294" t="str">
        <f>VLOOKUP(D592,总表!E:H,2,0)</f>
        <v>城市轨道交通车站设备（第2版）（学习资源包）</v>
      </c>
      <c r="F592" s="294">
        <f>VLOOKUP(D592,总表!E:H,3,0)</f>
        <v>0</v>
      </c>
      <c r="G592" s="299">
        <f>VLOOKUP(D592,总表!E:H,4,0)</f>
        <v>0</v>
      </c>
      <c r="H592" s="27" t="s">
        <v>132</v>
      </c>
      <c r="I592" s="27"/>
      <c r="J592" s="27" t="s">
        <v>194</v>
      </c>
      <c r="K592" s="27" t="s">
        <v>306</v>
      </c>
      <c r="L592" s="27"/>
      <c r="M592" s="14" t="s">
        <v>2315</v>
      </c>
      <c r="N592" s="13" t="s">
        <v>135</v>
      </c>
      <c r="O592" s="22" t="s">
        <v>16</v>
      </c>
    </row>
    <row r="593" spans="1:15" s="39" customFormat="1" ht="21">
      <c r="A593" s="51">
        <v>22</v>
      </c>
      <c r="B593" s="13" t="s">
        <v>308</v>
      </c>
      <c r="C593" s="26" t="s">
        <v>309</v>
      </c>
      <c r="D593" s="294" t="str">
        <f>VLOOKUP(C593,总表!D:E,2,0)</f>
        <v>L007041</v>
      </c>
      <c r="E593" s="294" t="str">
        <f>VLOOKUP(D593,总表!E:H,2,0)</f>
        <v>城市轨道交通概论（第2版）（学习资源包）</v>
      </c>
      <c r="F593" s="294">
        <f>VLOOKUP(D593,总表!E:H,3,0)</f>
        <v>0</v>
      </c>
      <c r="G593" s="299">
        <f>VLOOKUP(D593,总表!E:H,4,0)</f>
        <v>0</v>
      </c>
      <c r="H593" s="27" t="s">
        <v>132</v>
      </c>
      <c r="I593" s="27"/>
      <c r="J593" s="27" t="s">
        <v>194</v>
      </c>
      <c r="K593" s="27" t="s">
        <v>310</v>
      </c>
      <c r="L593" s="27"/>
      <c r="M593" s="14" t="s">
        <v>2315</v>
      </c>
      <c r="N593" s="13" t="s">
        <v>135</v>
      </c>
      <c r="O593" s="22" t="s">
        <v>16</v>
      </c>
    </row>
    <row r="594" spans="1:15" s="39" customFormat="1" ht="21">
      <c r="A594" s="51">
        <v>23</v>
      </c>
      <c r="B594" s="13" t="s">
        <v>312</v>
      </c>
      <c r="C594" s="26" t="s">
        <v>313</v>
      </c>
      <c r="D594" s="294" t="str">
        <f>VLOOKUP(C594,总表!D:E,2,0)</f>
        <v>L007051</v>
      </c>
      <c r="E594" s="294" t="str">
        <f>VLOOKUP(D594,总表!E:H,2,0)</f>
        <v>城市轨道交通行车组织（第2版）（学习资源包）</v>
      </c>
      <c r="F594" s="294">
        <f>VLOOKUP(D594,总表!E:H,3,0)</f>
        <v>0</v>
      </c>
      <c r="G594" s="299">
        <f>VLOOKUP(D594,总表!E:H,4,0)</f>
        <v>0</v>
      </c>
      <c r="H594" s="27" t="s">
        <v>132</v>
      </c>
      <c r="I594" s="27"/>
      <c r="J594" s="27" t="s">
        <v>194</v>
      </c>
      <c r="K594" s="27" t="s">
        <v>314</v>
      </c>
      <c r="L594" s="27"/>
      <c r="M594" s="14" t="s">
        <v>2315</v>
      </c>
      <c r="N594" s="13" t="s">
        <v>135</v>
      </c>
      <c r="O594" s="22" t="s">
        <v>16</v>
      </c>
    </row>
    <row r="595" spans="1:15" s="39" customFormat="1" ht="21">
      <c r="A595" s="51">
        <v>24</v>
      </c>
      <c r="B595" s="13" t="s">
        <v>316</v>
      </c>
      <c r="C595" s="26" t="s">
        <v>317</v>
      </c>
      <c r="D595" s="294" t="str">
        <f>VLOOKUP(C595,总表!D:E,2,0)</f>
        <v>L007252</v>
      </c>
      <c r="E595" s="294" t="str">
        <f>VLOOKUP(D595,总表!E:H,2,0)</f>
        <v>城市轨道交通客运组织（第2版）（学习资源包）</v>
      </c>
      <c r="F595" s="294">
        <f>VLOOKUP(D595,总表!E:H,3,0)</f>
        <v>0</v>
      </c>
      <c r="G595" s="299">
        <f>VLOOKUP(D595,总表!E:H,4,0)</f>
        <v>0</v>
      </c>
      <c r="H595" s="27" t="s">
        <v>132</v>
      </c>
      <c r="I595" s="27"/>
      <c r="J595" s="27" t="s">
        <v>194</v>
      </c>
      <c r="K595" s="27" t="s">
        <v>318</v>
      </c>
      <c r="L595" s="27"/>
      <c r="M595" s="14" t="s">
        <v>2315</v>
      </c>
      <c r="N595" s="13" t="s">
        <v>135</v>
      </c>
      <c r="O595" s="22" t="s">
        <v>16</v>
      </c>
    </row>
    <row r="596" spans="1:15" s="39" customFormat="1" ht="21">
      <c r="A596" s="51">
        <v>25</v>
      </c>
      <c r="B596" s="13" t="s">
        <v>613</v>
      </c>
      <c r="C596" s="26" t="s">
        <v>614</v>
      </c>
      <c r="D596" s="294" t="str">
        <f>VLOOKUP(C596,总表!D:E,2,0)</f>
        <v>L007242</v>
      </c>
      <c r="E596" s="294" t="str">
        <f>VLOOKUP(D596,总表!E:H,2,0)</f>
        <v>城市轨道交通信号与通信系统（第2版）（学习资源包）</v>
      </c>
      <c r="F596" s="294">
        <f>VLOOKUP(D596,总表!E:H,3,0)</f>
        <v>0</v>
      </c>
      <c r="G596" s="299">
        <f>VLOOKUP(D596,总表!E:H,4,0)</f>
        <v>0</v>
      </c>
      <c r="H596" s="27" t="s">
        <v>132</v>
      </c>
      <c r="I596" s="27"/>
      <c r="J596" s="27" t="s">
        <v>194</v>
      </c>
      <c r="K596" s="27" t="s">
        <v>615</v>
      </c>
      <c r="L596" s="27"/>
      <c r="M596" s="14" t="s">
        <v>2315</v>
      </c>
      <c r="N596" s="13" t="s">
        <v>135</v>
      </c>
      <c r="O596" s="22" t="s">
        <v>16</v>
      </c>
    </row>
    <row r="597" spans="1:15" s="2" customFormat="1" ht="21">
      <c r="A597" s="51">
        <v>26</v>
      </c>
      <c r="B597" s="17" t="s">
        <v>1361</v>
      </c>
      <c r="C597" s="17" t="s">
        <v>1361</v>
      </c>
      <c r="D597" s="184"/>
      <c r="E597" s="184"/>
      <c r="F597" s="184"/>
      <c r="G597" s="184"/>
      <c r="H597" s="14" t="s">
        <v>136</v>
      </c>
      <c r="I597" s="55"/>
      <c r="J597" s="55"/>
      <c r="K597" s="55"/>
      <c r="L597" s="55"/>
      <c r="M597" s="29" t="s">
        <v>2316</v>
      </c>
      <c r="N597" s="13"/>
      <c r="O597" s="22"/>
    </row>
    <row r="598" spans="1:15" s="2" customFormat="1" ht="21">
      <c r="A598" s="51">
        <v>27</v>
      </c>
      <c r="B598" s="52" t="s">
        <v>1961</v>
      </c>
      <c r="C598" s="52" t="s">
        <v>1962</v>
      </c>
      <c r="D598" s="294" t="str">
        <f>VLOOKUP(C598,总表!D:E,2,0)</f>
        <v>T007382</v>
      </c>
      <c r="E598" s="294" t="str">
        <f>VLOOKUP(D598,总表!E:H,2,0)</f>
        <v>形势与政策（国家开放大学专用教材）（人民日报）</v>
      </c>
      <c r="F598" s="294">
        <f>VLOOKUP(D598,总表!E:H,3,0)</f>
        <v>0</v>
      </c>
      <c r="G598" s="299">
        <f>VLOOKUP(D598,总表!E:H,4,0)</f>
        <v>0</v>
      </c>
      <c r="H598" s="34" t="s">
        <v>139</v>
      </c>
      <c r="I598" s="56"/>
      <c r="J598" s="34" t="s">
        <v>1963</v>
      </c>
      <c r="K598" s="34" t="s">
        <v>232</v>
      </c>
      <c r="L598" s="52"/>
      <c r="M598" s="29" t="s">
        <v>2317</v>
      </c>
      <c r="N598" s="52" t="s">
        <v>1964</v>
      </c>
      <c r="O598" s="22" t="s">
        <v>16</v>
      </c>
    </row>
    <row r="599" spans="1:15" s="2" customFormat="1" ht="21">
      <c r="A599" s="51">
        <v>28</v>
      </c>
      <c r="B599" s="52" t="s">
        <v>1961</v>
      </c>
      <c r="C599" s="52" t="s">
        <v>1961</v>
      </c>
      <c r="D599" s="194"/>
      <c r="E599" s="194"/>
      <c r="F599" s="194"/>
      <c r="G599" s="194"/>
      <c r="H599" s="34" t="s">
        <v>136</v>
      </c>
      <c r="I599" s="55"/>
      <c r="J599" s="34"/>
      <c r="K599" s="34"/>
      <c r="L599" s="52"/>
      <c r="M599" s="29" t="s">
        <v>2317</v>
      </c>
      <c r="N599" s="52"/>
      <c r="O599" s="32"/>
    </row>
    <row r="600" spans="1:15" ht="21">
      <c r="A600" s="51">
        <v>29</v>
      </c>
      <c r="B600" s="13" t="s">
        <v>754</v>
      </c>
      <c r="C600" s="13" t="s">
        <v>755</v>
      </c>
      <c r="D600" s="294" t="str">
        <f>VLOOKUP(C600,总表!D:E,2,0)</f>
        <v>L008152</v>
      </c>
      <c r="E600" s="294" t="str">
        <f>VLOOKUP(D600,总表!E:H,2,0)</f>
        <v>计算机应用技术基础（第3版）（学习资源包）</v>
      </c>
      <c r="F600" s="294" t="str">
        <f>VLOOKUP(D600,总表!E:H,3,0)</f>
        <v>978-7-304-11037-6</v>
      </c>
      <c r="G600" s="299">
        <f>VLOOKUP(D600,总表!E:H,4,0)</f>
        <v>22</v>
      </c>
      <c r="H600" s="14" t="s">
        <v>132</v>
      </c>
      <c r="I600" s="14"/>
      <c r="J600" s="27" t="s">
        <v>2403</v>
      </c>
      <c r="K600" s="14" t="s">
        <v>756</v>
      </c>
      <c r="L600" s="14"/>
      <c r="M600" s="14" t="s">
        <v>2318</v>
      </c>
      <c r="N600" s="13" t="s">
        <v>135</v>
      </c>
      <c r="O600" s="22" t="s">
        <v>16</v>
      </c>
    </row>
    <row r="601" spans="1:15" ht="21">
      <c r="A601" s="51">
        <v>30</v>
      </c>
      <c r="B601" s="13" t="s">
        <v>1585</v>
      </c>
      <c r="C601" s="13" t="s">
        <v>3018</v>
      </c>
      <c r="D601" s="294" t="str">
        <f>VLOOKUP(C601,总表!D:E,2,0)</f>
        <v>J001088</v>
      </c>
      <c r="E601" s="294" t="str">
        <f>VLOOKUP(D601,总表!E:H,2,0)</f>
        <v>市场营销学（第5版）（学习资源包）</v>
      </c>
      <c r="F601" s="294" t="str">
        <f>VLOOKUP(D601,总表!E:H,3,0)</f>
        <v>978-7-304-10846-5</v>
      </c>
      <c r="G601" s="299">
        <f>VLOOKUP(D601,总表!E:H,4,0)</f>
        <v>36</v>
      </c>
      <c r="H601" s="15" t="s">
        <v>132</v>
      </c>
      <c r="I601" s="14"/>
      <c r="J601" s="14" t="s">
        <v>393</v>
      </c>
      <c r="K601" s="14" t="s">
        <v>1587</v>
      </c>
      <c r="L601" s="14"/>
      <c r="M601" s="14" t="s">
        <v>2318</v>
      </c>
      <c r="N601" s="13" t="s">
        <v>135</v>
      </c>
      <c r="O601" s="22" t="s">
        <v>16</v>
      </c>
    </row>
    <row r="602" spans="1:15" ht="21">
      <c r="A602" s="51">
        <v>31</v>
      </c>
      <c r="B602" s="13" t="s">
        <v>1585</v>
      </c>
      <c r="C602" s="13" t="s">
        <v>1588</v>
      </c>
      <c r="D602" s="294" t="str">
        <f>VLOOKUP(C602,总表!D:E,2,0)</f>
        <v>J00279</v>
      </c>
      <c r="E602" s="294" t="str">
        <f>VLOOKUP(D602,总表!E:H,2,0)</f>
        <v>市场营销学（第5版）导学学生手册（学习资源包）</v>
      </c>
      <c r="F602" s="294" t="str">
        <f>VLOOKUP(D602,总表!E:H,3,0)</f>
        <v>978-7-304-10887-8</v>
      </c>
      <c r="G602" s="299">
        <f>VLOOKUP(D602,总表!E:H,4,0)</f>
        <v>24</v>
      </c>
      <c r="H602" s="15" t="s">
        <v>295</v>
      </c>
      <c r="I602" s="15"/>
      <c r="J602" s="14" t="s">
        <v>393</v>
      </c>
      <c r="K602" s="15" t="s">
        <v>507</v>
      </c>
      <c r="L602" s="91"/>
      <c r="M602" s="14" t="s">
        <v>2318</v>
      </c>
      <c r="N602" s="13" t="s">
        <v>135</v>
      </c>
      <c r="O602" s="22" t="s">
        <v>16</v>
      </c>
    </row>
    <row r="603" spans="1:15" s="2" customFormat="1" ht="13.5">
      <c r="A603" s="51">
        <v>32</v>
      </c>
      <c r="B603" s="17" t="s">
        <v>1585</v>
      </c>
      <c r="C603" s="13" t="s">
        <v>1585</v>
      </c>
      <c r="D603" s="183"/>
      <c r="E603" s="183"/>
      <c r="F603" s="183"/>
      <c r="G603" s="183"/>
      <c r="H603" s="15" t="s">
        <v>136</v>
      </c>
      <c r="I603" s="15"/>
      <c r="J603" s="14"/>
      <c r="K603" s="15"/>
      <c r="L603" s="15"/>
      <c r="M603" s="15" t="s">
        <v>2318</v>
      </c>
      <c r="N603" s="13"/>
      <c r="O603" s="59"/>
    </row>
    <row r="604" spans="1:15" ht="21">
      <c r="A604" s="51">
        <v>33</v>
      </c>
      <c r="B604" s="13" t="s">
        <v>519</v>
      </c>
      <c r="C604" s="17" t="s">
        <v>520</v>
      </c>
      <c r="D604" s="294" t="str">
        <f>VLOOKUP(C604,总表!D:E,2,0)</f>
        <v>W002795</v>
      </c>
      <c r="E604" s="294" t="str">
        <f>VLOOKUP(D604,总表!E:H,2,0)</f>
        <v>公共关系学（第3版）（学习资源包）</v>
      </c>
      <c r="F604" s="294" t="str">
        <f>VLOOKUP(D604,总表!E:H,3,0)</f>
        <v>978-7-304-10640-9</v>
      </c>
      <c r="G604" s="299">
        <f>VLOOKUP(D604,总表!E:H,4,0)</f>
        <v>40</v>
      </c>
      <c r="H604" s="34" t="s">
        <v>149</v>
      </c>
      <c r="I604" s="15"/>
      <c r="J604" s="15" t="s">
        <v>150</v>
      </c>
      <c r="K604" s="15" t="s">
        <v>521</v>
      </c>
      <c r="L604" s="15"/>
      <c r="M604" s="14" t="s">
        <v>2318</v>
      </c>
      <c r="N604" s="13" t="s">
        <v>135</v>
      </c>
      <c r="O604" s="22" t="s">
        <v>16</v>
      </c>
    </row>
    <row r="605" spans="1:15">
      <c r="A605" s="51">
        <v>34</v>
      </c>
      <c r="B605" s="13" t="s">
        <v>519</v>
      </c>
      <c r="C605" s="17" t="s">
        <v>522</v>
      </c>
      <c r="D605" s="184"/>
      <c r="E605" s="184"/>
      <c r="F605" s="184"/>
      <c r="G605" s="184"/>
      <c r="H605" s="15" t="s">
        <v>136</v>
      </c>
      <c r="I605" s="15"/>
      <c r="J605" s="15"/>
      <c r="K605" s="14"/>
      <c r="L605" s="14"/>
      <c r="M605" s="14" t="s">
        <v>2318</v>
      </c>
      <c r="N605" s="93"/>
      <c r="O605" s="94"/>
    </row>
    <row r="606" spans="1:15" ht="21">
      <c r="A606" s="51">
        <v>35</v>
      </c>
      <c r="B606" s="13" t="s">
        <v>1363</v>
      </c>
      <c r="C606" s="28" t="s">
        <v>1364</v>
      </c>
      <c r="D606" s="294" t="str">
        <f>VLOOKUP(C606,总表!D:E,2,0)</f>
        <v>W00596</v>
      </c>
      <c r="E606" s="294" t="str">
        <f>VLOOKUP(D606,总表!E:H,2,0)</f>
        <v>人力资源管理（第3版）（学习资源包）</v>
      </c>
      <c r="F606" s="294" t="str">
        <f>VLOOKUP(D606,总表!E:H,3,0)</f>
        <v>978-7-304-08203-1</v>
      </c>
      <c r="G606" s="299">
        <f>VLOOKUP(D606,总表!E:H,4,0)</f>
        <v>49</v>
      </c>
      <c r="H606" s="29" t="s">
        <v>149</v>
      </c>
      <c r="I606" s="29"/>
      <c r="J606" s="36" t="s">
        <v>150</v>
      </c>
      <c r="K606" s="29" t="s">
        <v>232</v>
      </c>
      <c r="L606" s="29"/>
      <c r="M606" s="14" t="s">
        <v>2318</v>
      </c>
      <c r="N606" s="13" t="s">
        <v>135</v>
      </c>
      <c r="O606" s="22" t="s">
        <v>16</v>
      </c>
    </row>
    <row r="607" spans="1:15" s="2" customFormat="1" ht="13.5">
      <c r="A607" s="51">
        <v>36</v>
      </c>
      <c r="B607" s="17" t="s">
        <v>1363</v>
      </c>
      <c r="C607" s="17" t="s">
        <v>1363</v>
      </c>
      <c r="D607" s="184"/>
      <c r="E607" s="184"/>
      <c r="F607" s="184"/>
      <c r="G607" s="184"/>
      <c r="H607" s="15" t="s">
        <v>136</v>
      </c>
      <c r="I607" s="15"/>
      <c r="J607" s="15"/>
      <c r="K607" s="15"/>
      <c r="L607" s="15"/>
      <c r="M607" s="15" t="s">
        <v>2318</v>
      </c>
      <c r="N607" s="17"/>
      <c r="O607" s="59"/>
    </row>
    <row r="608" spans="1:15" ht="21">
      <c r="A608" s="51">
        <v>37</v>
      </c>
      <c r="B608" s="13" t="s">
        <v>1845</v>
      </c>
      <c r="C608" s="60" t="s">
        <v>1846</v>
      </c>
      <c r="D608" s="294" t="str">
        <f>VLOOKUP(C608,总表!D:E,2,0)</f>
        <v>J001445</v>
      </c>
      <c r="E608" s="294" t="str">
        <f>VLOOKUP(D608,总表!E:H,2,0)</f>
        <v>西方经济学（第4版）【专科使用】（学习资源包）</v>
      </c>
      <c r="F608" s="294" t="str">
        <f>VLOOKUP(D608,总表!E:H,3,0)</f>
        <v>978-7-304-10819-9</v>
      </c>
      <c r="G608" s="299">
        <f>VLOOKUP(D608,总表!E:H,4,0)</f>
        <v>56</v>
      </c>
      <c r="H608" s="61" t="s">
        <v>132</v>
      </c>
      <c r="I608" s="61"/>
      <c r="J608" s="61" t="s">
        <v>249</v>
      </c>
      <c r="K608" s="61" t="s">
        <v>1847</v>
      </c>
      <c r="L608" s="61"/>
      <c r="M608" s="14" t="s">
        <v>2318</v>
      </c>
      <c r="N608" s="13" t="s">
        <v>135</v>
      </c>
      <c r="O608" s="22" t="s">
        <v>16</v>
      </c>
    </row>
    <row r="609" spans="1:15" ht="21">
      <c r="A609" s="51">
        <v>38</v>
      </c>
      <c r="B609" s="13" t="s">
        <v>1845</v>
      </c>
      <c r="C609" s="13" t="s">
        <v>1848</v>
      </c>
      <c r="D609" s="294" t="str">
        <f>VLOOKUP(C609,总表!D:E,2,0)</f>
        <v>J001561</v>
      </c>
      <c r="E609" s="294" t="str">
        <f>VLOOKUP(D609,总表!E:H,2,0)</f>
        <v>西方经济学自测练习（第2版）（学习资源包）</v>
      </c>
      <c r="F609" s="294" t="str">
        <f>VLOOKUP(D609,总表!E:H,3,0)</f>
        <v>978-7-304-10658-4</v>
      </c>
      <c r="G609" s="299">
        <f>VLOOKUP(D609,总表!E:H,4,0)</f>
        <v>36</v>
      </c>
      <c r="H609" s="14" t="s">
        <v>295</v>
      </c>
      <c r="I609" s="14"/>
      <c r="J609" s="14" t="s">
        <v>175</v>
      </c>
      <c r="K609" s="14" t="s">
        <v>1849</v>
      </c>
      <c r="L609" s="14"/>
      <c r="M609" s="14" t="s">
        <v>2318</v>
      </c>
      <c r="N609" s="13" t="s">
        <v>135</v>
      </c>
      <c r="O609" s="22" t="s">
        <v>16</v>
      </c>
    </row>
    <row r="610" spans="1:15">
      <c r="A610" s="51">
        <v>39</v>
      </c>
      <c r="B610" s="13" t="s">
        <v>1845</v>
      </c>
      <c r="C610" s="13" t="s">
        <v>1850</v>
      </c>
      <c r="D610" s="183"/>
      <c r="E610" s="183"/>
      <c r="F610" s="183"/>
      <c r="G610" s="183"/>
      <c r="H610" s="14" t="s">
        <v>136</v>
      </c>
      <c r="I610" s="14"/>
      <c r="J610" s="14"/>
      <c r="K610" s="14"/>
      <c r="L610" s="14"/>
      <c r="M610" s="14" t="s">
        <v>2318</v>
      </c>
      <c r="N610" s="13"/>
      <c r="O610" s="63"/>
    </row>
    <row r="611" spans="1:15" ht="21">
      <c r="A611" s="51">
        <v>40</v>
      </c>
      <c r="B611" s="17" t="s">
        <v>956</v>
      </c>
      <c r="C611" s="17" t="s">
        <v>957</v>
      </c>
      <c r="D611" s="294" t="str">
        <f>VLOOKUP(C611,总表!D:E,2,0)</f>
        <v>J001853</v>
      </c>
      <c r="E611" s="294" t="str">
        <f>VLOOKUP(D611,总表!E:H,2,0)</f>
        <v>经济法概论（第5版）（学习资源包）</v>
      </c>
      <c r="F611" s="294" t="str">
        <f>VLOOKUP(D611,总表!E:H,3,0)</f>
        <v>978-7-304-10562-4</v>
      </c>
      <c r="G611" s="299">
        <f>VLOOKUP(D611,总表!E:H,4,0)</f>
        <v>49</v>
      </c>
      <c r="H611" s="14" t="s">
        <v>132</v>
      </c>
      <c r="I611" s="14"/>
      <c r="J611" s="14" t="s">
        <v>393</v>
      </c>
      <c r="K611" s="14" t="s">
        <v>458</v>
      </c>
      <c r="L611" s="14"/>
      <c r="M611" s="14" t="s">
        <v>2318</v>
      </c>
      <c r="N611" s="13" t="s">
        <v>135</v>
      </c>
      <c r="O611" s="22" t="s">
        <v>16</v>
      </c>
    </row>
    <row r="612" spans="1:15">
      <c r="A612" s="51">
        <v>41</v>
      </c>
      <c r="B612" s="17" t="s">
        <v>956</v>
      </c>
      <c r="C612" s="17" t="s">
        <v>956</v>
      </c>
      <c r="D612" s="184"/>
      <c r="E612" s="184"/>
      <c r="F612" s="184"/>
      <c r="G612" s="184"/>
      <c r="H612" s="14" t="s">
        <v>136</v>
      </c>
      <c r="I612" s="18"/>
      <c r="J612" s="14"/>
      <c r="K612" s="14"/>
      <c r="L612" s="14"/>
      <c r="M612" s="14" t="s">
        <v>2318</v>
      </c>
      <c r="N612" s="13"/>
      <c r="O612" s="22"/>
    </row>
    <row r="613" spans="1:15">
      <c r="A613" s="51">
        <v>42</v>
      </c>
      <c r="B613" s="13" t="s">
        <v>247</v>
      </c>
      <c r="C613" s="17" t="s">
        <v>248</v>
      </c>
      <c r="D613" s="294" t="str">
        <f>VLOOKUP(C613,总表!D:E,2,0)</f>
        <v>J000987</v>
      </c>
      <c r="E613" s="294" t="str">
        <f>VLOOKUP(D613,总表!E:H,2,0)</f>
        <v>财务管理（第4版）（学习资源包）</v>
      </c>
      <c r="F613" s="294" t="str">
        <f>VLOOKUP(D613,总表!E:H,3,0)</f>
        <v>978-7-304-10525-9</v>
      </c>
      <c r="G613" s="299">
        <f>VLOOKUP(D613,总表!E:H,4,0)</f>
        <v>36</v>
      </c>
      <c r="H613" s="15" t="s">
        <v>149</v>
      </c>
      <c r="I613" s="15"/>
      <c r="J613" s="15" t="s">
        <v>249</v>
      </c>
      <c r="K613" s="15" t="s">
        <v>250</v>
      </c>
      <c r="L613" s="15"/>
      <c r="M613" s="14" t="s">
        <v>2318</v>
      </c>
      <c r="N613" s="13" t="s">
        <v>135</v>
      </c>
      <c r="O613" s="22" t="s">
        <v>16</v>
      </c>
    </row>
    <row r="614" spans="1:15">
      <c r="A614" s="51">
        <v>43</v>
      </c>
      <c r="B614" s="13" t="s">
        <v>247</v>
      </c>
      <c r="C614" s="13" t="s">
        <v>247</v>
      </c>
      <c r="D614" s="183"/>
      <c r="E614" s="183"/>
      <c r="F614" s="183"/>
      <c r="G614" s="183"/>
      <c r="H614" s="14" t="s">
        <v>224</v>
      </c>
      <c r="I614" s="14" t="s">
        <v>251</v>
      </c>
      <c r="J614" s="14" t="s">
        <v>252</v>
      </c>
      <c r="K614" s="14"/>
      <c r="L614" s="14" t="s">
        <v>253</v>
      </c>
      <c r="M614" s="14" t="s">
        <v>2318</v>
      </c>
      <c r="N614" s="13" t="s">
        <v>171</v>
      </c>
      <c r="O614" s="22" t="s">
        <v>16</v>
      </c>
    </row>
    <row r="615" spans="1:15">
      <c r="A615" s="51">
        <v>44</v>
      </c>
      <c r="B615" s="13" t="s">
        <v>247</v>
      </c>
      <c r="C615" s="13" t="s">
        <v>247</v>
      </c>
      <c r="D615" s="183"/>
      <c r="E615" s="183"/>
      <c r="F615" s="183"/>
      <c r="G615" s="183"/>
      <c r="H615" s="14" t="s">
        <v>136</v>
      </c>
      <c r="I615" s="14"/>
      <c r="J615" s="14"/>
      <c r="K615" s="14"/>
      <c r="L615" s="14"/>
      <c r="M615" s="14" t="s">
        <v>2318</v>
      </c>
      <c r="N615" s="13"/>
      <c r="O615" s="23"/>
    </row>
    <row r="616" spans="1:15" ht="21">
      <c r="A616" s="51">
        <v>45</v>
      </c>
      <c r="B616" s="303" t="s">
        <v>3083</v>
      </c>
      <c r="C616" s="303" t="s">
        <v>3084</v>
      </c>
      <c r="D616" s="303" t="str">
        <f>VLOOKUP(C616,'[29]Sheet1 (3)'!$D:$R,15,0)</f>
        <v>W004611</v>
      </c>
      <c r="E616" s="303" t="str">
        <f>VLOOKUP(D616,'[29]Sheet1 (3)'!$R:$S,2,0)</f>
        <v>消费者权益保护法教程（第2版）（学习资源包）</v>
      </c>
      <c r="F616" s="303"/>
      <c r="G616" s="303"/>
      <c r="H616" s="305" t="s">
        <v>3062</v>
      </c>
      <c r="I616" s="303"/>
      <c r="J616" s="305" t="s">
        <v>3093</v>
      </c>
      <c r="K616" s="305" t="s">
        <v>3085</v>
      </c>
      <c r="L616" s="303"/>
      <c r="M616" s="305" t="s">
        <v>3065</v>
      </c>
      <c r="N616" s="303" t="s">
        <v>3066</v>
      </c>
      <c r="O616" s="306" t="s">
        <v>16</v>
      </c>
    </row>
    <row r="617" spans="1:15" ht="22.5" customHeight="1">
      <c r="A617" s="89"/>
      <c r="B617" s="1"/>
      <c r="C617" s="1"/>
      <c r="D617" s="1"/>
      <c r="E617" s="1"/>
      <c r="F617" s="1"/>
      <c r="G617" s="1"/>
      <c r="H617" s="90"/>
      <c r="I617" s="90"/>
      <c r="J617" s="90"/>
      <c r="K617" s="90"/>
      <c r="L617" s="90"/>
      <c r="M617" s="90"/>
      <c r="N617" s="95"/>
      <c r="O617" s="96"/>
    </row>
    <row r="618" spans="1:15" ht="18.75">
      <c r="A618" s="322" t="s">
        <v>74</v>
      </c>
      <c r="B618" s="322"/>
      <c r="C618" s="322"/>
      <c r="D618" s="322"/>
      <c r="E618" s="322"/>
      <c r="F618" s="322"/>
      <c r="G618" s="322"/>
      <c r="H618" s="322"/>
      <c r="I618" s="322"/>
      <c r="J618" s="322"/>
      <c r="K618" s="322"/>
      <c r="L618" s="322"/>
      <c r="M618" s="322"/>
      <c r="N618" s="322"/>
      <c r="O618" s="322"/>
    </row>
    <row r="619" spans="1:15" ht="22.5">
      <c r="A619" s="11" t="s">
        <v>3</v>
      </c>
      <c r="B619" s="12" t="s">
        <v>121</v>
      </c>
      <c r="C619" s="12" t="s">
        <v>122</v>
      </c>
      <c r="D619" s="291" t="s">
        <v>2518</v>
      </c>
      <c r="E619" s="291" t="s">
        <v>2519</v>
      </c>
      <c r="F619" s="291" t="s">
        <v>2520</v>
      </c>
      <c r="G619" s="290" t="s">
        <v>2521</v>
      </c>
      <c r="H619" s="12" t="s">
        <v>123</v>
      </c>
      <c r="I619" s="12" t="s">
        <v>124</v>
      </c>
      <c r="J619" s="12" t="s">
        <v>125</v>
      </c>
      <c r="K619" s="12" t="s">
        <v>126</v>
      </c>
      <c r="L619" s="12" t="s">
        <v>127</v>
      </c>
      <c r="M619" s="12" t="s">
        <v>2314</v>
      </c>
      <c r="N619" s="58" t="s">
        <v>128</v>
      </c>
      <c r="O619" s="12" t="s">
        <v>129</v>
      </c>
    </row>
    <row r="620" spans="1:15" s="39" customFormat="1" ht="21">
      <c r="A620" s="51">
        <v>1</v>
      </c>
      <c r="B620" s="13" t="s">
        <v>632</v>
      </c>
      <c r="C620" s="17" t="s">
        <v>633</v>
      </c>
      <c r="D620" s="294" t="str">
        <f>VLOOKUP(C620,总表!D:E,2,0)</f>
        <v>W005208</v>
      </c>
      <c r="E620" s="294" t="str">
        <f>VLOOKUP(D620,总表!E:H,2,0)</f>
        <v>国家开放大学学习指南（2022版）（学习资源包）</v>
      </c>
      <c r="F620" s="294" t="str">
        <f>VLOOKUP(D620,总表!E:H,3,0)</f>
        <v>978-7-304-09923-7</v>
      </c>
      <c r="G620" s="299">
        <f>VLOOKUP(D620,总表!E:H,4,0)</f>
        <v>15.8</v>
      </c>
      <c r="H620" s="14" t="s">
        <v>132</v>
      </c>
      <c r="I620" s="53"/>
      <c r="J620" s="15" t="s">
        <v>133</v>
      </c>
      <c r="K620" s="54" t="s">
        <v>634</v>
      </c>
      <c r="L620" s="53"/>
      <c r="M620" s="14" t="s">
        <v>2315</v>
      </c>
      <c r="N620" s="13" t="s">
        <v>135</v>
      </c>
      <c r="O620" s="22" t="s">
        <v>16</v>
      </c>
    </row>
    <row r="621" spans="1:15" s="2" customFormat="1" ht="13.5">
      <c r="A621" s="51">
        <v>2</v>
      </c>
      <c r="B621" s="17" t="s">
        <v>632</v>
      </c>
      <c r="C621" s="17" t="s">
        <v>632</v>
      </c>
      <c r="D621" s="184"/>
      <c r="E621" s="184"/>
      <c r="F621" s="184"/>
      <c r="G621" s="184"/>
      <c r="H621" s="15" t="s">
        <v>136</v>
      </c>
      <c r="I621" s="53"/>
      <c r="J621" s="15"/>
      <c r="K621" s="15"/>
      <c r="L621" s="53"/>
      <c r="M621" s="29" t="s">
        <v>2315</v>
      </c>
      <c r="N621" s="28"/>
      <c r="O621" s="59"/>
    </row>
    <row r="622" spans="1:15" s="2" customFormat="1" ht="31.5">
      <c r="A622" s="51">
        <v>3</v>
      </c>
      <c r="B622" s="28" t="s">
        <v>1852</v>
      </c>
      <c r="C622" s="13" t="s">
        <v>1175</v>
      </c>
      <c r="D622" s="294" t="str">
        <f>VLOOKUP(C622,总表!D:E,2,0)</f>
        <v>WZ19781</v>
      </c>
      <c r="E622" s="294" t="str">
        <f>VLOOKUP(D622,总表!E:H,2,0)</f>
        <v>△毛泽东思想和中国特色社会主义理论体系概论（2021年版）（高教）</v>
      </c>
      <c r="F622" s="294" t="str">
        <f>VLOOKUP(D622,总表!E:H,3,0)</f>
        <v>978-7-04-056622-2</v>
      </c>
      <c r="G622" s="299">
        <f>VLOOKUP(D622,总表!E:H,4,0)</f>
        <v>25</v>
      </c>
      <c r="H622" s="15" t="s">
        <v>139</v>
      </c>
      <c r="I622" s="14"/>
      <c r="J622" s="15" t="s">
        <v>1176</v>
      </c>
      <c r="K622" s="14" t="s">
        <v>1177</v>
      </c>
      <c r="L622" s="14"/>
      <c r="M622" s="15" t="s">
        <v>2315</v>
      </c>
      <c r="N622" s="17" t="s">
        <v>537</v>
      </c>
      <c r="O622" s="22" t="s">
        <v>16</v>
      </c>
    </row>
    <row r="623" spans="1:15" s="2" customFormat="1" ht="31.5">
      <c r="A623" s="51">
        <v>4</v>
      </c>
      <c r="B623" s="33" t="s">
        <v>1852</v>
      </c>
      <c r="C623" s="52" t="s">
        <v>1853</v>
      </c>
      <c r="D623" s="294" t="str">
        <f>VLOOKUP(C623,总表!D:E,2,0)</f>
        <v>W005952</v>
      </c>
      <c r="E623" s="294" t="str">
        <f>VLOOKUP(D623,总表!E:H,2,0)</f>
        <v>（课程“习近平新时代”用）国家开放大学思想政治理论课学习指南（学习资源包）</v>
      </c>
      <c r="F623" s="294" t="str">
        <f>VLOOKUP(D623,总表!E:H,3,0)</f>
        <v>978-7-304-10428-3</v>
      </c>
      <c r="G623" s="299">
        <f>VLOOKUP(D623,总表!E:H,4,0)</f>
        <v>13.8</v>
      </c>
      <c r="H623" s="36" t="s">
        <v>149</v>
      </c>
      <c r="I623" s="34"/>
      <c r="J623" s="34" t="s">
        <v>1854</v>
      </c>
      <c r="K623" s="34" t="s">
        <v>1855</v>
      </c>
      <c r="L623" s="34"/>
      <c r="M623" s="34" t="s">
        <v>2315</v>
      </c>
      <c r="N623" s="60" t="s">
        <v>135</v>
      </c>
      <c r="O623" s="22" t="s">
        <v>16</v>
      </c>
    </row>
    <row r="624" spans="1:15" s="40" customFormat="1" ht="21">
      <c r="A624" s="51">
        <v>5</v>
      </c>
      <c r="B624" s="28" t="s">
        <v>1852</v>
      </c>
      <c r="C624" s="28" t="s">
        <v>1852</v>
      </c>
      <c r="D624" s="191"/>
      <c r="E624" s="191"/>
      <c r="F624" s="191"/>
      <c r="G624" s="191"/>
      <c r="H624" s="15" t="s">
        <v>136</v>
      </c>
      <c r="I624" s="29"/>
      <c r="J624" s="29"/>
      <c r="K624" s="29"/>
      <c r="L624" s="29"/>
      <c r="M624" s="15" t="s">
        <v>2315</v>
      </c>
      <c r="N624" s="28"/>
      <c r="O624" s="32"/>
    </row>
    <row r="625" spans="1:15" s="2" customFormat="1" ht="31.5">
      <c r="A625" s="51">
        <v>6</v>
      </c>
      <c r="B625" s="28" t="s">
        <v>1174</v>
      </c>
      <c r="C625" s="13" t="s">
        <v>1175</v>
      </c>
      <c r="D625" s="294" t="str">
        <f>VLOOKUP(C625,总表!D:E,2,0)</f>
        <v>WZ19781</v>
      </c>
      <c r="E625" s="294" t="str">
        <f>VLOOKUP(D625,总表!E:H,2,0)</f>
        <v>△毛泽东思想和中国特色社会主义理论体系概论（2021年版）（高教）</v>
      </c>
      <c r="F625" s="294" t="str">
        <f>VLOOKUP(D625,总表!E:H,3,0)</f>
        <v>978-7-04-056622-2</v>
      </c>
      <c r="G625" s="299">
        <f>VLOOKUP(D625,总表!E:H,4,0)</f>
        <v>25</v>
      </c>
      <c r="H625" s="15" t="s">
        <v>139</v>
      </c>
      <c r="I625" s="14"/>
      <c r="J625" s="15" t="s">
        <v>1176</v>
      </c>
      <c r="K625" s="14" t="s">
        <v>1177</v>
      </c>
      <c r="L625" s="14"/>
      <c r="M625" s="15" t="s">
        <v>2315</v>
      </c>
      <c r="N625" s="17" t="s">
        <v>537</v>
      </c>
      <c r="O625" s="22" t="s">
        <v>16</v>
      </c>
    </row>
    <row r="626" spans="1:15" s="40" customFormat="1" ht="31.5">
      <c r="A626" s="51">
        <v>7</v>
      </c>
      <c r="B626" s="28" t="s">
        <v>1174</v>
      </c>
      <c r="C626" s="28" t="s">
        <v>1178</v>
      </c>
      <c r="D626" s="294" t="str">
        <f>VLOOKUP(C626,总表!D:E,2,0)</f>
        <v>W005812</v>
      </c>
      <c r="E626" s="294" t="str">
        <f>VLOOKUP(D626,总表!E:H,2,0)</f>
        <v>毛泽东思想和中国特色社会主义理论体系概论学习指导（学习资源包）</v>
      </c>
      <c r="F626" s="294" t="str">
        <f>VLOOKUP(D626,总表!E:H,3,0)</f>
        <v>978-7-304-09660-1</v>
      </c>
      <c r="G626" s="299">
        <f>VLOOKUP(D626,总表!E:H,4,0)</f>
        <v>22</v>
      </c>
      <c r="H626" s="15" t="s">
        <v>149</v>
      </c>
      <c r="I626" s="29"/>
      <c r="J626" s="15" t="s">
        <v>1179</v>
      </c>
      <c r="K626" s="29" t="s">
        <v>232</v>
      </c>
      <c r="L626" s="29"/>
      <c r="M626" s="29" t="s">
        <v>2315</v>
      </c>
      <c r="N626" s="28" t="s">
        <v>135</v>
      </c>
      <c r="O626" s="22" t="s">
        <v>16</v>
      </c>
    </row>
    <row r="627" spans="1:15" s="40" customFormat="1" ht="21">
      <c r="A627" s="51">
        <v>8</v>
      </c>
      <c r="B627" s="13" t="s">
        <v>1679</v>
      </c>
      <c r="C627" s="33" t="s">
        <v>1680</v>
      </c>
      <c r="D627" s="294" t="str">
        <f>VLOOKUP(C627,总表!D:E,2,0)</f>
        <v>WZ18231</v>
      </c>
      <c r="E627" s="294" t="str">
        <f>VLOOKUP(D627,总表!E:H,2,0)</f>
        <v>△思想道德与法治（2021年版）（高教）</v>
      </c>
      <c r="F627" s="294" t="str">
        <f>VLOOKUP(D627,总表!E:H,3,0)</f>
        <v>978-7-04-056621-5</v>
      </c>
      <c r="G627" s="299">
        <f>VLOOKUP(D627,总表!E:H,4,0)</f>
        <v>18</v>
      </c>
      <c r="H627" s="34" t="s">
        <v>139</v>
      </c>
      <c r="I627" s="34"/>
      <c r="J627" s="34" t="s">
        <v>1176</v>
      </c>
      <c r="K627" s="34" t="s">
        <v>1177</v>
      </c>
      <c r="L627" s="34"/>
      <c r="M627" s="15" t="s">
        <v>2315</v>
      </c>
      <c r="N627" s="17" t="s">
        <v>537</v>
      </c>
      <c r="O627" s="22" t="s">
        <v>16</v>
      </c>
    </row>
    <row r="628" spans="1:15" s="40" customFormat="1" ht="21">
      <c r="A628" s="51">
        <v>9</v>
      </c>
      <c r="B628" s="13" t="s">
        <v>1679</v>
      </c>
      <c r="C628" s="26" t="s">
        <v>2502</v>
      </c>
      <c r="D628" s="294" t="str">
        <f>VLOOKUP(C628,总表!D:E,2,0)</f>
        <v>W005772</v>
      </c>
      <c r="E628" s="294" t="str">
        <f>VLOOKUP(D628,总表!E:H,2,0)</f>
        <v>思想道德与法治学习指导（学习资源包）</v>
      </c>
      <c r="F628" s="294">
        <f>VLOOKUP(D628,总表!E:H,3,0)</f>
        <v>0</v>
      </c>
      <c r="G628" s="299">
        <f>VLOOKUP(D628,总表!E:H,4,0)</f>
        <v>0</v>
      </c>
      <c r="H628" s="30" t="s">
        <v>149</v>
      </c>
      <c r="I628" s="180"/>
      <c r="J628" s="27" t="s">
        <v>2503</v>
      </c>
      <c r="K628" s="27" t="s">
        <v>232</v>
      </c>
      <c r="L628" s="181"/>
      <c r="M628" s="29" t="s">
        <v>2315</v>
      </c>
      <c r="N628" s="28" t="s">
        <v>135</v>
      </c>
      <c r="O628" s="22" t="s">
        <v>16</v>
      </c>
    </row>
    <row r="629" spans="1:15" ht="21">
      <c r="A629" s="51">
        <v>10</v>
      </c>
      <c r="B629" s="13" t="s">
        <v>748</v>
      </c>
      <c r="C629" s="17" t="s">
        <v>749</v>
      </c>
      <c r="D629" s="294" t="str">
        <f>VLOOKUP(C629,总表!D:E,2,0)</f>
        <v>L005284</v>
      </c>
      <c r="E629" s="294" t="str">
        <f>VLOOKUP(D629,总表!E:H,2,0)</f>
        <v>计算机应用基础（第2版）（学习资源包）</v>
      </c>
      <c r="F629" s="294" t="str">
        <f>VLOOKUP(D629,总表!E:H,3,0)</f>
        <v>978-7-304-11204-2</v>
      </c>
      <c r="G629" s="299">
        <f>VLOOKUP(D629,总表!E:H,4,0)</f>
        <v>39</v>
      </c>
      <c r="H629" s="15" t="s">
        <v>132</v>
      </c>
      <c r="I629" s="15"/>
      <c r="J629" s="15" t="s">
        <v>194</v>
      </c>
      <c r="K629" s="15" t="s">
        <v>750</v>
      </c>
      <c r="L629" s="15"/>
      <c r="M629" s="14" t="s">
        <v>2315</v>
      </c>
      <c r="N629" s="17" t="s">
        <v>135</v>
      </c>
      <c r="O629" s="22" t="s">
        <v>16</v>
      </c>
    </row>
    <row r="630" spans="1:15">
      <c r="A630" s="51">
        <v>11</v>
      </c>
      <c r="B630" s="13" t="s">
        <v>748</v>
      </c>
      <c r="C630" s="17" t="s">
        <v>748</v>
      </c>
      <c r="D630" s="184"/>
      <c r="E630" s="184"/>
      <c r="F630" s="184"/>
      <c r="G630" s="184"/>
      <c r="H630" s="15" t="s">
        <v>136</v>
      </c>
      <c r="I630" s="15"/>
      <c r="J630" s="15"/>
      <c r="K630" s="15"/>
      <c r="L630" s="15"/>
      <c r="M630" s="14" t="s">
        <v>2315</v>
      </c>
      <c r="N630" s="17"/>
      <c r="O630" s="24"/>
    </row>
    <row r="631" spans="1:15" ht="21">
      <c r="A631" s="51">
        <v>12</v>
      </c>
      <c r="B631" s="13" t="s">
        <v>748</v>
      </c>
      <c r="C631" s="17" t="s">
        <v>748</v>
      </c>
      <c r="D631" s="184"/>
      <c r="E631" s="184"/>
      <c r="F631" s="184"/>
      <c r="G631" s="184"/>
      <c r="H631" s="14" t="s">
        <v>162</v>
      </c>
      <c r="I631" s="14" t="s">
        <v>751</v>
      </c>
      <c r="J631" s="14" t="s">
        <v>164</v>
      </c>
      <c r="K631" s="14"/>
      <c r="L631" s="14" t="s">
        <v>209</v>
      </c>
      <c r="M631" s="14" t="s">
        <v>2315</v>
      </c>
      <c r="N631" s="13" t="s">
        <v>752</v>
      </c>
      <c r="O631" s="22" t="s">
        <v>16</v>
      </c>
    </row>
    <row r="632" spans="1:15" ht="21">
      <c r="A632" s="51">
        <v>13</v>
      </c>
      <c r="B632" s="13" t="s">
        <v>1775</v>
      </c>
      <c r="C632" s="13" t="s">
        <v>1776</v>
      </c>
      <c r="D632" s="294" t="str">
        <f>VLOOKUP(C632,总表!D:E,2,0)</f>
        <v>L008443</v>
      </c>
      <c r="E632" s="294" t="str">
        <f>VLOOKUP(D632,总表!E:H,2,0)</f>
        <v>网络实用技术基础（第2版）（学习资源包）</v>
      </c>
      <c r="F632" s="294" t="str">
        <f>VLOOKUP(D632,总表!E:H,3,0)</f>
        <v>978-7-304-10639-3</v>
      </c>
      <c r="G632" s="299">
        <f>VLOOKUP(D632,总表!E:H,4,0)</f>
        <v>27</v>
      </c>
      <c r="H632" s="14" t="s">
        <v>149</v>
      </c>
      <c r="I632" s="14"/>
      <c r="J632" s="14" t="s">
        <v>425</v>
      </c>
      <c r="K632" s="14" t="s">
        <v>1777</v>
      </c>
      <c r="L632" s="14"/>
      <c r="M632" s="15" t="s">
        <v>2315</v>
      </c>
      <c r="N632" s="13" t="s">
        <v>135</v>
      </c>
      <c r="O632" s="22" t="s">
        <v>16</v>
      </c>
    </row>
    <row r="633" spans="1:15" ht="21">
      <c r="A633" s="51">
        <v>14</v>
      </c>
      <c r="B633" s="13" t="s">
        <v>1775</v>
      </c>
      <c r="C633" s="13" t="s">
        <v>1778</v>
      </c>
      <c r="D633" s="294" t="str">
        <f>VLOOKUP(C633,总表!D:E,2,0)</f>
        <v>L008451</v>
      </c>
      <c r="E633" s="294" t="str">
        <f>VLOOKUP(D633,总表!E:H,2,0)</f>
        <v>网络实用技术基础实验（第2版）（学习资源包）</v>
      </c>
      <c r="F633" s="294" t="str">
        <f>VLOOKUP(D633,总表!E:H,3,0)</f>
        <v>978-7-304-10638-6</v>
      </c>
      <c r="G633" s="299">
        <f>VLOOKUP(D633,总表!E:H,4,0)</f>
        <v>9</v>
      </c>
      <c r="H633" s="14" t="s">
        <v>1779</v>
      </c>
      <c r="I633" s="14"/>
      <c r="J633" s="14" t="s">
        <v>425</v>
      </c>
      <c r="K633" s="14" t="s">
        <v>1780</v>
      </c>
      <c r="L633" s="14"/>
      <c r="M633" s="15" t="s">
        <v>2315</v>
      </c>
      <c r="N633" s="13" t="s">
        <v>135</v>
      </c>
      <c r="O633" s="22" t="s">
        <v>16</v>
      </c>
    </row>
    <row r="634" spans="1:15">
      <c r="A634" s="51">
        <v>15</v>
      </c>
      <c r="B634" s="13" t="s">
        <v>1775</v>
      </c>
      <c r="C634" s="13" t="s">
        <v>1775</v>
      </c>
      <c r="D634" s="183"/>
      <c r="E634" s="183"/>
      <c r="F634" s="183"/>
      <c r="G634" s="183"/>
      <c r="H634" s="14" t="s">
        <v>136</v>
      </c>
      <c r="I634" s="14"/>
      <c r="J634" s="14"/>
      <c r="K634" s="14"/>
      <c r="L634" s="14"/>
      <c r="M634" s="15" t="s">
        <v>2315</v>
      </c>
      <c r="N634" s="13"/>
      <c r="O634" s="23"/>
    </row>
    <row r="635" spans="1:15" s="2" customFormat="1" ht="13.5">
      <c r="A635" s="51">
        <v>16</v>
      </c>
      <c r="B635" s="13" t="s">
        <v>1775</v>
      </c>
      <c r="C635" s="13" t="s">
        <v>1781</v>
      </c>
      <c r="D635" s="183"/>
      <c r="E635" s="183"/>
      <c r="F635" s="183"/>
      <c r="G635" s="183"/>
      <c r="H635" s="14" t="s">
        <v>224</v>
      </c>
      <c r="I635" s="14" t="s">
        <v>1782</v>
      </c>
      <c r="J635" s="14" t="s">
        <v>252</v>
      </c>
      <c r="K635" s="14"/>
      <c r="L635" s="14" t="s">
        <v>1777</v>
      </c>
      <c r="M635" s="15" t="s">
        <v>2315</v>
      </c>
      <c r="N635" s="13" t="s">
        <v>171</v>
      </c>
      <c r="O635" s="22" t="s">
        <v>16</v>
      </c>
    </row>
    <row r="636" spans="1:15" ht="21">
      <c r="A636" s="51">
        <v>17</v>
      </c>
      <c r="B636" s="13" t="s">
        <v>1784</v>
      </c>
      <c r="C636" s="13" t="s">
        <v>1784</v>
      </c>
      <c r="D636" s="294" t="str">
        <f>VLOOKUP(C636,总表!D:E,2,0)</f>
        <v>L006363</v>
      </c>
      <c r="E636" s="294" t="str">
        <f>VLOOKUP(D636,总表!E:H,2,0)</f>
        <v>网络系统管理与维护（学习资源包）</v>
      </c>
      <c r="F636" s="294" t="str">
        <f>VLOOKUP(D636,总表!E:H,3,0)</f>
        <v>978-7-304-09710-3</v>
      </c>
      <c r="G636" s="299">
        <f>VLOOKUP(D636,总表!E:H,4,0)</f>
        <v>26</v>
      </c>
      <c r="H636" s="14" t="s">
        <v>132</v>
      </c>
      <c r="I636" s="14"/>
      <c r="J636" s="14" t="s">
        <v>168</v>
      </c>
      <c r="K636" s="14" t="s">
        <v>207</v>
      </c>
      <c r="L636" s="14"/>
      <c r="M636" s="15" t="s">
        <v>2315</v>
      </c>
      <c r="N636" s="13" t="s">
        <v>135</v>
      </c>
      <c r="O636" s="22" t="s">
        <v>16</v>
      </c>
    </row>
    <row r="637" spans="1:15">
      <c r="A637" s="51">
        <v>18</v>
      </c>
      <c r="B637" s="13" t="s">
        <v>1784</v>
      </c>
      <c r="C637" s="13" t="s">
        <v>1784</v>
      </c>
      <c r="D637" s="183"/>
      <c r="E637" s="183"/>
      <c r="F637" s="183"/>
      <c r="G637" s="183"/>
      <c r="H637" s="14" t="s">
        <v>136</v>
      </c>
      <c r="I637" s="14"/>
      <c r="J637" s="14"/>
      <c r="K637" s="14"/>
      <c r="L637" s="14"/>
      <c r="M637" s="15" t="s">
        <v>2315</v>
      </c>
      <c r="N637" s="13"/>
      <c r="O637" s="22"/>
    </row>
    <row r="638" spans="1:15" ht="21">
      <c r="A638" s="51">
        <v>19</v>
      </c>
      <c r="B638" s="13" t="s">
        <v>764</v>
      </c>
      <c r="C638" s="13" t="s">
        <v>765</v>
      </c>
      <c r="D638" s="294" t="str">
        <f>VLOOKUP(C638,总表!D:E,2,0)</f>
        <v>L008192</v>
      </c>
      <c r="E638" s="294" t="str">
        <f>VLOOKUP(D638,总表!E:H,2,0)</f>
        <v>计算机组网技术（第3版）（学习资源包）</v>
      </c>
      <c r="F638" s="294" t="str">
        <f>VLOOKUP(D638,总表!E:H,3,0)</f>
        <v>978-7-304-10337-8</v>
      </c>
      <c r="G638" s="299">
        <f>VLOOKUP(D638,总表!E:H,4,0)</f>
        <v>29</v>
      </c>
      <c r="H638" s="14" t="s">
        <v>149</v>
      </c>
      <c r="I638" s="14"/>
      <c r="J638" s="14" t="s">
        <v>398</v>
      </c>
      <c r="K638" s="14" t="s">
        <v>766</v>
      </c>
      <c r="L638" s="14"/>
      <c r="M638" s="15" t="s">
        <v>2315</v>
      </c>
      <c r="N638" s="13" t="s">
        <v>135</v>
      </c>
      <c r="O638" s="22" t="s">
        <v>16</v>
      </c>
    </row>
    <row r="639" spans="1:15">
      <c r="A639" s="51">
        <v>20</v>
      </c>
      <c r="B639" s="13" t="s">
        <v>764</v>
      </c>
      <c r="C639" s="13" t="s">
        <v>764</v>
      </c>
      <c r="D639" s="183"/>
      <c r="E639" s="183"/>
      <c r="F639" s="183"/>
      <c r="G639" s="183"/>
      <c r="H639" s="14" t="s">
        <v>136</v>
      </c>
      <c r="I639" s="14"/>
      <c r="J639" s="14"/>
      <c r="K639" s="18"/>
      <c r="L639" s="14"/>
      <c r="M639" s="15" t="s">
        <v>2315</v>
      </c>
      <c r="N639" s="13"/>
      <c r="O639" s="23"/>
    </row>
    <row r="640" spans="1:15" ht="21">
      <c r="A640" s="51">
        <v>21</v>
      </c>
      <c r="B640" s="26" t="s">
        <v>205</v>
      </c>
      <c r="C640" s="26" t="s">
        <v>206</v>
      </c>
      <c r="D640" s="294" t="str">
        <f>VLOOKUP(C640,总表!D:E,2,0)</f>
        <v>L006094</v>
      </c>
      <c r="E640" s="294" t="str">
        <f>VLOOKUP(D640,总表!E:H,2,0)</f>
        <v>网络操作系统管理-Windows Server 2022（学习资源包）</v>
      </c>
      <c r="F640" s="294">
        <f>VLOOKUP(D640,总表!E:H,3,0)</f>
        <v>0</v>
      </c>
      <c r="G640" s="299">
        <f>VLOOKUP(D640,总表!E:H,4,0)</f>
        <v>0</v>
      </c>
      <c r="H640" s="27" t="s">
        <v>132</v>
      </c>
      <c r="I640" s="27"/>
      <c r="J640" s="27" t="s">
        <v>133</v>
      </c>
      <c r="K640" s="92" t="s">
        <v>207</v>
      </c>
      <c r="L640" s="27"/>
      <c r="M640" s="15" t="s">
        <v>2315</v>
      </c>
      <c r="N640" s="13" t="s">
        <v>135</v>
      </c>
      <c r="O640" s="22" t="s">
        <v>16</v>
      </c>
    </row>
    <row r="641" spans="1:15">
      <c r="A641" s="51">
        <v>22</v>
      </c>
      <c r="B641" s="26" t="s">
        <v>205</v>
      </c>
      <c r="C641" s="26" t="s">
        <v>205</v>
      </c>
      <c r="D641" s="199"/>
      <c r="E641" s="199"/>
      <c r="F641" s="199"/>
      <c r="G641" s="199"/>
      <c r="H641" s="14" t="s">
        <v>136</v>
      </c>
      <c r="I641" s="14"/>
      <c r="J641" s="14"/>
      <c r="K641" s="14"/>
      <c r="L641" s="14"/>
      <c r="M641" s="15" t="s">
        <v>2315</v>
      </c>
      <c r="N641" s="13"/>
      <c r="O641" s="23"/>
    </row>
    <row r="642" spans="1:15" ht="21">
      <c r="A642" s="51">
        <v>23</v>
      </c>
      <c r="B642" s="13" t="s">
        <v>173</v>
      </c>
      <c r="C642" s="13" t="s">
        <v>174</v>
      </c>
      <c r="D642" s="294" t="str">
        <f>VLOOKUP(C642,总表!D:E,2,0)</f>
        <v>L008792</v>
      </c>
      <c r="E642" s="294" t="str">
        <f>VLOOKUP(D642,总表!E:H,2,0)</f>
        <v>MYSQL数据库应用（第2版）（学习资源包）</v>
      </c>
      <c r="F642" s="294" t="str">
        <f>VLOOKUP(D642,总表!E:H,3,0)</f>
        <v>978-7-304-10884-7</v>
      </c>
      <c r="G642" s="299">
        <f>VLOOKUP(D642,总表!E:H,4,0)</f>
        <v>37</v>
      </c>
      <c r="H642" s="14" t="s">
        <v>132</v>
      </c>
      <c r="I642" s="14"/>
      <c r="J642" s="14" t="s">
        <v>175</v>
      </c>
      <c r="K642" s="14" t="s">
        <v>176</v>
      </c>
      <c r="L642" s="14"/>
      <c r="M642" s="15" t="s">
        <v>2315</v>
      </c>
      <c r="N642" s="13" t="s">
        <v>135</v>
      </c>
      <c r="O642" s="22" t="s">
        <v>16</v>
      </c>
    </row>
    <row r="643" spans="1:15">
      <c r="A643" s="51">
        <v>24</v>
      </c>
      <c r="B643" s="13" t="s">
        <v>173</v>
      </c>
      <c r="C643" s="13" t="s">
        <v>173</v>
      </c>
      <c r="D643" s="183"/>
      <c r="E643" s="183"/>
      <c r="F643" s="183"/>
      <c r="G643" s="183"/>
      <c r="H643" s="14" t="s">
        <v>136</v>
      </c>
      <c r="I643" s="97"/>
      <c r="J643" s="14"/>
      <c r="K643" s="14"/>
      <c r="L643" s="14"/>
      <c r="M643" s="15" t="s">
        <v>2315</v>
      </c>
      <c r="N643" s="13"/>
      <c r="O643" s="22"/>
    </row>
    <row r="644" spans="1:15">
      <c r="A644" s="51">
        <v>25</v>
      </c>
      <c r="B644" s="13" t="s">
        <v>1614</v>
      </c>
      <c r="C644" s="13" t="s">
        <v>1614</v>
      </c>
      <c r="D644" s="294" t="str">
        <f>VLOOKUP(C644,总表!D:E,2,0)</f>
        <v>L00925</v>
      </c>
      <c r="E644" s="294" t="str">
        <f>VLOOKUP(D644,总表!E:H,2,0)</f>
        <v>数据库运维（学习资源包）</v>
      </c>
      <c r="F644" s="294" t="str">
        <f>VLOOKUP(D644,总表!E:H,3,0)</f>
        <v>978-7-304-09835-3</v>
      </c>
      <c r="G644" s="299">
        <f>VLOOKUP(D644,总表!E:H,4,0)</f>
        <v>47</v>
      </c>
      <c r="H644" s="14" t="s">
        <v>132</v>
      </c>
      <c r="I644" s="14"/>
      <c r="J644" s="14" t="s">
        <v>168</v>
      </c>
      <c r="K644" s="14" t="s">
        <v>176</v>
      </c>
      <c r="L644" s="14"/>
      <c r="M644" s="15" t="s">
        <v>2315</v>
      </c>
      <c r="N644" s="13" t="s">
        <v>135</v>
      </c>
      <c r="O644" s="22" t="s">
        <v>16</v>
      </c>
    </row>
    <row r="645" spans="1:15" ht="21">
      <c r="A645" s="51">
        <v>26</v>
      </c>
      <c r="B645" s="13" t="s">
        <v>1614</v>
      </c>
      <c r="C645" s="13" t="s">
        <v>1614</v>
      </c>
      <c r="D645" s="183"/>
      <c r="E645" s="183"/>
      <c r="F645" s="183"/>
      <c r="G645" s="183"/>
      <c r="H645" s="14" t="s">
        <v>162</v>
      </c>
      <c r="I645" s="14" t="s">
        <v>1615</v>
      </c>
      <c r="J645" s="14" t="s">
        <v>164</v>
      </c>
      <c r="K645" s="14"/>
      <c r="L645" s="14" t="s">
        <v>176</v>
      </c>
      <c r="M645" s="15" t="s">
        <v>2315</v>
      </c>
      <c r="N645" s="13" t="s">
        <v>165</v>
      </c>
      <c r="O645" s="22" t="s">
        <v>16</v>
      </c>
    </row>
    <row r="646" spans="1:15">
      <c r="A646" s="51">
        <v>27</v>
      </c>
      <c r="B646" s="13" t="s">
        <v>1614</v>
      </c>
      <c r="C646" s="13" t="s">
        <v>1614</v>
      </c>
      <c r="D646" s="183"/>
      <c r="E646" s="183"/>
      <c r="F646" s="183"/>
      <c r="G646" s="183"/>
      <c r="H646" s="14" t="s">
        <v>136</v>
      </c>
      <c r="I646" s="14"/>
      <c r="J646" s="14"/>
      <c r="K646" s="14"/>
      <c r="L646" s="14"/>
      <c r="M646" s="15" t="s">
        <v>2315</v>
      </c>
      <c r="N646" s="13"/>
      <c r="O646" s="22"/>
    </row>
    <row r="647" spans="1:15" ht="21">
      <c r="A647" s="51">
        <v>28</v>
      </c>
      <c r="B647" s="13" t="s">
        <v>1802</v>
      </c>
      <c r="C647" s="13" t="s">
        <v>1803</v>
      </c>
      <c r="D647" s="294" t="str">
        <f>VLOOKUP(C647,总表!D:E,2,0)</f>
        <v>L008644</v>
      </c>
      <c r="E647" s="294" t="str">
        <f>VLOOKUP(D647,总表!E:H,2,0)</f>
        <v>微积分基础（第2版）（学习资源包）</v>
      </c>
      <c r="F647" s="294" t="str">
        <f>VLOOKUP(D647,总表!E:H,3,0)</f>
        <v>978-7-304-10641-6</v>
      </c>
      <c r="G647" s="299">
        <f>VLOOKUP(D647,总表!E:H,4,0)</f>
        <v>24</v>
      </c>
      <c r="H647" s="14" t="s">
        <v>132</v>
      </c>
      <c r="I647" s="14"/>
      <c r="J647" s="14" t="s">
        <v>175</v>
      </c>
      <c r="K647" s="14" t="s">
        <v>1804</v>
      </c>
      <c r="L647" s="14"/>
      <c r="M647" s="83" t="s">
        <v>2316</v>
      </c>
      <c r="N647" s="13" t="s">
        <v>135</v>
      </c>
      <c r="O647" s="22" t="s">
        <v>16</v>
      </c>
    </row>
    <row r="648" spans="1:15" s="1" customFormat="1" ht="21">
      <c r="A648" s="51">
        <v>29</v>
      </c>
      <c r="B648" s="13" t="s">
        <v>1802</v>
      </c>
      <c r="C648" s="13" t="s">
        <v>1802</v>
      </c>
      <c r="D648" s="183"/>
      <c r="E648" s="183"/>
      <c r="F648" s="183"/>
      <c r="G648" s="183"/>
      <c r="H648" s="14" t="s">
        <v>136</v>
      </c>
      <c r="I648" s="14"/>
      <c r="J648" s="14"/>
      <c r="K648" s="14"/>
      <c r="L648" s="14"/>
      <c r="M648" s="83" t="s">
        <v>2316</v>
      </c>
      <c r="N648" s="13"/>
      <c r="O648" s="23"/>
    </row>
    <row r="649" spans="1:15" s="2" customFormat="1" ht="21">
      <c r="A649" s="51">
        <v>30</v>
      </c>
      <c r="B649" s="17" t="s">
        <v>1361</v>
      </c>
      <c r="C649" s="17" t="s">
        <v>1361</v>
      </c>
      <c r="D649" s="184"/>
      <c r="E649" s="184"/>
      <c r="F649" s="184"/>
      <c r="G649" s="184"/>
      <c r="H649" s="14" t="s">
        <v>136</v>
      </c>
      <c r="I649" s="55"/>
      <c r="J649" s="55"/>
      <c r="K649" s="55"/>
      <c r="L649" s="55"/>
      <c r="M649" s="29" t="s">
        <v>2316</v>
      </c>
      <c r="N649" s="13"/>
      <c r="O649" s="22"/>
    </row>
    <row r="650" spans="1:15" s="2" customFormat="1" ht="21">
      <c r="A650" s="51">
        <v>31</v>
      </c>
      <c r="B650" s="52" t="s">
        <v>1961</v>
      </c>
      <c r="C650" s="52" t="s">
        <v>1962</v>
      </c>
      <c r="D650" s="294" t="str">
        <f>VLOOKUP(C650,总表!D:E,2,0)</f>
        <v>T007382</v>
      </c>
      <c r="E650" s="294" t="str">
        <f>VLOOKUP(D650,总表!E:H,2,0)</f>
        <v>形势与政策（国家开放大学专用教材）（人民日报）</v>
      </c>
      <c r="F650" s="294">
        <f>VLOOKUP(D650,总表!E:H,3,0)</f>
        <v>0</v>
      </c>
      <c r="G650" s="299">
        <f>VLOOKUP(D650,总表!E:H,4,0)</f>
        <v>0</v>
      </c>
      <c r="H650" s="34" t="s">
        <v>139</v>
      </c>
      <c r="I650" s="56"/>
      <c r="J650" s="34" t="s">
        <v>1963</v>
      </c>
      <c r="K650" s="34" t="s">
        <v>232</v>
      </c>
      <c r="L650" s="52"/>
      <c r="M650" s="29" t="s">
        <v>2317</v>
      </c>
      <c r="N650" s="52" t="s">
        <v>1964</v>
      </c>
      <c r="O650" s="22" t="s">
        <v>16</v>
      </c>
    </row>
    <row r="651" spans="1:15" s="2" customFormat="1" ht="21">
      <c r="A651" s="51">
        <v>32</v>
      </c>
      <c r="B651" s="52" t="s">
        <v>1961</v>
      </c>
      <c r="C651" s="52" t="s">
        <v>1961</v>
      </c>
      <c r="D651" s="194"/>
      <c r="E651" s="194"/>
      <c r="F651" s="194"/>
      <c r="G651" s="194"/>
      <c r="H651" s="34" t="s">
        <v>136</v>
      </c>
      <c r="I651" s="55"/>
      <c r="J651" s="34"/>
      <c r="K651" s="34"/>
      <c r="L651" s="52"/>
      <c r="M651" s="29" t="s">
        <v>2317</v>
      </c>
      <c r="N651" s="52"/>
      <c r="O651" s="32"/>
    </row>
    <row r="652" spans="1:15" ht="21">
      <c r="A652" s="51">
        <v>33</v>
      </c>
      <c r="B652" s="13" t="s">
        <v>1797</v>
      </c>
      <c r="C652" s="13" t="s">
        <v>1798</v>
      </c>
      <c r="D652" s="294" t="str">
        <f>VLOOKUP(C652,总表!D:E,2,0)</f>
        <v>L006253</v>
      </c>
      <c r="E652" s="294" t="str">
        <f>VLOOKUP(D652,总表!E:H,2,0)</f>
        <v>微机系统与维护（第2版）（含考核册）（学习资源包）（国开教材）</v>
      </c>
      <c r="F652" s="294" t="str">
        <f>VLOOKUP(D652,总表!E:H,3,0)</f>
        <v>978-7-304-07645-0</v>
      </c>
      <c r="G652" s="299">
        <f>VLOOKUP(D652,总表!E:H,4,0)</f>
        <v>29</v>
      </c>
      <c r="H652" s="14" t="s">
        <v>149</v>
      </c>
      <c r="I652" s="14"/>
      <c r="J652" s="14" t="s">
        <v>1799</v>
      </c>
      <c r="K652" s="14" t="s">
        <v>1800</v>
      </c>
      <c r="L652" s="14"/>
      <c r="M652" s="15" t="s">
        <v>2318</v>
      </c>
      <c r="N652" s="13" t="s">
        <v>135</v>
      </c>
      <c r="O652" s="22" t="s">
        <v>16</v>
      </c>
    </row>
    <row r="653" spans="1:15">
      <c r="A653" s="51">
        <v>34</v>
      </c>
      <c r="B653" s="13" t="s">
        <v>1797</v>
      </c>
      <c r="C653" s="13" t="s">
        <v>1797</v>
      </c>
      <c r="D653" s="183"/>
      <c r="E653" s="183"/>
      <c r="F653" s="183"/>
      <c r="G653" s="183"/>
      <c r="H653" s="14" t="s">
        <v>136</v>
      </c>
      <c r="I653" s="14"/>
      <c r="J653" s="14"/>
      <c r="K653" s="14"/>
      <c r="L653" s="14"/>
      <c r="M653" s="15" t="s">
        <v>2318</v>
      </c>
      <c r="N653" s="13"/>
      <c r="O653" s="23"/>
    </row>
    <row r="654" spans="1:15" ht="21">
      <c r="A654" s="51">
        <v>35</v>
      </c>
      <c r="B654" s="13" t="s">
        <v>158</v>
      </c>
      <c r="C654" s="13" t="s">
        <v>159</v>
      </c>
      <c r="D654" s="294" t="str">
        <f>VLOOKUP(C654,总表!D:E,2,0)</f>
        <v>L008071</v>
      </c>
      <c r="E654" s="294" t="str">
        <f>VLOOKUP(D654,总表!E:H,2,0)</f>
        <v>JAVASCRIPT程序设计（第2版）（含考核册）（学习资源包）</v>
      </c>
      <c r="F654" s="294" t="str">
        <f>VLOOKUP(D654,总表!E:H,3,0)</f>
        <v>978-7-304-09550-5</v>
      </c>
      <c r="G654" s="299">
        <f>VLOOKUP(D654,总表!E:H,4,0)</f>
        <v>39</v>
      </c>
      <c r="H654" s="14" t="s">
        <v>132</v>
      </c>
      <c r="I654" s="31"/>
      <c r="J654" s="14" t="s">
        <v>160</v>
      </c>
      <c r="K654" s="14" t="s">
        <v>161</v>
      </c>
      <c r="L654" s="31"/>
      <c r="M654" s="14" t="s">
        <v>2318</v>
      </c>
      <c r="N654" s="13" t="s">
        <v>135</v>
      </c>
      <c r="O654" s="22" t="s">
        <v>16</v>
      </c>
    </row>
    <row r="655" spans="1:15" ht="21">
      <c r="A655" s="51">
        <v>36</v>
      </c>
      <c r="B655" s="13" t="s">
        <v>158</v>
      </c>
      <c r="C655" s="13" t="s">
        <v>158</v>
      </c>
      <c r="D655" s="183"/>
      <c r="E655" s="183"/>
      <c r="F655" s="183"/>
      <c r="G655" s="183"/>
      <c r="H655" s="14" t="s">
        <v>162</v>
      </c>
      <c r="I655" s="14" t="s">
        <v>163</v>
      </c>
      <c r="J655" s="14" t="s">
        <v>164</v>
      </c>
      <c r="K655" s="14"/>
      <c r="L655" s="14" t="s">
        <v>161</v>
      </c>
      <c r="M655" s="14" t="s">
        <v>2318</v>
      </c>
      <c r="N655" s="13" t="s">
        <v>165</v>
      </c>
      <c r="O655" s="22" t="s">
        <v>16</v>
      </c>
    </row>
    <row r="656" spans="1:15">
      <c r="A656" s="51">
        <v>37</v>
      </c>
      <c r="B656" s="13" t="s">
        <v>158</v>
      </c>
      <c r="C656" s="13" t="s">
        <v>158</v>
      </c>
      <c r="D656" s="183"/>
      <c r="E656" s="183"/>
      <c r="F656" s="183"/>
      <c r="G656" s="183"/>
      <c r="H656" s="14" t="s">
        <v>136</v>
      </c>
      <c r="I656" s="14"/>
      <c r="J656" s="14"/>
      <c r="K656" s="14"/>
      <c r="L656" s="14"/>
      <c r="M656" s="14" t="s">
        <v>2318</v>
      </c>
      <c r="N656" s="13"/>
      <c r="O656" s="22"/>
    </row>
    <row r="657" spans="1:15" s="2" customFormat="1" ht="21.75">
      <c r="A657" s="51">
        <v>38</v>
      </c>
      <c r="B657" s="60" t="s">
        <v>182</v>
      </c>
      <c r="C657" s="60" t="s">
        <v>182</v>
      </c>
      <c r="D657" s="294" t="str">
        <f>VLOOKUP(C657,总表!D:E,2,0)</f>
        <v>L007972</v>
      </c>
      <c r="E657" s="294" t="str">
        <f>VLOOKUP(D657,总表!E:H,2,0)</f>
        <v>PHOTOSHOP图像处理（学习资源包）</v>
      </c>
      <c r="F657" s="294" t="str">
        <f>VLOOKUP(D657,总表!E:H,3,0)</f>
        <v>978-7-304-10019-3</v>
      </c>
      <c r="G657" s="299">
        <f>VLOOKUP(D657,总表!E:H,4,0)</f>
        <v>31</v>
      </c>
      <c r="H657" s="15" t="s">
        <v>132</v>
      </c>
      <c r="I657" s="14"/>
      <c r="J657" s="14" t="s">
        <v>183</v>
      </c>
      <c r="K657" s="14" t="s">
        <v>2326</v>
      </c>
      <c r="L657" s="14"/>
      <c r="M657" s="14" t="s">
        <v>2318</v>
      </c>
      <c r="N657" s="13" t="s">
        <v>135</v>
      </c>
      <c r="O657" s="22" t="s">
        <v>16</v>
      </c>
    </row>
    <row r="658" spans="1:15" s="2" customFormat="1" ht="13.5">
      <c r="A658" s="51">
        <v>39</v>
      </c>
      <c r="B658" s="13" t="s">
        <v>182</v>
      </c>
      <c r="C658" s="13" t="s">
        <v>182</v>
      </c>
      <c r="D658" s="183"/>
      <c r="E658" s="183"/>
      <c r="F658" s="183"/>
      <c r="G658" s="183"/>
      <c r="H658" s="15" t="s">
        <v>162</v>
      </c>
      <c r="I658" s="14" t="s">
        <v>185</v>
      </c>
      <c r="J658" s="14" t="s">
        <v>186</v>
      </c>
      <c r="K658" s="98"/>
      <c r="L658" s="14" t="s">
        <v>187</v>
      </c>
      <c r="M658" s="15" t="s">
        <v>2318</v>
      </c>
      <c r="N658" s="17" t="s">
        <v>171</v>
      </c>
      <c r="O658" s="22" t="s">
        <v>16</v>
      </c>
    </row>
    <row r="659" spans="1:15" s="2" customFormat="1" ht="13.5">
      <c r="A659" s="51">
        <v>40</v>
      </c>
      <c r="B659" s="60" t="s">
        <v>182</v>
      </c>
      <c r="C659" s="52" t="s">
        <v>188</v>
      </c>
      <c r="D659" s="194"/>
      <c r="E659" s="194"/>
      <c r="F659" s="194"/>
      <c r="G659" s="194"/>
      <c r="H659" s="14" t="s">
        <v>136</v>
      </c>
      <c r="I659" s="14"/>
      <c r="J659" s="14"/>
      <c r="K659" s="14"/>
      <c r="L659" s="14"/>
      <c r="M659" s="14" t="s">
        <v>2318</v>
      </c>
      <c r="N659" s="13"/>
      <c r="O659" s="22"/>
    </row>
    <row r="660" spans="1:15" s="2" customFormat="1" ht="13.5">
      <c r="A660" s="51">
        <v>41</v>
      </c>
      <c r="B660" s="303" t="s">
        <v>3074</v>
      </c>
      <c r="C660" s="303" t="s">
        <v>3072</v>
      </c>
      <c r="D660" s="303" t="str">
        <f>VLOOKUP(C660,'[29]Sheet1 (3)'!$D:$R,15,0)</f>
        <v>WY00902</v>
      </c>
      <c r="E660" s="303" t="str">
        <f>VLOOKUP(D660,'[29]Sheet1 (3)'!$R:$S,2,0)</f>
        <v>计算机专业英语（学习资源包）</v>
      </c>
      <c r="F660" s="303"/>
      <c r="G660" s="303"/>
      <c r="H660" s="305" t="s">
        <v>3062</v>
      </c>
      <c r="I660" s="303"/>
      <c r="J660" s="305" t="s">
        <v>3063</v>
      </c>
      <c r="K660" s="305" t="s">
        <v>3073</v>
      </c>
      <c r="L660" s="303"/>
      <c r="M660" s="305" t="s">
        <v>3065</v>
      </c>
      <c r="N660" s="303" t="s">
        <v>3066</v>
      </c>
      <c r="O660" s="306" t="s">
        <v>16</v>
      </c>
    </row>
    <row r="661" spans="1:15" s="3" customFormat="1" ht="13.5">
      <c r="A661" s="51">
        <v>42</v>
      </c>
      <c r="B661" s="13" t="s">
        <v>758</v>
      </c>
      <c r="C661" s="13" t="s">
        <v>758</v>
      </c>
      <c r="D661" s="183"/>
      <c r="E661" s="183"/>
      <c r="F661" s="183"/>
      <c r="G661" s="183"/>
      <c r="H661" s="14" t="s">
        <v>136</v>
      </c>
      <c r="I661" s="14"/>
      <c r="J661" s="14"/>
      <c r="K661" s="14"/>
      <c r="L661" s="14"/>
      <c r="M661" s="14" t="s">
        <v>2318</v>
      </c>
      <c r="N661" s="13"/>
      <c r="O661" s="23"/>
    </row>
    <row r="662" spans="1:15" s="40" customFormat="1" ht="21">
      <c r="A662" s="51">
        <v>43</v>
      </c>
      <c r="B662" s="28" t="s">
        <v>131</v>
      </c>
      <c r="C662" s="78" t="s">
        <v>2432</v>
      </c>
      <c r="D662" s="294" t="str">
        <f>VLOOKUP(C662,总表!D:E,2,0)</f>
        <v>L008102</v>
      </c>
      <c r="E662" s="294" t="str">
        <f>VLOOKUP(D662,总表!E:H,2,0)</f>
        <v>Android智能手机编程（第2版）（学习资源包）</v>
      </c>
      <c r="F662" s="294">
        <f>VLOOKUP(D662,总表!E:H,3,0)</f>
        <v>0</v>
      </c>
      <c r="G662" s="299">
        <f>VLOOKUP(D662,总表!E:H,4,0)</f>
        <v>0</v>
      </c>
      <c r="H662" s="30" t="s">
        <v>132</v>
      </c>
      <c r="I662" s="83"/>
      <c r="J662" s="83" t="s">
        <v>2431</v>
      </c>
      <c r="K662" s="83" t="s">
        <v>134</v>
      </c>
      <c r="L662" s="27"/>
      <c r="M662" s="14" t="s">
        <v>2318</v>
      </c>
      <c r="N662" s="28" t="s">
        <v>135</v>
      </c>
      <c r="O662" s="32" t="s">
        <v>16</v>
      </c>
    </row>
    <row r="663" spans="1:15" s="40" customFormat="1">
      <c r="A663" s="51">
        <v>44</v>
      </c>
      <c r="B663" s="28" t="s">
        <v>131</v>
      </c>
      <c r="C663" s="28" t="s">
        <v>131</v>
      </c>
      <c r="D663" s="191"/>
      <c r="E663" s="191"/>
      <c r="F663" s="191"/>
      <c r="G663" s="191"/>
      <c r="H663" s="29" t="s">
        <v>136</v>
      </c>
      <c r="I663" s="29"/>
      <c r="J663" s="29"/>
      <c r="K663" s="99"/>
      <c r="L663" s="29"/>
      <c r="M663" s="14" t="s">
        <v>2318</v>
      </c>
      <c r="N663" s="28"/>
      <c r="O663" s="32"/>
    </row>
    <row r="664" spans="1:15">
      <c r="A664" s="51">
        <v>45</v>
      </c>
      <c r="B664" s="13" t="s">
        <v>920</v>
      </c>
      <c r="C664" s="13" t="s">
        <v>920</v>
      </c>
      <c r="D664" s="294" t="str">
        <f>VLOOKUP(C664,总表!D:E,2,0)</f>
        <v>L00920</v>
      </c>
      <c r="E664" s="294" t="str">
        <f>VLOOKUP(D664,总表!E:H,2,0)</f>
        <v>界面视觉设计（学习资源包）</v>
      </c>
      <c r="F664" s="294" t="str">
        <f>VLOOKUP(D664,总表!E:H,3,0)</f>
        <v>978-7-304-09499-7</v>
      </c>
      <c r="G664" s="299">
        <f>VLOOKUP(D664,总表!E:H,4,0)</f>
        <v>36</v>
      </c>
      <c r="H664" s="14" t="s">
        <v>132</v>
      </c>
      <c r="I664" s="14"/>
      <c r="J664" s="14" t="s">
        <v>168</v>
      </c>
      <c r="K664" s="14" t="s">
        <v>921</v>
      </c>
      <c r="L664" s="14"/>
      <c r="M664" s="14" t="s">
        <v>2318</v>
      </c>
      <c r="N664" s="13" t="s">
        <v>135</v>
      </c>
      <c r="O664" s="22" t="s">
        <v>16</v>
      </c>
    </row>
    <row r="665" spans="1:15">
      <c r="A665" s="51">
        <v>46</v>
      </c>
      <c r="B665" s="13" t="s">
        <v>920</v>
      </c>
      <c r="C665" s="13" t="s">
        <v>920</v>
      </c>
      <c r="D665" s="183"/>
      <c r="E665" s="183"/>
      <c r="F665" s="183"/>
      <c r="G665" s="183"/>
      <c r="H665" s="14" t="s">
        <v>162</v>
      </c>
      <c r="I665" s="14" t="s">
        <v>922</v>
      </c>
      <c r="J665" s="14" t="s">
        <v>164</v>
      </c>
      <c r="K665" s="14"/>
      <c r="L665" s="14" t="s">
        <v>921</v>
      </c>
      <c r="M665" s="14" t="s">
        <v>2318</v>
      </c>
      <c r="N665" s="17" t="s">
        <v>171</v>
      </c>
      <c r="O665" s="22" t="s">
        <v>16</v>
      </c>
    </row>
    <row r="666" spans="1:15" s="1" customFormat="1" ht="21">
      <c r="A666" s="51">
        <v>47</v>
      </c>
      <c r="B666" s="13" t="s">
        <v>2076</v>
      </c>
      <c r="C666" s="13" t="s">
        <v>2076</v>
      </c>
      <c r="D666" s="294" t="str">
        <f>VLOOKUP(C666,总表!D:E,2,0)</f>
        <v>L00914</v>
      </c>
      <c r="E666" s="294" t="str">
        <f>VLOOKUP(D666,总表!E:H,2,0)</f>
        <v>移动开发导论（学习资源包）</v>
      </c>
      <c r="F666" s="294" t="str">
        <f>VLOOKUP(D666,总表!E:H,3,0)</f>
        <v>978-7-304-09547-5</v>
      </c>
      <c r="G666" s="299">
        <f>VLOOKUP(D666,总表!E:H,4,0)</f>
        <v>28</v>
      </c>
      <c r="H666" s="14" t="s">
        <v>132</v>
      </c>
      <c r="I666" s="14"/>
      <c r="J666" s="14" t="s">
        <v>168</v>
      </c>
      <c r="K666" s="14" t="s">
        <v>2077</v>
      </c>
      <c r="L666" s="14"/>
      <c r="M666" s="14" t="s">
        <v>2318</v>
      </c>
      <c r="N666" s="13" t="s">
        <v>135</v>
      </c>
      <c r="O666" s="22" t="s">
        <v>16</v>
      </c>
    </row>
    <row r="667" spans="1:15" s="1" customFormat="1">
      <c r="A667" s="51">
        <v>48</v>
      </c>
      <c r="B667" s="13" t="s">
        <v>2076</v>
      </c>
      <c r="C667" s="13" t="s">
        <v>2076</v>
      </c>
      <c r="D667" s="183"/>
      <c r="E667" s="183"/>
      <c r="F667" s="183"/>
      <c r="G667" s="183"/>
      <c r="H667" s="14" t="s">
        <v>162</v>
      </c>
      <c r="I667" s="14" t="s">
        <v>2078</v>
      </c>
      <c r="J667" s="14" t="s">
        <v>164</v>
      </c>
      <c r="K667" s="14"/>
      <c r="L667" s="14" t="s">
        <v>2079</v>
      </c>
      <c r="M667" s="14" t="s">
        <v>2318</v>
      </c>
      <c r="N667" s="17" t="s">
        <v>171</v>
      </c>
      <c r="O667" s="22" t="s">
        <v>16</v>
      </c>
    </row>
    <row r="668" spans="1:15" s="2" customFormat="1" ht="13.5">
      <c r="A668" s="51">
        <v>49</v>
      </c>
      <c r="B668" s="28" t="s">
        <v>2076</v>
      </c>
      <c r="C668" s="28" t="s">
        <v>2076</v>
      </c>
      <c r="D668" s="191"/>
      <c r="E668" s="191"/>
      <c r="F668" s="191"/>
      <c r="G668" s="191"/>
      <c r="H668" s="29" t="s">
        <v>136</v>
      </c>
      <c r="I668" s="29"/>
      <c r="J668" s="29"/>
      <c r="K668" s="29"/>
      <c r="L668" s="29"/>
      <c r="M668" s="14" t="s">
        <v>2318</v>
      </c>
      <c r="N668" s="28"/>
      <c r="O668" s="101"/>
    </row>
    <row r="669" spans="1:15" ht="21">
      <c r="A669" s="51">
        <v>50</v>
      </c>
      <c r="B669" s="13" t="s">
        <v>1794</v>
      </c>
      <c r="C669" s="13" t="s">
        <v>1794</v>
      </c>
      <c r="D669" s="294" t="str">
        <f>VLOOKUP(C669,总表!D:E,2,0)</f>
        <v>L008732</v>
      </c>
      <c r="E669" s="294" t="str">
        <f>VLOOKUP(D669,总表!E:H,2,0)</f>
        <v>网站界面（UI）设计（学习资源包）</v>
      </c>
      <c r="F669" s="294" t="str">
        <f>VLOOKUP(D669,总表!E:H,3,0)</f>
        <v>978-7-304-11125-0</v>
      </c>
      <c r="G669" s="299">
        <f>VLOOKUP(D669,总表!E:H,4,0)</f>
        <v>47</v>
      </c>
      <c r="H669" s="14" t="s">
        <v>132</v>
      </c>
      <c r="I669" s="14"/>
      <c r="J669" s="14" t="s">
        <v>133</v>
      </c>
      <c r="K669" s="14" t="s">
        <v>1795</v>
      </c>
      <c r="L669" s="14"/>
      <c r="M669" s="14" t="s">
        <v>2318</v>
      </c>
      <c r="N669" s="13" t="s">
        <v>135</v>
      </c>
      <c r="O669" s="22" t="s">
        <v>16</v>
      </c>
    </row>
    <row r="670" spans="1:15">
      <c r="A670" s="51">
        <v>51</v>
      </c>
      <c r="B670" s="13" t="s">
        <v>1794</v>
      </c>
      <c r="C670" s="13" t="s">
        <v>1794</v>
      </c>
      <c r="D670" s="183"/>
      <c r="E670" s="183"/>
      <c r="F670" s="183"/>
      <c r="G670" s="183"/>
      <c r="H670" s="14" t="s">
        <v>136</v>
      </c>
      <c r="I670" s="14"/>
      <c r="J670" s="14"/>
      <c r="K670" s="14"/>
      <c r="L670" s="14"/>
      <c r="M670" s="14" t="s">
        <v>2318</v>
      </c>
      <c r="N670" s="13"/>
      <c r="O670" s="22"/>
    </row>
    <row r="671" spans="1:15" s="2" customFormat="1" ht="13.5">
      <c r="A671" s="51">
        <v>52</v>
      </c>
      <c r="B671" s="17" t="s">
        <v>2327</v>
      </c>
      <c r="C671" s="17" t="s">
        <v>2327</v>
      </c>
      <c r="D671" s="294" t="str">
        <f>VLOOKUP(C671,总表!D:E,2,0)</f>
        <v>L00940</v>
      </c>
      <c r="E671" s="294" t="str">
        <f>VLOOKUP(D671,总表!E:H,2,0)</f>
        <v>PYTHON程序设计（学习资源包）</v>
      </c>
      <c r="F671" s="294" t="str">
        <f>VLOOKUP(D671,总表!E:H,3,0)</f>
        <v>978-7-304-10155-8</v>
      </c>
      <c r="G671" s="299">
        <f>VLOOKUP(D671,总表!E:H,4,0)</f>
        <v>42</v>
      </c>
      <c r="H671" s="14" t="s">
        <v>132</v>
      </c>
      <c r="I671" s="14"/>
      <c r="J671" s="15" t="s">
        <v>179</v>
      </c>
      <c r="K671" s="14" t="s">
        <v>191</v>
      </c>
      <c r="L671" s="14"/>
      <c r="M671" s="14" t="s">
        <v>2318</v>
      </c>
      <c r="N671" s="17" t="s">
        <v>135</v>
      </c>
      <c r="O671" s="22" t="s">
        <v>16</v>
      </c>
    </row>
    <row r="672" spans="1:15" s="2" customFormat="1" ht="13.5">
      <c r="A672" s="51">
        <v>53</v>
      </c>
      <c r="B672" s="17" t="s">
        <v>190</v>
      </c>
      <c r="C672" s="17" t="s">
        <v>190</v>
      </c>
      <c r="D672" s="184"/>
      <c r="E672" s="184"/>
      <c r="F672" s="184"/>
      <c r="G672" s="184"/>
      <c r="H672" s="14" t="s">
        <v>162</v>
      </c>
      <c r="I672" s="14" t="s">
        <v>192</v>
      </c>
      <c r="J672" s="15" t="s">
        <v>193</v>
      </c>
      <c r="K672" s="14"/>
      <c r="L672" s="14" t="s">
        <v>191</v>
      </c>
      <c r="M672" s="14" t="s">
        <v>2318</v>
      </c>
      <c r="N672" s="17" t="s">
        <v>171</v>
      </c>
      <c r="O672" s="22" t="s">
        <v>16</v>
      </c>
    </row>
    <row r="673" spans="1:15" s="2" customFormat="1" ht="13.5">
      <c r="A673" s="51">
        <v>54</v>
      </c>
      <c r="B673" s="17" t="s">
        <v>2327</v>
      </c>
      <c r="C673" s="17" t="s">
        <v>2327</v>
      </c>
      <c r="D673" s="184"/>
      <c r="E673" s="184"/>
      <c r="F673" s="184"/>
      <c r="G673" s="184"/>
      <c r="H673" s="14" t="s">
        <v>136</v>
      </c>
      <c r="I673" s="100"/>
      <c r="J673" s="14"/>
      <c r="K673" s="15"/>
      <c r="L673" s="14"/>
      <c r="M673" s="14" t="s">
        <v>2318</v>
      </c>
      <c r="N673" s="17"/>
      <c r="O673" s="24"/>
    </row>
    <row r="674" spans="1:15" s="2" customFormat="1" ht="13.5">
      <c r="A674" s="51">
        <v>55</v>
      </c>
      <c r="B674" s="303" t="s">
        <v>3061</v>
      </c>
      <c r="C674" s="303" t="s">
        <v>3061</v>
      </c>
      <c r="D674" s="294" t="str">
        <f>VLOOKUP(C674,总表!D:E,2,0)</f>
        <v>L002924</v>
      </c>
      <c r="E674" s="294" t="str">
        <f>VLOOKUP(D674,总表!E:H,2,0)</f>
        <v>网络信息制作与发布（学习资源包）</v>
      </c>
      <c r="F674" s="303"/>
      <c r="G674" s="303"/>
      <c r="H674" s="305" t="s">
        <v>3062</v>
      </c>
      <c r="I674" s="303"/>
      <c r="J674" s="305" t="s">
        <v>3063</v>
      </c>
      <c r="K674" s="305" t="s">
        <v>3064</v>
      </c>
      <c r="L674" s="303"/>
      <c r="M674" s="305" t="s">
        <v>3065</v>
      </c>
      <c r="N674" s="303" t="s">
        <v>3066</v>
      </c>
      <c r="O674" s="306" t="s">
        <v>16</v>
      </c>
    </row>
    <row r="675" spans="1:15" ht="21" customHeight="1">
      <c r="A675" s="65"/>
      <c r="B675" s="66"/>
      <c r="C675" s="66"/>
      <c r="D675" s="66"/>
      <c r="E675" s="66"/>
      <c r="F675" s="66"/>
      <c r="G675" s="66"/>
      <c r="H675" s="66"/>
      <c r="I675" s="66"/>
      <c r="J675" s="66"/>
      <c r="K675" s="66"/>
      <c r="L675" s="66"/>
      <c r="M675" s="66"/>
      <c r="N675" s="70"/>
      <c r="O675" s="71"/>
    </row>
    <row r="676" spans="1:15" ht="18.75">
      <c r="A676" s="325" t="s">
        <v>75</v>
      </c>
      <c r="B676" s="325"/>
      <c r="C676" s="325"/>
      <c r="D676" s="325"/>
      <c r="E676" s="325"/>
      <c r="F676" s="325"/>
      <c r="G676" s="325"/>
      <c r="H676" s="325"/>
      <c r="I676" s="325"/>
      <c r="J676" s="325"/>
      <c r="K676" s="325"/>
      <c r="L676" s="325"/>
      <c r="M676" s="325"/>
      <c r="N676" s="325"/>
      <c r="O676" s="325"/>
    </row>
    <row r="677" spans="1:15" ht="22.5">
      <c r="A677" s="11" t="s">
        <v>3</v>
      </c>
      <c r="B677" s="12" t="s">
        <v>121</v>
      </c>
      <c r="C677" s="12" t="s">
        <v>122</v>
      </c>
      <c r="D677" s="291" t="s">
        <v>2518</v>
      </c>
      <c r="E677" s="291" t="s">
        <v>2519</v>
      </c>
      <c r="F677" s="291" t="s">
        <v>2520</v>
      </c>
      <c r="G677" s="290" t="s">
        <v>2521</v>
      </c>
      <c r="H677" s="12" t="s">
        <v>123</v>
      </c>
      <c r="I677" s="12" t="s">
        <v>124</v>
      </c>
      <c r="J677" s="12" t="s">
        <v>125</v>
      </c>
      <c r="K677" s="12" t="s">
        <v>126</v>
      </c>
      <c r="L677" s="12" t="s">
        <v>127</v>
      </c>
      <c r="M677" s="12" t="s">
        <v>2314</v>
      </c>
      <c r="N677" s="58" t="s">
        <v>128</v>
      </c>
      <c r="O677" s="12" t="s">
        <v>129</v>
      </c>
    </row>
    <row r="678" spans="1:15" s="39" customFormat="1" ht="21">
      <c r="A678" s="51">
        <v>1</v>
      </c>
      <c r="B678" s="13" t="s">
        <v>632</v>
      </c>
      <c r="C678" s="17" t="s">
        <v>633</v>
      </c>
      <c r="D678" s="294" t="str">
        <f>VLOOKUP(C678,总表!D:E,2,0)</f>
        <v>W005208</v>
      </c>
      <c r="E678" s="294" t="str">
        <f>VLOOKUP(D678,总表!E:H,2,0)</f>
        <v>国家开放大学学习指南（2022版）（学习资源包）</v>
      </c>
      <c r="F678" s="294" t="str">
        <f>VLOOKUP(D678,总表!E:H,3,0)</f>
        <v>978-7-304-09923-7</v>
      </c>
      <c r="G678" s="299">
        <f>VLOOKUP(D678,总表!E:H,4,0)</f>
        <v>15.8</v>
      </c>
      <c r="H678" s="14" t="s">
        <v>132</v>
      </c>
      <c r="I678" s="53"/>
      <c r="J678" s="15" t="s">
        <v>133</v>
      </c>
      <c r="K678" s="54" t="s">
        <v>634</v>
      </c>
      <c r="L678" s="53"/>
      <c r="M678" s="14" t="s">
        <v>2315</v>
      </c>
      <c r="N678" s="13" t="s">
        <v>135</v>
      </c>
      <c r="O678" s="22" t="s">
        <v>16</v>
      </c>
    </row>
    <row r="679" spans="1:15" s="2" customFormat="1" ht="13.5">
      <c r="A679" s="51">
        <v>2</v>
      </c>
      <c r="B679" s="17" t="s">
        <v>632</v>
      </c>
      <c r="C679" s="17" t="s">
        <v>632</v>
      </c>
      <c r="D679" s="184"/>
      <c r="E679" s="184"/>
      <c r="F679" s="184"/>
      <c r="G679" s="184"/>
      <c r="H679" s="15" t="s">
        <v>136</v>
      </c>
      <c r="I679" s="53"/>
      <c r="J679" s="15"/>
      <c r="K679" s="15"/>
      <c r="L679" s="53"/>
      <c r="M679" s="29" t="s">
        <v>2315</v>
      </c>
      <c r="N679" s="28"/>
      <c r="O679" s="59"/>
    </row>
    <row r="680" spans="1:15" s="2" customFormat="1" ht="31.5">
      <c r="A680" s="51">
        <v>3</v>
      </c>
      <c r="B680" s="28" t="s">
        <v>1852</v>
      </c>
      <c r="C680" s="13" t="s">
        <v>1175</v>
      </c>
      <c r="D680" s="294" t="str">
        <f>VLOOKUP(C680,总表!D:E,2,0)</f>
        <v>WZ19781</v>
      </c>
      <c r="E680" s="294" t="str">
        <f>VLOOKUP(D680,总表!E:H,2,0)</f>
        <v>△毛泽东思想和中国特色社会主义理论体系概论（2021年版）（高教）</v>
      </c>
      <c r="F680" s="294" t="str">
        <f>VLOOKUP(D680,总表!E:H,3,0)</f>
        <v>978-7-04-056622-2</v>
      </c>
      <c r="G680" s="299">
        <f>VLOOKUP(D680,总表!E:H,4,0)</f>
        <v>25</v>
      </c>
      <c r="H680" s="15" t="s">
        <v>139</v>
      </c>
      <c r="I680" s="14"/>
      <c r="J680" s="15" t="s">
        <v>1176</v>
      </c>
      <c r="K680" s="14" t="s">
        <v>1177</v>
      </c>
      <c r="L680" s="14"/>
      <c r="M680" s="15" t="s">
        <v>2315</v>
      </c>
      <c r="N680" s="17" t="s">
        <v>537</v>
      </c>
      <c r="O680" s="22" t="s">
        <v>16</v>
      </c>
    </row>
    <row r="681" spans="1:15" s="2" customFormat="1" ht="31.5">
      <c r="A681" s="51">
        <v>4</v>
      </c>
      <c r="B681" s="33" t="s">
        <v>1852</v>
      </c>
      <c r="C681" s="52" t="s">
        <v>1853</v>
      </c>
      <c r="D681" s="294" t="str">
        <f>VLOOKUP(C681,总表!D:E,2,0)</f>
        <v>W005952</v>
      </c>
      <c r="E681" s="294" t="str">
        <f>VLOOKUP(D681,总表!E:H,2,0)</f>
        <v>（课程“习近平新时代”用）国家开放大学思想政治理论课学习指南（学习资源包）</v>
      </c>
      <c r="F681" s="294" t="str">
        <f>VLOOKUP(D681,总表!E:H,3,0)</f>
        <v>978-7-304-10428-3</v>
      </c>
      <c r="G681" s="299">
        <f>VLOOKUP(D681,总表!E:H,4,0)</f>
        <v>13.8</v>
      </c>
      <c r="H681" s="36" t="s">
        <v>149</v>
      </c>
      <c r="I681" s="34"/>
      <c r="J681" s="34" t="s">
        <v>1854</v>
      </c>
      <c r="K681" s="34" t="s">
        <v>1855</v>
      </c>
      <c r="L681" s="34"/>
      <c r="M681" s="34" t="s">
        <v>2315</v>
      </c>
      <c r="N681" s="60" t="s">
        <v>135</v>
      </c>
      <c r="O681" s="22" t="s">
        <v>16</v>
      </c>
    </row>
    <row r="682" spans="1:15" s="40" customFormat="1" ht="21">
      <c r="A682" s="51">
        <v>5</v>
      </c>
      <c r="B682" s="28" t="s">
        <v>1852</v>
      </c>
      <c r="C682" s="28" t="s">
        <v>1852</v>
      </c>
      <c r="D682" s="191"/>
      <c r="E682" s="191"/>
      <c r="F682" s="191"/>
      <c r="G682" s="191"/>
      <c r="H682" s="15" t="s">
        <v>136</v>
      </c>
      <c r="I682" s="29"/>
      <c r="J682" s="29"/>
      <c r="K682" s="29"/>
      <c r="L682" s="29"/>
      <c r="M682" s="15" t="s">
        <v>2315</v>
      </c>
      <c r="N682" s="28"/>
      <c r="O682" s="32"/>
    </row>
    <row r="683" spans="1:15" s="2" customFormat="1" ht="31.5">
      <c r="A683" s="51">
        <v>6</v>
      </c>
      <c r="B683" s="28" t="s">
        <v>1174</v>
      </c>
      <c r="C683" s="13" t="s">
        <v>1175</v>
      </c>
      <c r="D683" s="294" t="str">
        <f>VLOOKUP(C683,总表!D:E,2,0)</f>
        <v>WZ19781</v>
      </c>
      <c r="E683" s="294" t="str">
        <f>VLOOKUP(D683,总表!E:H,2,0)</f>
        <v>△毛泽东思想和中国特色社会主义理论体系概论（2021年版）（高教）</v>
      </c>
      <c r="F683" s="294" t="str">
        <f>VLOOKUP(D683,总表!E:H,3,0)</f>
        <v>978-7-04-056622-2</v>
      </c>
      <c r="G683" s="299">
        <f>VLOOKUP(D683,总表!E:H,4,0)</f>
        <v>25</v>
      </c>
      <c r="H683" s="15" t="s">
        <v>139</v>
      </c>
      <c r="I683" s="14"/>
      <c r="J683" s="15" t="s">
        <v>1176</v>
      </c>
      <c r="K683" s="14" t="s">
        <v>1177</v>
      </c>
      <c r="L683" s="14"/>
      <c r="M683" s="15" t="s">
        <v>2315</v>
      </c>
      <c r="N683" s="17" t="s">
        <v>537</v>
      </c>
      <c r="O683" s="22" t="s">
        <v>16</v>
      </c>
    </row>
    <row r="684" spans="1:15" s="40" customFormat="1" ht="31.5">
      <c r="A684" s="51">
        <v>7</v>
      </c>
      <c r="B684" s="28" t="s">
        <v>1174</v>
      </c>
      <c r="C684" s="28" t="s">
        <v>1178</v>
      </c>
      <c r="D684" s="294" t="str">
        <f>VLOOKUP(C684,总表!D:E,2,0)</f>
        <v>W005812</v>
      </c>
      <c r="E684" s="294" t="str">
        <f>VLOOKUP(D684,总表!E:H,2,0)</f>
        <v>毛泽东思想和中国特色社会主义理论体系概论学习指导（学习资源包）</v>
      </c>
      <c r="F684" s="294" t="str">
        <f>VLOOKUP(D684,总表!E:H,3,0)</f>
        <v>978-7-304-09660-1</v>
      </c>
      <c r="G684" s="299">
        <f>VLOOKUP(D684,总表!E:H,4,0)</f>
        <v>22</v>
      </c>
      <c r="H684" s="15" t="s">
        <v>149</v>
      </c>
      <c r="I684" s="29"/>
      <c r="J684" s="15" t="s">
        <v>1179</v>
      </c>
      <c r="K684" s="29" t="s">
        <v>232</v>
      </c>
      <c r="L684" s="29"/>
      <c r="M684" s="29" t="s">
        <v>2315</v>
      </c>
      <c r="N684" s="28" t="s">
        <v>135</v>
      </c>
      <c r="O684" s="22" t="s">
        <v>16</v>
      </c>
    </row>
    <row r="685" spans="1:15" s="40" customFormat="1" ht="21">
      <c r="A685" s="51">
        <v>8</v>
      </c>
      <c r="B685" s="13" t="s">
        <v>1679</v>
      </c>
      <c r="C685" s="33" t="s">
        <v>1680</v>
      </c>
      <c r="D685" s="294" t="str">
        <f>VLOOKUP(C685,总表!D:E,2,0)</f>
        <v>WZ18231</v>
      </c>
      <c r="E685" s="294" t="str">
        <f>VLOOKUP(D685,总表!E:H,2,0)</f>
        <v>△思想道德与法治（2021年版）（高教）</v>
      </c>
      <c r="F685" s="294" t="str">
        <f>VLOOKUP(D685,总表!E:H,3,0)</f>
        <v>978-7-04-056621-5</v>
      </c>
      <c r="G685" s="299">
        <f>VLOOKUP(D685,总表!E:H,4,0)</f>
        <v>18</v>
      </c>
      <c r="H685" s="34" t="s">
        <v>139</v>
      </c>
      <c r="I685" s="34"/>
      <c r="J685" s="34" t="s">
        <v>1176</v>
      </c>
      <c r="K685" s="34" t="s">
        <v>1177</v>
      </c>
      <c r="L685" s="34"/>
      <c r="M685" s="15" t="s">
        <v>2315</v>
      </c>
      <c r="N685" s="17" t="s">
        <v>537</v>
      </c>
      <c r="O685" s="22" t="s">
        <v>16</v>
      </c>
    </row>
    <row r="686" spans="1:15" s="40" customFormat="1" ht="21">
      <c r="A686" s="51">
        <v>9</v>
      </c>
      <c r="B686" s="13" t="s">
        <v>1679</v>
      </c>
      <c r="C686" s="26" t="s">
        <v>2502</v>
      </c>
      <c r="D686" s="294" t="str">
        <f>VLOOKUP(C686,总表!D:E,2,0)</f>
        <v>W005772</v>
      </c>
      <c r="E686" s="294" t="str">
        <f>VLOOKUP(D686,总表!E:H,2,0)</f>
        <v>思想道德与法治学习指导（学习资源包）</v>
      </c>
      <c r="F686" s="294">
        <f>VLOOKUP(D686,总表!E:H,3,0)</f>
        <v>0</v>
      </c>
      <c r="G686" s="299">
        <f>VLOOKUP(D686,总表!E:H,4,0)</f>
        <v>0</v>
      </c>
      <c r="H686" s="30" t="s">
        <v>149</v>
      </c>
      <c r="I686" s="180"/>
      <c r="J686" s="27" t="s">
        <v>2503</v>
      </c>
      <c r="K686" s="27" t="s">
        <v>232</v>
      </c>
      <c r="L686" s="181"/>
      <c r="M686" s="29" t="s">
        <v>2315</v>
      </c>
      <c r="N686" s="28" t="s">
        <v>135</v>
      </c>
      <c r="O686" s="22" t="s">
        <v>16</v>
      </c>
    </row>
    <row r="687" spans="1:15" ht="21">
      <c r="A687" s="51">
        <v>10</v>
      </c>
      <c r="B687" s="13" t="s">
        <v>748</v>
      </c>
      <c r="C687" s="17" t="s">
        <v>749</v>
      </c>
      <c r="D687" s="294" t="str">
        <f>VLOOKUP(C687,总表!D:E,2,0)</f>
        <v>L005284</v>
      </c>
      <c r="E687" s="294" t="str">
        <f>VLOOKUP(D687,总表!E:H,2,0)</f>
        <v>计算机应用基础（第2版）（学习资源包）</v>
      </c>
      <c r="F687" s="294" t="str">
        <f>VLOOKUP(D687,总表!E:H,3,0)</f>
        <v>978-7-304-11204-2</v>
      </c>
      <c r="G687" s="299">
        <f>VLOOKUP(D687,总表!E:H,4,0)</f>
        <v>39</v>
      </c>
      <c r="H687" s="15" t="s">
        <v>132</v>
      </c>
      <c r="I687" s="15"/>
      <c r="J687" s="15" t="s">
        <v>194</v>
      </c>
      <c r="K687" s="15" t="s">
        <v>750</v>
      </c>
      <c r="L687" s="15"/>
      <c r="M687" s="14" t="s">
        <v>2315</v>
      </c>
      <c r="N687" s="17" t="s">
        <v>135</v>
      </c>
      <c r="O687" s="22" t="s">
        <v>16</v>
      </c>
    </row>
    <row r="688" spans="1:15">
      <c r="A688" s="51">
        <v>11</v>
      </c>
      <c r="B688" s="13" t="s">
        <v>748</v>
      </c>
      <c r="C688" s="17" t="s">
        <v>748</v>
      </c>
      <c r="D688" s="184"/>
      <c r="E688" s="184"/>
      <c r="F688" s="184"/>
      <c r="G688" s="184"/>
      <c r="H688" s="15" t="s">
        <v>136</v>
      </c>
      <c r="I688" s="15"/>
      <c r="J688" s="15"/>
      <c r="K688" s="15"/>
      <c r="L688" s="15"/>
      <c r="M688" s="14" t="s">
        <v>2315</v>
      </c>
      <c r="N688" s="17"/>
      <c r="O688" s="24"/>
    </row>
    <row r="689" spans="1:15" ht="21">
      <c r="A689" s="51">
        <v>12</v>
      </c>
      <c r="B689" s="13" t="s">
        <v>748</v>
      </c>
      <c r="C689" s="17" t="s">
        <v>748</v>
      </c>
      <c r="D689" s="184"/>
      <c r="E689" s="184"/>
      <c r="F689" s="184"/>
      <c r="G689" s="184"/>
      <c r="H689" s="14" t="s">
        <v>162</v>
      </c>
      <c r="I689" s="14" t="s">
        <v>751</v>
      </c>
      <c r="J689" s="14" t="s">
        <v>164</v>
      </c>
      <c r="K689" s="14"/>
      <c r="L689" s="14" t="s">
        <v>209</v>
      </c>
      <c r="M689" s="14" t="s">
        <v>2315</v>
      </c>
      <c r="N689" s="13" t="s">
        <v>752</v>
      </c>
      <c r="O689" s="22" t="s">
        <v>16</v>
      </c>
    </row>
    <row r="690" spans="1:15" s="2" customFormat="1" ht="21.75">
      <c r="A690" s="51">
        <v>13</v>
      </c>
      <c r="B690" s="60" t="s">
        <v>182</v>
      </c>
      <c r="C690" s="60" t="s">
        <v>182</v>
      </c>
      <c r="D690" s="294" t="str">
        <f>VLOOKUP(C690,总表!D:E,2,0)</f>
        <v>L007972</v>
      </c>
      <c r="E690" s="294" t="str">
        <f>VLOOKUP(D690,总表!E:H,2,0)</f>
        <v>PHOTOSHOP图像处理（学习资源包）</v>
      </c>
      <c r="F690" s="294" t="str">
        <f>VLOOKUP(D690,总表!E:H,3,0)</f>
        <v>978-7-304-10019-3</v>
      </c>
      <c r="G690" s="299">
        <f>VLOOKUP(D690,总表!E:H,4,0)</f>
        <v>31</v>
      </c>
      <c r="H690" s="15" t="s">
        <v>132</v>
      </c>
      <c r="I690" s="14"/>
      <c r="J690" s="14" t="s">
        <v>183</v>
      </c>
      <c r="K690" s="14" t="s">
        <v>2326</v>
      </c>
      <c r="L690" s="14"/>
      <c r="M690" s="29" t="s">
        <v>2315</v>
      </c>
      <c r="N690" s="13" t="s">
        <v>135</v>
      </c>
      <c r="O690" s="22" t="s">
        <v>16</v>
      </c>
    </row>
    <row r="691" spans="1:15" s="2" customFormat="1" ht="13.5">
      <c r="A691" s="51">
        <v>14</v>
      </c>
      <c r="B691" s="13" t="s">
        <v>182</v>
      </c>
      <c r="C691" s="13" t="s">
        <v>182</v>
      </c>
      <c r="D691" s="183"/>
      <c r="E691" s="183"/>
      <c r="F691" s="183"/>
      <c r="G691" s="183"/>
      <c r="H691" s="15" t="s">
        <v>162</v>
      </c>
      <c r="I691" s="14" t="s">
        <v>185</v>
      </c>
      <c r="J691" s="14" t="s">
        <v>186</v>
      </c>
      <c r="K691" s="98"/>
      <c r="L691" s="14" t="s">
        <v>187</v>
      </c>
      <c r="M691" s="29" t="s">
        <v>2315</v>
      </c>
      <c r="N691" s="17" t="s">
        <v>171</v>
      </c>
      <c r="O691" s="22" t="s">
        <v>16</v>
      </c>
    </row>
    <row r="692" spans="1:15" s="2" customFormat="1" ht="13.5">
      <c r="A692" s="51">
        <v>15</v>
      </c>
      <c r="B692" s="60" t="s">
        <v>182</v>
      </c>
      <c r="C692" s="52" t="s">
        <v>188</v>
      </c>
      <c r="D692" s="194"/>
      <c r="E692" s="194"/>
      <c r="F692" s="194"/>
      <c r="G692" s="194"/>
      <c r="H692" s="15" t="s">
        <v>136</v>
      </c>
      <c r="I692" s="14"/>
      <c r="J692" s="14"/>
      <c r="K692" s="14"/>
      <c r="L692" s="14"/>
      <c r="M692" s="15" t="s">
        <v>2315</v>
      </c>
      <c r="N692" s="13"/>
      <c r="O692" s="22"/>
    </row>
    <row r="693" spans="1:15" ht="21">
      <c r="A693" s="51">
        <v>16</v>
      </c>
      <c r="B693" s="13" t="s">
        <v>158</v>
      </c>
      <c r="C693" s="13" t="s">
        <v>159</v>
      </c>
      <c r="D693" s="294" t="str">
        <f>VLOOKUP(C693,总表!D:E,2,0)</f>
        <v>L008071</v>
      </c>
      <c r="E693" s="294" t="str">
        <f>VLOOKUP(D693,总表!E:H,2,0)</f>
        <v>JAVASCRIPT程序设计（第2版）（含考核册）（学习资源包）</v>
      </c>
      <c r="F693" s="294" t="str">
        <f>VLOOKUP(D693,总表!E:H,3,0)</f>
        <v>978-7-304-09550-5</v>
      </c>
      <c r="G693" s="299">
        <f>VLOOKUP(D693,总表!E:H,4,0)</f>
        <v>39</v>
      </c>
      <c r="H693" s="14" t="s">
        <v>132</v>
      </c>
      <c r="I693" s="31"/>
      <c r="J693" s="14" t="s">
        <v>160</v>
      </c>
      <c r="K693" s="14" t="s">
        <v>161</v>
      </c>
      <c r="L693" s="31"/>
      <c r="M693" s="15" t="s">
        <v>2315</v>
      </c>
      <c r="N693" s="13" t="s">
        <v>135</v>
      </c>
      <c r="O693" s="22" t="s">
        <v>16</v>
      </c>
    </row>
    <row r="694" spans="1:15" ht="21">
      <c r="A694" s="51">
        <v>17</v>
      </c>
      <c r="B694" s="13" t="s">
        <v>158</v>
      </c>
      <c r="C694" s="13" t="s">
        <v>158</v>
      </c>
      <c r="D694" s="183"/>
      <c r="E694" s="183"/>
      <c r="F694" s="183"/>
      <c r="G694" s="183"/>
      <c r="H694" s="14" t="s">
        <v>162</v>
      </c>
      <c r="I694" s="14" t="s">
        <v>163</v>
      </c>
      <c r="J694" s="14" t="s">
        <v>164</v>
      </c>
      <c r="K694" s="14"/>
      <c r="L694" s="14" t="s">
        <v>161</v>
      </c>
      <c r="M694" s="15" t="s">
        <v>2315</v>
      </c>
      <c r="N694" s="13" t="s">
        <v>165</v>
      </c>
      <c r="O694" s="22" t="s">
        <v>16</v>
      </c>
    </row>
    <row r="695" spans="1:15">
      <c r="A695" s="51">
        <v>18</v>
      </c>
      <c r="B695" s="13" t="s">
        <v>158</v>
      </c>
      <c r="C695" s="13" t="s">
        <v>158</v>
      </c>
      <c r="D695" s="183"/>
      <c r="E695" s="183"/>
      <c r="F695" s="183"/>
      <c r="G695" s="183"/>
      <c r="H695" s="14" t="s">
        <v>136</v>
      </c>
      <c r="I695" s="14"/>
      <c r="J695" s="14"/>
      <c r="K695" s="14"/>
      <c r="L695" s="14"/>
      <c r="M695" s="29" t="s">
        <v>2315</v>
      </c>
      <c r="N695" s="13"/>
      <c r="O695" s="22"/>
    </row>
    <row r="696" spans="1:15" ht="21">
      <c r="A696" s="51">
        <v>19</v>
      </c>
      <c r="B696" s="13" t="s">
        <v>1794</v>
      </c>
      <c r="C696" s="13" t="s">
        <v>1794</v>
      </c>
      <c r="D696" s="294" t="str">
        <f>VLOOKUP(C696,总表!D:E,2,0)</f>
        <v>L008732</v>
      </c>
      <c r="E696" s="294" t="str">
        <f>VLOOKUP(D696,总表!E:H,2,0)</f>
        <v>网站界面（UI）设计（学习资源包）</v>
      </c>
      <c r="F696" s="294" t="str">
        <f>VLOOKUP(D696,总表!E:H,3,0)</f>
        <v>978-7-304-11125-0</v>
      </c>
      <c r="G696" s="299">
        <f>VLOOKUP(D696,总表!E:H,4,0)</f>
        <v>47</v>
      </c>
      <c r="H696" s="14" t="s">
        <v>132</v>
      </c>
      <c r="I696" s="14"/>
      <c r="J696" s="14" t="s">
        <v>133</v>
      </c>
      <c r="K696" s="14" t="s">
        <v>1795</v>
      </c>
      <c r="L696" s="14"/>
      <c r="M696" s="15" t="s">
        <v>2315</v>
      </c>
      <c r="N696" s="13" t="s">
        <v>135</v>
      </c>
      <c r="O696" s="22" t="s">
        <v>16</v>
      </c>
    </row>
    <row r="697" spans="1:15">
      <c r="A697" s="51">
        <v>20</v>
      </c>
      <c r="B697" s="13" t="s">
        <v>1794</v>
      </c>
      <c r="C697" s="13" t="s">
        <v>1794</v>
      </c>
      <c r="D697" s="183"/>
      <c r="E697" s="183"/>
      <c r="F697" s="183"/>
      <c r="G697" s="183"/>
      <c r="H697" s="14" t="s">
        <v>136</v>
      </c>
      <c r="I697" s="14"/>
      <c r="J697" s="14"/>
      <c r="K697" s="14"/>
      <c r="L697" s="14"/>
      <c r="M697" s="29" t="s">
        <v>2315</v>
      </c>
      <c r="N697" s="13"/>
      <c r="O697" s="22"/>
    </row>
    <row r="698" spans="1:15" ht="21">
      <c r="A698" s="51">
        <v>21</v>
      </c>
      <c r="B698" s="13" t="s">
        <v>1775</v>
      </c>
      <c r="C698" s="13" t="s">
        <v>1776</v>
      </c>
      <c r="D698" s="294" t="str">
        <f>VLOOKUP(C698,总表!D:E,2,0)</f>
        <v>L008443</v>
      </c>
      <c r="E698" s="294" t="str">
        <f>VLOOKUP(D698,总表!E:H,2,0)</f>
        <v>网络实用技术基础（第2版）（学习资源包）</v>
      </c>
      <c r="F698" s="294" t="str">
        <f>VLOOKUP(D698,总表!E:H,3,0)</f>
        <v>978-7-304-10639-3</v>
      </c>
      <c r="G698" s="299">
        <f>VLOOKUP(D698,总表!E:H,4,0)</f>
        <v>27</v>
      </c>
      <c r="H698" s="14" t="s">
        <v>149</v>
      </c>
      <c r="I698" s="14"/>
      <c r="J698" s="14" t="s">
        <v>425</v>
      </c>
      <c r="K698" s="14" t="s">
        <v>1777</v>
      </c>
      <c r="L698" s="14"/>
      <c r="M698" s="15" t="s">
        <v>2315</v>
      </c>
      <c r="N698" s="13" t="s">
        <v>135</v>
      </c>
      <c r="O698" s="22" t="s">
        <v>16</v>
      </c>
    </row>
    <row r="699" spans="1:15" ht="21">
      <c r="A699" s="51">
        <v>22</v>
      </c>
      <c r="B699" s="13" t="s">
        <v>1775</v>
      </c>
      <c r="C699" s="13" t="s">
        <v>1778</v>
      </c>
      <c r="D699" s="294" t="str">
        <f>VLOOKUP(C699,总表!D:E,2,0)</f>
        <v>L008451</v>
      </c>
      <c r="E699" s="294" t="str">
        <f>VLOOKUP(D699,总表!E:H,2,0)</f>
        <v>网络实用技术基础实验（第2版）（学习资源包）</v>
      </c>
      <c r="F699" s="294" t="str">
        <f>VLOOKUP(D699,总表!E:H,3,0)</f>
        <v>978-7-304-10638-6</v>
      </c>
      <c r="G699" s="299">
        <f>VLOOKUP(D699,总表!E:H,4,0)</f>
        <v>9</v>
      </c>
      <c r="H699" s="14" t="s">
        <v>1779</v>
      </c>
      <c r="I699" s="14"/>
      <c r="J699" s="14" t="s">
        <v>425</v>
      </c>
      <c r="K699" s="14" t="s">
        <v>1780</v>
      </c>
      <c r="L699" s="14"/>
      <c r="M699" s="15" t="s">
        <v>2315</v>
      </c>
      <c r="N699" s="13" t="s">
        <v>135</v>
      </c>
      <c r="O699" s="22" t="s">
        <v>16</v>
      </c>
    </row>
    <row r="700" spans="1:15">
      <c r="A700" s="51">
        <v>23</v>
      </c>
      <c r="B700" s="13" t="s">
        <v>1775</v>
      </c>
      <c r="C700" s="13" t="s">
        <v>1775</v>
      </c>
      <c r="D700" s="183"/>
      <c r="E700" s="183"/>
      <c r="F700" s="183"/>
      <c r="G700" s="183"/>
      <c r="H700" s="14" t="s">
        <v>136</v>
      </c>
      <c r="I700" s="14"/>
      <c r="J700" s="14"/>
      <c r="K700" s="14"/>
      <c r="L700" s="14"/>
      <c r="M700" s="15" t="s">
        <v>2315</v>
      </c>
      <c r="N700" s="13"/>
      <c r="O700" s="23"/>
    </row>
    <row r="701" spans="1:15" s="2" customFormat="1" ht="13.5">
      <c r="A701" s="51">
        <v>24</v>
      </c>
      <c r="B701" s="13" t="s">
        <v>1775</v>
      </c>
      <c r="C701" s="13" t="s">
        <v>1781</v>
      </c>
      <c r="D701" s="183"/>
      <c r="E701" s="183"/>
      <c r="F701" s="183"/>
      <c r="G701" s="183"/>
      <c r="H701" s="14" t="s">
        <v>224</v>
      </c>
      <c r="I701" s="14" t="s">
        <v>1782</v>
      </c>
      <c r="J701" s="14" t="s">
        <v>252</v>
      </c>
      <c r="K701" s="14"/>
      <c r="L701" s="14" t="s">
        <v>1777</v>
      </c>
      <c r="M701" s="15" t="s">
        <v>2315</v>
      </c>
      <c r="N701" s="13" t="s">
        <v>171</v>
      </c>
      <c r="O701" s="22" t="s">
        <v>16</v>
      </c>
    </row>
    <row r="702" spans="1:15" s="2" customFormat="1" ht="13.5">
      <c r="A702" s="51">
        <v>25</v>
      </c>
      <c r="B702" s="17" t="s">
        <v>2327</v>
      </c>
      <c r="C702" s="17" t="s">
        <v>2327</v>
      </c>
      <c r="D702" s="294" t="str">
        <f>VLOOKUP(C702,总表!D:E,2,0)</f>
        <v>L00940</v>
      </c>
      <c r="E702" s="294" t="str">
        <f>VLOOKUP(D702,总表!E:H,2,0)</f>
        <v>PYTHON程序设计（学习资源包）</v>
      </c>
      <c r="F702" s="294" t="str">
        <f>VLOOKUP(D702,总表!E:H,3,0)</f>
        <v>978-7-304-10155-8</v>
      </c>
      <c r="G702" s="299">
        <f>VLOOKUP(D702,总表!E:H,4,0)</f>
        <v>42</v>
      </c>
      <c r="H702" s="14" t="s">
        <v>132</v>
      </c>
      <c r="I702" s="14"/>
      <c r="J702" s="15" t="s">
        <v>179</v>
      </c>
      <c r="K702" s="14" t="s">
        <v>191</v>
      </c>
      <c r="L702" s="14"/>
      <c r="M702" s="14" t="s">
        <v>2315</v>
      </c>
      <c r="N702" s="17" t="s">
        <v>135</v>
      </c>
      <c r="O702" s="22" t="s">
        <v>16</v>
      </c>
    </row>
    <row r="703" spans="1:15" s="2" customFormat="1" ht="13.5">
      <c r="A703" s="51">
        <v>26</v>
      </c>
      <c r="B703" s="17" t="s">
        <v>190</v>
      </c>
      <c r="C703" s="17" t="s">
        <v>190</v>
      </c>
      <c r="D703" s="184"/>
      <c r="E703" s="184"/>
      <c r="F703" s="184"/>
      <c r="G703" s="184"/>
      <c r="H703" s="14" t="s">
        <v>162</v>
      </c>
      <c r="I703" s="14" t="s">
        <v>192</v>
      </c>
      <c r="J703" s="15" t="s">
        <v>193</v>
      </c>
      <c r="K703" s="14"/>
      <c r="L703" s="14" t="s">
        <v>191</v>
      </c>
      <c r="M703" s="14" t="s">
        <v>2315</v>
      </c>
      <c r="N703" s="17" t="s">
        <v>171</v>
      </c>
      <c r="O703" s="22" t="s">
        <v>16</v>
      </c>
    </row>
    <row r="704" spans="1:15" s="2" customFormat="1" ht="13.5">
      <c r="A704" s="51">
        <v>27</v>
      </c>
      <c r="B704" s="17" t="s">
        <v>2327</v>
      </c>
      <c r="C704" s="17" t="s">
        <v>2327</v>
      </c>
      <c r="D704" s="184"/>
      <c r="E704" s="184"/>
      <c r="F704" s="184"/>
      <c r="G704" s="184"/>
      <c r="H704" s="14" t="s">
        <v>136</v>
      </c>
      <c r="I704" s="100"/>
      <c r="J704" s="14"/>
      <c r="K704" s="15"/>
      <c r="L704" s="14"/>
      <c r="M704" s="14" t="s">
        <v>2315</v>
      </c>
      <c r="N704" s="17"/>
      <c r="O704" s="24"/>
    </row>
    <row r="705" spans="1:15">
      <c r="A705" s="51">
        <v>28</v>
      </c>
      <c r="B705" s="13" t="s">
        <v>202</v>
      </c>
      <c r="C705" s="13" t="s">
        <v>202</v>
      </c>
      <c r="D705" s="294" t="str">
        <f>VLOOKUP(C705,总表!D:E,2,0)</f>
        <v>L00923</v>
      </c>
      <c r="E705" s="294" t="str">
        <f>VLOOKUP(D705,总表!E:H,2,0)</f>
        <v>WEB开发基础（学习资源包）</v>
      </c>
      <c r="F705" s="294" t="str">
        <f>VLOOKUP(D705,总表!E:H,3,0)</f>
        <v>978-7-304-09669-4</v>
      </c>
      <c r="G705" s="299">
        <f>VLOOKUP(D705,总表!E:H,4,0)</f>
        <v>38</v>
      </c>
      <c r="H705" s="14" t="s">
        <v>132</v>
      </c>
      <c r="I705" s="31"/>
      <c r="J705" s="14" t="s">
        <v>168</v>
      </c>
      <c r="K705" s="14" t="s">
        <v>203</v>
      </c>
      <c r="L705" s="31"/>
      <c r="M705" s="15" t="s">
        <v>2315</v>
      </c>
      <c r="N705" s="13" t="s">
        <v>135</v>
      </c>
      <c r="O705" s="22" t="s">
        <v>16</v>
      </c>
    </row>
    <row r="706" spans="1:15">
      <c r="A706" s="51">
        <v>29</v>
      </c>
      <c r="B706" s="13" t="s">
        <v>202</v>
      </c>
      <c r="C706" s="13" t="s">
        <v>202</v>
      </c>
      <c r="D706" s="183"/>
      <c r="E706" s="183"/>
      <c r="F706" s="183"/>
      <c r="G706" s="183"/>
      <c r="H706" s="14" t="s">
        <v>162</v>
      </c>
      <c r="I706" s="35" t="s">
        <v>204</v>
      </c>
      <c r="J706" s="14" t="s">
        <v>164</v>
      </c>
      <c r="K706" s="14"/>
      <c r="L706" s="35" t="s">
        <v>203</v>
      </c>
      <c r="M706" s="15" t="s">
        <v>2315</v>
      </c>
      <c r="N706" s="13" t="s">
        <v>171</v>
      </c>
      <c r="O706" s="22" t="s">
        <v>16</v>
      </c>
    </row>
    <row r="707" spans="1:15">
      <c r="A707" s="51">
        <v>30</v>
      </c>
      <c r="B707" s="60" t="s">
        <v>202</v>
      </c>
      <c r="C707" s="60" t="s">
        <v>202</v>
      </c>
      <c r="D707" s="197"/>
      <c r="E707" s="197"/>
      <c r="F707" s="197"/>
      <c r="G707" s="197"/>
      <c r="H707" s="29" t="s">
        <v>136</v>
      </c>
      <c r="I707" s="31"/>
      <c r="J707" s="14"/>
      <c r="K707" s="14"/>
      <c r="L707" s="31"/>
      <c r="M707" s="29" t="s">
        <v>2315</v>
      </c>
      <c r="N707" s="13"/>
      <c r="O707" s="22"/>
    </row>
    <row r="708" spans="1:15" ht="21">
      <c r="A708" s="51">
        <v>31</v>
      </c>
      <c r="B708" s="13" t="s">
        <v>173</v>
      </c>
      <c r="C708" s="13" t="s">
        <v>174</v>
      </c>
      <c r="D708" s="294" t="str">
        <f>VLOOKUP(C708,总表!D:E,2,0)</f>
        <v>L008792</v>
      </c>
      <c r="E708" s="294" t="str">
        <f>VLOOKUP(D708,总表!E:H,2,0)</f>
        <v>MYSQL数据库应用（第2版）（学习资源包）</v>
      </c>
      <c r="F708" s="294" t="str">
        <f>VLOOKUP(D708,总表!E:H,3,0)</f>
        <v>978-7-304-10884-7</v>
      </c>
      <c r="G708" s="299">
        <f>VLOOKUP(D708,总表!E:H,4,0)</f>
        <v>37</v>
      </c>
      <c r="H708" s="14" t="s">
        <v>132</v>
      </c>
      <c r="I708" s="14"/>
      <c r="J708" s="14" t="s">
        <v>175</v>
      </c>
      <c r="K708" s="14" t="s">
        <v>176</v>
      </c>
      <c r="L708" s="14"/>
      <c r="M708" s="29" t="s">
        <v>2315</v>
      </c>
      <c r="N708" s="13" t="s">
        <v>135</v>
      </c>
      <c r="O708" s="22" t="s">
        <v>16</v>
      </c>
    </row>
    <row r="709" spans="1:15">
      <c r="A709" s="51">
        <v>32</v>
      </c>
      <c r="B709" s="13" t="s">
        <v>173</v>
      </c>
      <c r="C709" s="13" t="s">
        <v>173</v>
      </c>
      <c r="D709" s="183"/>
      <c r="E709" s="183"/>
      <c r="F709" s="183"/>
      <c r="G709" s="183"/>
      <c r="H709" s="14" t="s">
        <v>136</v>
      </c>
      <c r="I709" s="97"/>
      <c r="J709" s="14"/>
      <c r="K709" s="14"/>
      <c r="L709" s="14"/>
      <c r="M709" s="29" t="s">
        <v>2315</v>
      </c>
      <c r="N709" s="13"/>
      <c r="O709" s="22"/>
    </row>
    <row r="710" spans="1:15" ht="21">
      <c r="A710" s="51">
        <v>33</v>
      </c>
      <c r="B710" s="13" t="s">
        <v>1802</v>
      </c>
      <c r="C710" s="13" t="s">
        <v>1803</v>
      </c>
      <c r="D710" s="294" t="str">
        <f>VLOOKUP(C710,总表!D:E,2,0)</f>
        <v>L008644</v>
      </c>
      <c r="E710" s="294" t="str">
        <f>VLOOKUP(D710,总表!E:H,2,0)</f>
        <v>微积分基础（第2版）（学习资源包）</v>
      </c>
      <c r="F710" s="294" t="str">
        <f>VLOOKUP(D710,总表!E:H,3,0)</f>
        <v>978-7-304-10641-6</v>
      </c>
      <c r="G710" s="299">
        <f>VLOOKUP(D710,总表!E:H,4,0)</f>
        <v>24</v>
      </c>
      <c r="H710" s="14" t="s">
        <v>132</v>
      </c>
      <c r="I710" s="14"/>
      <c r="J710" s="14" t="s">
        <v>175</v>
      </c>
      <c r="K710" s="14" t="s">
        <v>1804</v>
      </c>
      <c r="L710" s="14"/>
      <c r="M710" s="83" t="s">
        <v>2316</v>
      </c>
      <c r="N710" s="13" t="s">
        <v>135</v>
      </c>
      <c r="O710" s="22" t="s">
        <v>16</v>
      </c>
    </row>
    <row r="711" spans="1:15" s="1" customFormat="1" ht="21">
      <c r="A711" s="51">
        <v>34</v>
      </c>
      <c r="B711" s="13" t="s">
        <v>1802</v>
      </c>
      <c r="C711" s="13" t="s">
        <v>1802</v>
      </c>
      <c r="D711" s="183"/>
      <c r="E711" s="183"/>
      <c r="F711" s="183"/>
      <c r="G711" s="183"/>
      <c r="H711" s="14" t="s">
        <v>136</v>
      </c>
      <c r="I711" s="14"/>
      <c r="J711" s="14"/>
      <c r="K711" s="14"/>
      <c r="L711" s="14"/>
      <c r="M711" s="83" t="s">
        <v>2316</v>
      </c>
      <c r="N711" s="13"/>
      <c r="O711" s="23"/>
    </row>
    <row r="712" spans="1:15" s="2" customFormat="1" ht="21">
      <c r="A712" s="51">
        <v>35</v>
      </c>
      <c r="B712" s="17" t="s">
        <v>1361</v>
      </c>
      <c r="C712" s="17" t="s">
        <v>1361</v>
      </c>
      <c r="D712" s="184"/>
      <c r="E712" s="184"/>
      <c r="F712" s="184"/>
      <c r="G712" s="184"/>
      <c r="H712" s="14" t="s">
        <v>136</v>
      </c>
      <c r="I712" s="55"/>
      <c r="J712" s="55"/>
      <c r="K712" s="55"/>
      <c r="L712" s="55"/>
      <c r="M712" s="29" t="s">
        <v>2316</v>
      </c>
      <c r="N712" s="13"/>
      <c r="O712" s="22"/>
    </row>
    <row r="713" spans="1:15" s="2" customFormat="1" ht="21">
      <c r="A713" s="51">
        <v>36</v>
      </c>
      <c r="B713" s="52" t="s">
        <v>1961</v>
      </c>
      <c r="C713" s="52" t="s">
        <v>1962</v>
      </c>
      <c r="D713" s="294" t="str">
        <f>VLOOKUP(C713,总表!D:E,2,0)</f>
        <v>T007382</v>
      </c>
      <c r="E713" s="294" t="str">
        <f>VLOOKUP(D713,总表!E:H,2,0)</f>
        <v>形势与政策（国家开放大学专用教材）（人民日报）</v>
      </c>
      <c r="F713" s="294">
        <f>VLOOKUP(D713,总表!E:H,3,0)</f>
        <v>0</v>
      </c>
      <c r="G713" s="299">
        <f>VLOOKUP(D713,总表!E:H,4,0)</f>
        <v>0</v>
      </c>
      <c r="H713" s="34" t="s">
        <v>139</v>
      </c>
      <c r="I713" s="56"/>
      <c r="J713" s="34" t="s">
        <v>1963</v>
      </c>
      <c r="K713" s="34" t="s">
        <v>232</v>
      </c>
      <c r="L713" s="52"/>
      <c r="M713" s="29" t="s">
        <v>2317</v>
      </c>
      <c r="N713" s="52" t="s">
        <v>1964</v>
      </c>
      <c r="O713" s="22" t="s">
        <v>16</v>
      </c>
    </row>
    <row r="714" spans="1:15" s="2" customFormat="1" ht="21">
      <c r="A714" s="51">
        <v>37</v>
      </c>
      <c r="B714" s="52" t="s">
        <v>1961</v>
      </c>
      <c r="C714" s="52" t="s">
        <v>1961</v>
      </c>
      <c r="D714" s="194"/>
      <c r="E714" s="194"/>
      <c r="F714" s="194"/>
      <c r="G714" s="194"/>
      <c r="H714" s="34" t="s">
        <v>136</v>
      </c>
      <c r="I714" s="55"/>
      <c r="J714" s="34"/>
      <c r="K714" s="34"/>
      <c r="L714" s="52"/>
      <c r="M714" s="29" t="s">
        <v>2317</v>
      </c>
      <c r="N714" s="52"/>
      <c r="O714" s="32"/>
    </row>
    <row r="715" spans="1:15" s="2" customFormat="1" ht="13.5">
      <c r="A715" s="51">
        <v>38</v>
      </c>
      <c r="B715" s="303" t="s">
        <v>3072</v>
      </c>
      <c r="C715" s="303" t="s">
        <v>3072</v>
      </c>
      <c r="D715" s="303" t="str">
        <f>VLOOKUP(C715,'[29]Sheet1 (3)'!$D:$R,15,0)</f>
        <v>WY00902</v>
      </c>
      <c r="E715" s="303" t="str">
        <f>VLOOKUP(D715,'[29]Sheet1 (3)'!$R:$S,2,0)</f>
        <v>计算机专业英语（学习资源包）</v>
      </c>
      <c r="F715" s="303"/>
      <c r="G715" s="303"/>
      <c r="H715" s="305" t="s">
        <v>3076</v>
      </c>
      <c r="I715" s="303"/>
      <c r="J715" s="305" t="s">
        <v>3063</v>
      </c>
      <c r="K715" s="305" t="s">
        <v>3073</v>
      </c>
      <c r="L715" s="303"/>
      <c r="M715" s="305" t="s">
        <v>3065</v>
      </c>
      <c r="N715" s="303" t="s">
        <v>3066</v>
      </c>
      <c r="O715" s="306" t="s">
        <v>16</v>
      </c>
    </row>
    <row r="716" spans="1:15" s="3" customFormat="1" ht="13.5">
      <c r="A716" s="51">
        <v>39</v>
      </c>
      <c r="B716" s="13" t="s">
        <v>758</v>
      </c>
      <c r="C716" s="13" t="s">
        <v>758</v>
      </c>
      <c r="D716" s="183"/>
      <c r="E716" s="183"/>
      <c r="F716" s="183"/>
      <c r="G716" s="183"/>
      <c r="H716" s="14" t="s">
        <v>136</v>
      </c>
      <c r="I716" s="14"/>
      <c r="J716" s="14"/>
      <c r="K716" s="14"/>
      <c r="L716" s="14"/>
      <c r="M716" s="14" t="s">
        <v>2318</v>
      </c>
      <c r="N716" s="13"/>
      <c r="O716" s="23"/>
    </row>
    <row r="717" spans="1:15" s="1" customFormat="1" ht="21">
      <c r="A717" s="51">
        <v>40</v>
      </c>
      <c r="B717" s="13" t="s">
        <v>1784</v>
      </c>
      <c r="C717" s="13" t="s">
        <v>1784</v>
      </c>
      <c r="D717" s="294" t="str">
        <f>VLOOKUP(C717,总表!D:E,2,0)</f>
        <v>L006363</v>
      </c>
      <c r="E717" s="294" t="str">
        <f>VLOOKUP(D717,总表!E:H,2,0)</f>
        <v>网络系统管理与维护（学习资源包）</v>
      </c>
      <c r="F717" s="294" t="str">
        <f>VLOOKUP(D717,总表!E:H,3,0)</f>
        <v>978-7-304-09710-3</v>
      </c>
      <c r="G717" s="299">
        <f>VLOOKUP(D717,总表!E:H,4,0)</f>
        <v>26</v>
      </c>
      <c r="H717" s="14" t="s">
        <v>132</v>
      </c>
      <c r="I717" s="14"/>
      <c r="J717" s="14" t="s">
        <v>168</v>
      </c>
      <c r="K717" s="14" t="s">
        <v>207</v>
      </c>
      <c r="L717" s="14"/>
      <c r="M717" s="14" t="s">
        <v>2318</v>
      </c>
      <c r="N717" s="13" t="s">
        <v>135</v>
      </c>
      <c r="O717" s="22" t="s">
        <v>16</v>
      </c>
    </row>
    <row r="718" spans="1:15">
      <c r="A718" s="51">
        <v>41</v>
      </c>
      <c r="B718" s="13" t="s">
        <v>1784</v>
      </c>
      <c r="C718" s="13" t="s">
        <v>1784</v>
      </c>
      <c r="D718" s="183"/>
      <c r="E718" s="183"/>
      <c r="F718" s="183"/>
      <c r="G718" s="183"/>
      <c r="H718" s="14" t="s">
        <v>136</v>
      </c>
      <c r="I718" s="14"/>
      <c r="J718" s="14"/>
      <c r="K718" s="14"/>
      <c r="L718" s="14"/>
      <c r="M718" s="14" t="s">
        <v>2318</v>
      </c>
      <c r="N718" s="13"/>
      <c r="O718" s="22"/>
    </row>
    <row r="719" spans="1:15" s="40" customFormat="1" ht="21">
      <c r="A719" s="51">
        <v>42</v>
      </c>
      <c r="B719" s="28" t="s">
        <v>131</v>
      </c>
      <c r="C719" s="78" t="s">
        <v>2432</v>
      </c>
      <c r="D719" s="294" t="str">
        <f>VLOOKUP(C719,总表!D:E,2,0)</f>
        <v>L008102</v>
      </c>
      <c r="E719" s="294" t="str">
        <f>VLOOKUP(D719,总表!E:H,2,0)</f>
        <v>Android智能手机编程（第2版）（学习资源包）</v>
      </c>
      <c r="F719" s="294">
        <f>VLOOKUP(D719,总表!E:H,3,0)</f>
        <v>0</v>
      </c>
      <c r="G719" s="299">
        <f>VLOOKUP(D719,总表!E:H,4,0)</f>
        <v>0</v>
      </c>
      <c r="H719" s="30" t="s">
        <v>132</v>
      </c>
      <c r="I719" s="83"/>
      <c r="J719" s="83" t="s">
        <v>2431</v>
      </c>
      <c r="K719" s="83" t="s">
        <v>134</v>
      </c>
      <c r="L719" s="27"/>
      <c r="M719" s="14" t="s">
        <v>2318</v>
      </c>
      <c r="N719" s="28" t="s">
        <v>135</v>
      </c>
      <c r="O719" s="32" t="s">
        <v>16</v>
      </c>
    </row>
    <row r="720" spans="1:15" s="40" customFormat="1">
      <c r="A720" s="51">
        <v>43</v>
      </c>
      <c r="B720" s="28" t="s">
        <v>131</v>
      </c>
      <c r="C720" s="28" t="s">
        <v>131</v>
      </c>
      <c r="D720" s="191"/>
      <c r="E720" s="191"/>
      <c r="F720" s="191"/>
      <c r="G720" s="191"/>
      <c r="H720" s="29" t="s">
        <v>136</v>
      </c>
      <c r="I720" s="29"/>
      <c r="J720" s="29"/>
      <c r="K720" s="99"/>
      <c r="L720" s="29"/>
      <c r="M720" s="14" t="s">
        <v>2318</v>
      </c>
      <c r="N720" s="28"/>
      <c r="O720" s="32"/>
    </row>
    <row r="721" spans="1:15" ht="21">
      <c r="A721" s="51">
        <v>44</v>
      </c>
      <c r="B721" s="13" t="s">
        <v>764</v>
      </c>
      <c r="C721" s="13" t="s">
        <v>765</v>
      </c>
      <c r="D721" s="294" t="str">
        <f>VLOOKUP(C721,总表!D:E,2,0)</f>
        <v>L008192</v>
      </c>
      <c r="E721" s="294" t="str">
        <f>VLOOKUP(D721,总表!E:H,2,0)</f>
        <v>计算机组网技术（第3版）（学习资源包）</v>
      </c>
      <c r="F721" s="294" t="str">
        <f>VLOOKUP(D721,总表!E:H,3,0)</f>
        <v>978-7-304-10337-8</v>
      </c>
      <c r="G721" s="299">
        <f>VLOOKUP(D721,总表!E:H,4,0)</f>
        <v>29</v>
      </c>
      <c r="H721" s="14" t="s">
        <v>149</v>
      </c>
      <c r="I721" s="14"/>
      <c r="J721" s="14" t="s">
        <v>398</v>
      </c>
      <c r="K721" s="14" t="s">
        <v>766</v>
      </c>
      <c r="L721" s="14"/>
      <c r="M721" s="14" t="s">
        <v>2318</v>
      </c>
      <c r="N721" s="13" t="s">
        <v>135</v>
      </c>
      <c r="O721" s="22" t="s">
        <v>16</v>
      </c>
    </row>
    <row r="722" spans="1:15">
      <c r="A722" s="51">
        <v>45</v>
      </c>
      <c r="B722" s="13" t="s">
        <v>764</v>
      </c>
      <c r="C722" s="13" t="s">
        <v>764</v>
      </c>
      <c r="D722" s="183"/>
      <c r="E722" s="183"/>
      <c r="F722" s="183"/>
      <c r="G722" s="183"/>
      <c r="H722" s="14" t="s">
        <v>136</v>
      </c>
      <c r="I722" s="14"/>
      <c r="J722" s="14"/>
      <c r="K722" s="18"/>
      <c r="L722" s="14"/>
      <c r="M722" s="14" t="s">
        <v>2318</v>
      </c>
      <c r="N722" s="13"/>
      <c r="O722" s="23"/>
    </row>
    <row r="723" spans="1:15" s="1" customFormat="1" ht="21">
      <c r="A723" s="51">
        <v>46</v>
      </c>
      <c r="B723" s="13" t="s">
        <v>2076</v>
      </c>
      <c r="C723" s="13" t="s">
        <v>2076</v>
      </c>
      <c r="D723" s="294" t="str">
        <f>VLOOKUP(C723,总表!D:E,2,0)</f>
        <v>L00914</v>
      </c>
      <c r="E723" s="294" t="str">
        <f>VLOOKUP(D723,总表!E:H,2,0)</f>
        <v>移动开发导论（学习资源包）</v>
      </c>
      <c r="F723" s="294" t="str">
        <f>VLOOKUP(D723,总表!E:H,3,0)</f>
        <v>978-7-304-09547-5</v>
      </c>
      <c r="G723" s="299">
        <f>VLOOKUP(D723,总表!E:H,4,0)</f>
        <v>28</v>
      </c>
      <c r="H723" s="14" t="s">
        <v>132</v>
      </c>
      <c r="I723" s="14"/>
      <c r="J723" s="14" t="s">
        <v>168</v>
      </c>
      <c r="K723" s="14" t="s">
        <v>2077</v>
      </c>
      <c r="L723" s="14"/>
      <c r="M723" s="14" t="s">
        <v>2318</v>
      </c>
      <c r="N723" s="13" t="s">
        <v>135</v>
      </c>
      <c r="O723" s="22" t="s">
        <v>16</v>
      </c>
    </row>
    <row r="724" spans="1:15" s="1" customFormat="1">
      <c r="A724" s="51">
        <v>47</v>
      </c>
      <c r="B724" s="13" t="s">
        <v>2076</v>
      </c>
      <c r="C724" s="13" t="s">
        <v>2076</v>
      </c>
      <c r="D724" s="183"/>
      <c r="E724" s="183"/>
      <c r="F724" s="183"/>
      <c r="G724" s="183"/>
      <c r="H724" s="14" t="s">
        <v>162</v>
      </c>
      <c r="I724" s="14" t="s">
        <v>2078</v>
      </c>
      <c r="J724" s="14" t="s">
        <v>164</v>
      </c>
      <c r="K724" s="14"/>
      <c r="L724" s="14" t="s">
        <v>2079</v>
      </c>
      <c r="M724" s="14" t="s">
        <v>2318</v>
      </c>
      <c r="N724" s="17" t="s">
        <v>171</v>
      </c>
      <c r="O724" s="22" t="s">
        <v>16</v>
      </c>
    </row>
    <row r="725" spans="1:15" s="2" customFormat="1" ht="13.5">
      <c r="A725" s="51">
        <v>48</v>
      </c>
      <c r="B725" s="28" t="s">
        <v>2076</v>
      </c>
      <c r="C725" s="28" t="s">
        <v>2076</v>
      </c>
      <c r="D725" s="191"/>
      <c r="E725" s="191"/>
      <c r="F725" s="191"/>
      <c r="G725" s="191"/>
      <c r="H725" s="29" t="s">
        <v>136</v>
      </c>
      <c r="I725" s="29"/>
      <c r="J725" s="29"/>
      <c r="K725" s="29"/>
      <c r="L725" s="29"/>
      <c r="M725" s="29" t="s">
        <v>2318</v>
      </c>
      <c r="N725" s="28"/>
      <c r="O725" s="101"/>
    </row>
    <row r="726" spans="1:15" s="2" customFormat="1" ht="21">
      <c r="A726" s="51">
        <v>49</v>
      </c>
      <c r="B726" s="303" t="s">
        <v>3061</v>
      </c>
      <c r="C726" s="303" t="s">
        <v>3061</v>
      </c>
      <c r="D726" s="294" t="str">
        <f>VLOOKUP(C726,总表!D:E,2,0)</f>
        <v>L002924</v>
      </c>
      <c r="E726" s="294" t="str">
        <f>VLOOKUP(D726,总表!E:H,2,0)</f>
        <v>网络信息制作与发布（学习资源包）</v>
      </c>
      <c r="F726" s="303"/>
      <c r="G726" s="303"/>
      <c r="H726" s="305" t="s">
        <v>3062</v>
      </c>
      <c r="I726" s="303"/>
      <c r="J726" s="305" t="s">
        <v>3063</v>
      </c>
      <c r="K726" s="305" t="s">
        <v>3064</v>
      </c>
      <c r="L726" s="303"/>
      <c r="M726" s="305" t="s">
        <v>3065</v>
      </c>
      <c r="N726" s="303" t="s">
        <v>3066</v>
      </c>
      <c r="O726" s="306" t="s">
        <v>16</v>
      </c>
    </row>
    <row r="727" spans="1:15" ht="21.75" customHeight="1">
      <c r="D727" s="7"/>
      <c r="E727" s="7"/>
      <c r="F727" s="7"/>
      <c r="G727" s="7"/>
    </row>
    <row r="728" spans="1:15" ht="18.75">
      <c r="A728" s="325" t="s">
        <v>76</v>
      </c>
      <c r="B728" s="325"/>
      <c r="C728" s="325"/>
      <c r="D728" s="325"/>
      <c r="E728" s="325"/>
      <c r="F728" s="325"/>
      <c r="G728" s="325"/>
      <c r="H728" s="325"/>
      <c r="I728" s="325"/>
      <c r="J728" s="325"/>
      <c r="K728" s="325"/>
      <c r="L728" s="325"/>
      <c r="M728" s="325"/>
      <c r="N728" s="325"/>
      <c r="O728" s="325"/>
    </row>
    <row r="729" spans="1:15" ht="22.5">
      <c r="A729" s="11" t="s">
        <v>3</v>
      </c>
      <c r="B729" s="12" t="s">
        <v>121</v>
      </c>
      <c r="C729" s="12" t="s">
        <v>122</v>
      </c>
      <c r="D729" s="291" t="s">
        <v>2518</v>
      </c>
      <c r="E729" s="291" t="s">
        <v>2519</v>
      </c>
      <c r="F729" s="291" t="s">
        <v>2520</v>
      </c>
      <c r="G729" s="290" t="s">
        <v>2521</v>
      </c>
      <c r="H729" s="12" t="s">
        <v>123</v>
      </c>
      <c r="I729" s="12" t="s">
        <v>124</v>
      </c>
      <c r="J729" s="12" t="s">
        <v>125</v>
      </c>
      <c r="K729" s="12" t="s">
        <v>126</v>
      </c>
      <c r="L729" s="12" t="s">
        <v>127</v>
      </c>
      <c r="M729" s="12" t="s">
        <v>2314</v>
      </c>
      <c r="N729" s="58" t="s">
        <v>128</v>
      </c>
      <c r="O729" s="12" t="s">
        <v>129</v>
      </c>
    </row>
    <row r="730" spans="1:15" s="39" customFormat="1" ht="21">
      <c r="A730" s="51">
        <v>1</v>
      </c>
      <c r="B730" s="13" t="s">
        <v>632</v>
      </c>
      <c r="C730" s="17" t="s">
        <v>633</v>
      </c>
      <c r="D730" s="294" t="str">
        <f>VLOOKUP(C730,总表!D:E,2,0)</f>
        <v>W005208</v>
      </c>
      <c r="E730" s="294" t="str">
        <f>VLOOKUP(D730,总表!E:H,2,0)</f>
        <v>国家开放大学学习指南（2022版）（学习资源包）</v>
      </c>
      <c r="F730" s="294" t="str">
        <f>VLOOKUP(D730,总表!E:H,3,0)</f>
        <v>978-7-304-09923-7</v>
      </c>
      <c r="G730" s="299">
        <f>VLOOKUP(D730,总表!E:H,4,0)</f>
        <v>15.8</v>
      </c>
      <c r="H730" s="14" t="s">
        <v>132</v>
      </c>
      <c r="I730" s="53"/>
      <c r="J730" s="15" t="s">
        <v>133</v>
      </c>
      <c r="K730" s="54" t="s">
        <v>634</v>
      </c>
      <c r="L730" s="53"/>
      <c r="M730" s="14" t="s">
        <v>2315</v>
      </c>
      <c r="N730" s="13" t="s">
        <v>135</v>
      </c>
      <c r="O730" s="22" t="s">
        <v>16</v>
      </c>
    </row>
    <row r="731" spans="1:15" s="2" customFormat="1" ht="13.5">
      <c r="A731" s="51">
        <v>2</v>
      </c>
      <c r="B731" s="17" t="s">
        <v>632</v>
      </c>
      <c r="C731" s="17" t="s">
        <v>632</v>
      </c>
      <c r="D731" s="184"/>
      <c r="E731" s="184"/>
      <c r="F731" s="184"/>
      <c r="G731" s="184"/>
      <c r="H731" s="15" t="s">
        <v>136</v>
      </c>
      <c r="I731" s="53"/>
      <c r="J731" s="15"/>
      <c r="K731" s="15"/>
      <c r="L731" s="53"/>
      <c r="M731" s="29" t="s">
        <v>2315</v>
      </c>
      <c r="N731" s="28"/>
      <c r="O731" s="59"/>
    </row>
    <row r="732" spans="1:15" s="2" customFormat="1" ht="31.5">
      <c r="A732" s="51">
        <v>3</v>
      </c>
      <c r="B732" s="28" t="s">
        <v>1852</v>
      </c>
      <c r="C732" s="13" t="s">
        <v>1175</v>
      </c>
      <c r="D732" s="294" t="str">
        <f>VLOOKUP(C732,总表!D:E,2,0)</f>
        <v>WZ19781</v>
      </c>
      <c r="E732" s="294" t="str">
        <f>VLOOKUP(D732,总表!E:H,2,0)</f>
        <v>△毛泽东思想和中国特色社会主义理论体系概论（2021年版）（高教）</v>
      </c>
      <c r="F732" s="294" t="str">
        <f>VLOOKUP(D732,总表!E:H,3,0)</f>
        <v>978-7-04-056622-2</v>
      </c>
      <c r="G732" s="299">
        <f>VLOOKUP(D732,总表!E:H,4,0)</f>
        <v>25</v>
      </c>
      <c r="H732" s="15" t="s">
        <v>139</v>
      </c>
      <c r="I732" s="14"/>
      <c r="J732" s="15" t="s">
        <v>1176</v>
      </c>
      <c r="K732" s="14" t="s">
        <v>1177</v>
      </c>
      <c r="L732" s="14"/>
      <c r="M732" s="15" t="s">
        <v>2315</v>
      </c>
      <c r="N732" s="17" t="s">
        <v>537</v>
      </c>
      <c r="O732" s="22" t="s">
        <v>16</v>
      </c>
    </row>
    <row r="733" spans="1:15" s="2" customFormat="1" ht="31.5">
      <c r="A733" s="51">
        <v>4</v>
      </c>
      <c r="B733" s="33" t="s">
        <v>1852</v>
      </c>
      <c r="C733" s="52" t="s">
        <v>1853</v>
      </c>
      <c r="D733" s="294" t="str">
        <f>VLOOKUP(C733,总表!D:E,2,0)</f>
        <v>W005952</v>
      </c>
      <c r="E733" s="294" t="str">
        <f>VLOOKUP(D733,总表!E:H,2,0)</f>
        <v>（课程“习近平新时代”用）国家开放大学思想政治理论课学习指南（学习资源包）</v>
      </c>
      <c r="F733" s="294" t="str">
        <f>VLOOKUP(D733,总表!E:H,3,0)</f>
        <v>978-7-304-10428-3</v>
      </c>
      <c r="G733" s="299">
        <f>VLOOKUP(D733,总表!E:H,4,0)</f>
        <v>13.8</v>
      </c>
      <c r="H733" s="36" t="s">
        <v>149</v>
      </c>
      <c r="I733" s="34"/>
      <c r="J733" s="34" t="s">
        <v>1854</v>
      </c>
      <c r="K733" s="34" t="s">
        <v>1855</v>
      </c>
      <c r="L733" s="34"/>
      <c r="M733" s="34" t="s">
        <v>2315</v>
      </c>
      <c r="N733" s="60" t="s">
        <v>135</v>
      </c>
      <c r="O733" s="22" t="s">
        <v>16</v>
      </c>
    </row>
    <row r="734" spans="1:15" s="40" customFormat="1" ht="21">
      <c r="A734" s="51">
        <v>5</v>
      </c>
      <c r="B734" s="28" t="s">
        <v>1852</v>
      </c>
      <c r="C734" s="28" t="s">
        <v>1852</v>
      </c>
      <c r="D734" s="191"/>
      <c r="E734" s="191"/>
      <c r="F734" s="191"/>
      <c r="G734" s="191"/>
      <c r="H734" s="15" t="s">
        <v>136</v>
      </c>
      <c r="I734" s="29"/>
      <c r="J734" s="29"/>
      <c r="K734" s="29"/>
      <c r="L734" s="29"/>
      <c r="M734" s="15" t="s">
        <v>2315</v>
      </c>
      <c r="N734" s="28"/>
      <c r="O734" s="32"/>
    </row>
    <row r="735" spans="1:15" s="2" customFormat="1" ht="31.5">
      <c r="A735" s="51">
        <v>6</v>
      </c>
      <c r="B735" s="28" t="s">
        <v>1174</v>
      </c>
      <c r="C735" s="13" t="s">
        <v>1175</v>
      </c>
      <c r="D735" s="294" t="str">
        <f>VLOOKUP(C735,总表!D:E,2,0)</f>
        <v>WZ19781</v>
      </c>
      <c r="E735" s="294" t="str">
        <f>VLOOKUP(D735,总表!E:H,2,0)</f>
        <v>△毛泽东思想和中国特色社会主义理论体系概论（2021年版）（高教）</v>
      </c>
      <c r="F735" s="294" t="str">
        <f>VLOOKUP(D735,总表!E:H,3,0)</f>
        <v>978-7-04-056622-2</v>
      </c>
      <c r="G735" s="299">
        <f>VLOOKUP(D735,总表!E:H,4,0)</f>
        <v>25</v>
      </c>
      <c r="H735" s="15" t="s">
        <v>139</v>
      </c>
      <c r="I735" s="14"/>
      <c r="J735" s="15" t="s">
        <v>1176</v>
      </c>
      <c r="K735" s="14" t="s">
        <v>1177</v>
      </c>
      <c r="L735" s="14"/>
      <c r="M735" s="15" t="s">
        <v>2315</v>
      </c>
      <c r="N735" s="17" t="s">
        <v>537</v>
      </c>
      <c r="O735" s="22" t="s">
        <v>16</v>
      </c>
    </row>
    <row r="736" spans="1:15" s="40" customFormat="1" ht="31.5">
      <c r="A736" s="51">
        <v>7</v>
      </c>
      <c r="B736" s="28" t="s">
        <v>1174</v>
      </c>
      <c r="C736" s="28" t="s">
        <v>1178</v>
      </c>
      <c r="D736" s="294" t="str">
        <f>VLOOKUP(C736,总表!D:E,2,0)</f>
        <v>W005812</v>
      </c>
      <c r="E736" s="294" t="str">
        <f>VLOOKUP(D736,总表!E:H,2,0)</f>
        <v>毛泽东思想和中国特色社会主义理论体系概论学习指导（学习资源包）</v>
      </c>
      <c r="F736" s="294" t="str">
        <f>VLOOKUP(D736,总表!E:H,3,0)</f>
        <v>978-7-304-09660-1</v>
      </c>
      <c r="G736" s="299">
        <f>VLOOKUP(D736,总表!E:H,4,0)</f>
        <v>22</v>
      </c>
      <c r="H736" s="15" t="s">
        <v>149</v>
      </c>
      <c r="I736" s="29"/>
      <c r="J736" s="15" t="s">
        <v>1179</v>
      </c>
      <c r="K736" s="29" t="s">
        <v>232</v>
      </c>
      <c r="L736" s="29"/>
      <c r="M736" s="29" t="s">
        <v>2315</v>
      </c>
      <c r="N736" s="28" t="s">
        <v>135</v>
      </c>
      <c r="O736" s="22" t="s">
        <v>16</v>
      </c>
    </row>
    <row r="737" spans="1:15" s="40" customFormat="1" ht="21">
      <c r="A737" s="51">
        <v>8</v>
      </c>
      <c r="B737" s="13" t="s">
        <v>1679</v>
      </c>
      <c r="C737" s="33" t="s">
        <v>1680</v>
      </c>
      <c r="D737" s="294" t="str">
        <f>VLOOKUP(C737,总表!D:E,2,0)</f>
        <v>WZ18231</v>
      </c>
      <c r="E737" s="294" t="str">
        <f>VLOOKUP(D737,总表!E:H,2,0)</f>
        <v>△思想道德与法治（2021年版）（高教）</v>
      </c>
      <c r="F737" s="294" t="str">
        <f>VLOOKUP(D737,总表!E:H,3,0)</f>
        <v>978-7-04-056621-5</v>
      </c>
      <c r="G737" s="299">
        <f>VLOOKUP(D737,总表!E:H,4,0)</f>
        <v>18</v>
      </c>
      <c r="H737" s="34" t="s">
        <v>139</v>
      </c>
      <c r="I737" s="34"/>
      <c r="J737" s="34" t="s">
        <v>1176</v>
      </c>
      <c r="K737" s="34" t="s">
        <v>1177</v>
      </c>
      <c r="L737" s="34"/>
      <c r="M737" s="15" t="s">
        <v>2315</v>
      </c>
      <c r="N737" s="17" t="s">
        <v>537</v>
      </c>
      <c r="O737" s="22" t="s">
        <v>16</v>
      </c>
    </row>
    <row r="738" spans="1:15" s="40" customFormat="1" ht="21">
      <c r="A738" s="51">
        <v>9</v>
      </c>
      <c r="B738" s="13" t="s">
        <v>1679</v>
      </c>
      <c r="C738" s="26" t="s">
        <v>2502</v>
      </c>
      <c r="D738" s="294" t="str">
        <f>VLOOKUP(C738,总表!D:E,2,0)</f>
        <v>W005772</v>
      </c>
      <c r="E738" s="294" t="str">
        <f>VLOOKUP(D738,总表!E:H,2,0)</f>
        <v>思想道德与法治学习指导（学习资源包）</v>
      </c>
      <c r="F738" s="294">
        <f>VLOOKUP(D738,总表!E:H,3,0)</f>
        <v>0</v>
      </c>
      <c r="G738" s="299">
        <f>VLOOKUP(D738,总表!E:H,4,0)</f>
        <v>0</v>
      </c>
      <c r="H738" s="30" t="s">
        <v>149</v>
      </c>
      <c r="I738" s="180"/>
      <c r="J738" s="27" t="s">
        <v>2503</v>
      </c>
      <c r="K738" s="27" t="s">
        <v>232</v>
      </c>
      <c r="L738" s="181"/>
      <c r="M738" s="29" t="s">
        <v>2315</v>
      </c>
      <c r="N738" s="28" t="s">
        <v>135</v>
      </c>
      <c r="O738" s="22" t="s">
        <v>16</v>
      </c>
    </row>
    <row r="739" spans="1:15" ht="21">
      <c r="A739" s="51">
        <v>10</v>
      </c>
      <c r="B739" s="13" t="s">
        <v>760</v>
      </c>
      <c r="C739" s="13" t="s">
        <v>761</v>
      </c>
      <c r="D739" s="294" t="str">
        <f>VLOOKUP(C739,总表!D:E,2,0)</f>
        <v>L006352</v>
      </c>
      <c r="E739" s="294" t="str">
        <f>VLOOKUP(D739,总表!E:H,2,0)</f>
        <v>计算机专业指南（第3版）（学习资源包）</v>
      </c>
      <c r="F739" s="294" t="str">
        <f>VLOOKUP(D739,总表!E:H,3,0)</f>
        <v>978-7-304-10902-8</v>
      </c>
      <c r="G739" s="299">
        <f>VLOOKUP(D739,总表!E:H,4,0)</f>
        <v>18</v>
      </c>
      <c r="H739" s="14" t="s">
        <v>132</v>
      </c>
      <c r="I739" s="35"/>
      <c r="J739" s="14" t="s">
        <v>150</v>
      </c>
      <c r="K739" s="14" t="s">
        <v>762</v>
      </c>
      <c r="L739" s="14"/>
      <c r="M739" s="15" t="s">
        <v>2315</v>
      </c>
      <c r="N739" s="13" t="s">
        <v>135</v>
      </c>
      <c r="O739" s="22" t="s">
        <v>16</v>
      </c>
    </row>
    <row r="740" spans="1:15" ht="21">
      <c r="A740" s="51">
        <v>11</v>
      </c>
      <c r="B740" s="13" t="s">
        <v>748</v>
      </c>
      <c r="C740" s="17" t="s">
        <v>749</v>
      </c>
      <c r="D740" s="294" t="str">
        <f>VLOOKUP(C740,总表!D:E,2,0)</f>
        <v>L005284</v>
      </c>
      <c r="E740" s="294" t="str">
        <f>VLOOKUP(D740,总表!E:H,2,0)</f>
        <v>计算机应用基础（第2版）（学习资源包）</v>
      </c>
      <c r="F740" s="294" t="str">
        <f>VLOOKUP(D740,总表!E:H,3,0)</f>
        <v>978-7-304-11204-2</v>
      </c>
      <c r="G740" s="299">
        <f>VLOOKUP(D740,总表!E:H,4,0)</f>
        <v>39</v>
      </c>
      <c r="H740" s="15" t="s">
        <v>132</v>
      </c>
      <c r="I740" s="15"/>
      <c r="J740" s="15" t="s">
        <v>194</v>
      </c>
      <c r="K740" s="15" t="s">
        <v>750</v>
      </c>
      <c r="L740" s="15"/>
      <c r="M740" s="14" t="s">
        <v>2315</v>
      </c>
      <c r="N740" s="17" t="s">
        <v>135</v>
      </c>
      <c r="O740" s="22" t="s">
        <v>16</v>
      </c>
    </row>
    <row r="741" spans="1:15">
      <c r="A741" s="51">
        <v>12</v>
      </c>
      <c r="B741" s="13" t="s">
        <v>748</v>
      </c>
      <c r="C741" s="17" t="s">
        <v>748</v>
      </c>
      <c r="D741" s="184"/>
      <c r="E741" s="184"/>
      <c r="F741" s="184"/>
      <c r="G741" s="184"/>
      <c r="H741" s="15" t="s">
        <v>136</v>
      </c>
      <c r="I741" s="15"/>
      <c r="J741" s="15"/>
      <c r="K741" s="15"/>
      <c r="L741" s="15"/>
      <c r="M741" s="14" t="s">
        <v>2315</v>
      </c>
      <c r="N741" s="17"/>
      <c r="O741" s="24"/>
    </row>
    <row r="742" spans="1:15" ht="21">
      <c r="A742" s="51">
        <v>13</v>
      </c>
      <c r="B742" s="13" t="s">
        <v>748</v>
      </c>
      <c r="C742" s="17" t="s">
        <v>748</v>
      </c>
      <c r="D742" s="184"/>
      <c r="E742" s="184"/>
      <c r="F742" s="184"/>
      <c r="G742" s="184"/>
      <c r="H742" s="14" t="s">
        <v>162</v>
      </c>
      <c r="I742" s="14" t="s">
        <v>751</v>
      </c>
      <c r="J742" s="14" t="s">
        <v>164</v>
      </c>
      <c r="K742" s="14"/>
      <c r="L742" s="14" t="s">
        <v>209</v>
      </c>
      <c r="M742" s="14" t="s">
        <v>2315</v>
      </c>
      <c r="N742" s="13" t="s">
        <v>752</v>
      </c>
      <c r="O742" s="22" t="s">
        <v>16</v>
      </c>
    </row>
    <row r="743" spans="1:15" ht="21">
      <c r="A743" s="51">
        <v>14</v>
      </c>
      <c r="B743" s="13" t="s">
        <v>1802</v>
      </c>
      <c r="C743" s="13" t="s">
        <v>1803</v>
      </c>
      <c r="D743" s="294" t="str">
        <f>VLOOKUP(C743,总表!D:E,2,0)</f>
        <v>L008644</v>
      </c>
      <c r="E743" s="294" t="str">
        <f>VLOOKUP(D743,总表!E:H,2,0)</f>
        <v>微积分基础（第2版）（学习资源包）</v>
      </c>
      <c r="F743" s="294" t="str">
        <f>VLOOKUP(D743,总表!E:H,3,0)</f>
        <v>978-7-304-10641-6</v>
      </c>
      <c r="G743" s="299">
        <f>VLOOKUP(D743,总表!E:H,4,0)</f>
        <v>24</v>
      </c>
      <c r="H743" s="14" t="s">
        <v>132</v>
      </c>
      <c r="I743" s="14"/>
      <c r="J743" s="14" t="s">
        <v>175</v>
      </c>
      <c r="K743" s="14" t="s">
        <v>1804</v>
      </c>
      <c r="L743" s="14"/>
      <c r="M743" s="15" t="s">
        <v>2315</v>
      </c>
      <c r="N743" s="13" t="s">
        <v>135</v>
      </c>
      <c r="O743" s="22" t="s">
        <v>16</v>
      </c>
    </row>
    <row r="744" spans="1:15" s="1" customFormat="1">
      <c r="A744" s="51">
        <v>15</v>
      </c>
      <c r="B744" s="13" t="s">
        <v>1802</v>
      </c>
      <c r="C744" s="13" t="s">
        <v>1802</v>
      </c>
      <c r="D744" s="183"/>
      <c r="E744" s="183"/>
      <c r="F744" s="183"/>
      <c r="G744" s="183"/>
      <c r="H744" s="14" t="s">
        <v>136</v>
      </c>
      <c r="I744" s="14"/>
      <c r="J744" s="14"/>
      <c r="K744" s="14"/>
      <c r="L744" s="14"/>
      <c r="M744" s="15" t="s">
        <v>2315</v>
      </c>
      <c r="N744" s="13"/>
      <c r="O744" s="23"/>
    </row>
    <row r="745" spans="1:15">
      <c r="A745" s="51">
        <v>16</v>
      </c>
      <c r="B745" s="13" t="s">
        <v>736</v>
      </c>
      <c r="C745" s="13" t="s">
        <v>736</v>
      </c>
      <c r="D745" s="183"/>
      <c r="E745" s="183"/>
      <c r="F745" s="183"/>
      <c r="G745" s="183"/>
      <c r="H745" s="14" t="s">
        <v>136</v>
      </c>
      <c r="I745" s="14"/>
      <c r="J745" s="14"/>
      <c r="K745" s="14"/>
      <c r="L745" s="14"/>
      <c r="M745" s="15" t="s">
        <v>2315</v>
      </c>
      <c r="N745" s="13"/>
      <c r="O745" s="22"/>
    </row>
    <row r="746" spans="1:15" s="40" customFormat="1" ht="21">
      <c r="A746" s="51">
        <v>17</v>
      </c>
      <c r="B746" s="28" t="s">
        <v>131</v>
      </c>
      <c r="C746" s="78" t="s">
        <v>2432</v>
      </c>
      <c r="D746" s="294" t="str">
        <f>VLOOKUP(C746,总表!D:E,2,0)</f>
        <v>L008102</v>
      </c>
      <c r="E746" s="294" t="str">
        <f>VLOOKUP(D746,总表!E:H,2,0)</f>
        <v>Android智能手机编程（第2版）（学习资源包）</v>
      </c>
      <c r="F746" s="294">
        <f>VLOOKUP(D746,总表!E:H,3,0)</f>
        <v>0</v>
      </c>
      <c r="G746" s="299">
        <f>VLOOKUP(D746,总表!E:H,4,0)</f>
        <v>0</v>
      </c>
      <c r="H746" s="30" t="s">
        <v>132</v>
      </c>
      <c r="I746" s="83"/>
      <c r="J746" s="83" t="s">
        <v>2431</v>
      </c>
      <c r="K746" s="83" t="s">
        <v>134</v>
      </c>
      <c r="L746" s="27"/>
      <c r="M746" s="15" t="s">
        <v>2315</v>
      </c>
      <c r="N746" s="28" t="s">
        <v>135</v>
      </c>
      <c r="O746" s="32" t="s">
        <v>16</v>
      </c>
    </row>
    <row r="747" spans="1:15" s="40" customFormat="1">
      <c r="A747" s="51">
        <v>18</v>
      </c>
      <c r="B747" s="28" t="s">
        <v>131</v>
      </c>
      <c r="C747" s="28" t="s">
        <v>131</v>
      </c>
      <c r="D747" s="191"/>
      <c r="E747" s="191"/>
      <c r="F747" s="191"/>
      <c r="G747" s="191"/>
      <c r="H747" s="29" t="s">
        <v>136</v>
      </c>
      <c r="I747" s="29"/>
      <c r="J747" s="29"/>
      <c r="K747" s="99"/>
      <c r="L747" s="29"/>
      <c r="M747" s="15" t="s">
        <v>2315</v>
      </c>
      <c r="N747" s="28"/>
      <c r="O747" s="32"/>
    </row>
    <row r="748" spans="1:15" ht="21">
      <c r="A748" s="51">
        <v>19</v>
      </c>
      <c r="B748" s="13" t="s">
        <v>208</v>
      </c>
      <c r="C748" s="26" t="s">
        <v>206</v>
      </c>
      <c r="D748" s="294" t="str">
        <f>VLOOKUP(C748,总表!D:E,2,0)</f>
        <v>L006094</v>
      </c>
      <c r="E748" s="294" t="str">
        <f>VLOOKUP(D748,总表!E:H,2,0)</f>
        <v>网络操作系统管理-Windows Server 2022（学习资源包）</v>
      </c>
      <c r="F748" s="294">
        <f>VLOOKUP(D748,总表!E:H,3,0)</f>
        <v>0</v>
      </c>
      <c r="G748" s="299">
        <f>VLOOKUP(D748,总表!E:H,4,0)</f>
        <v>0</v>
      </c>
      <c r="H748" s="27" t="s">
        <v>132</v>
      </c>
      <c r="I748" s="27"/>
      <c r="J748" s="27" t="s">
        <v>133</v>
      </c>
      <c r="K748" s="92" t="s">
        <v>207</v>
      </c>
      <c r="L748" s="27"/>
      <c r="M748" s="15" t="s">
        <v>2315</v>
      </c>
      <c r="N748" s="13" t="s">
        <v>135</v>
      </c>
      <c r="O748" s="22" t="s">
        <v>16</v>
      </c>
    </row>
    <row r="749" spans="1:15">
      <c r="A749" s="51">
        <v>20</v>
      </c>
      <c r="B749" s="13" t="s">
        <v>208</v>
      </c>
      <c r="C749" s="26" t="s">
        <v>205</v>
      </c>
      <c r="D749" s="199"/>
      <c r="E749" s="199"/>
      <c r="F749" s="199"/>
      <c r="G749" s="199"/>
      <c r="H749" s="14" t="s">
        <v>136</v>
      </c>
      <c r="I749" s="14"/>
      <c r="J749" s="14"/>
      <c r="K749" s="14"/>
      <c r="L749" s="14"/>
      <c r="M749" s="15" t="s">
        <v>2315</v>
      </c>
      <c r="N749" s="13"/>
      <c r="O749" s="23"/>
    </row>
    <row r="750" spans="1:15" s="1" customFormat="1" ht="21">
      <c r="A750" s="51">
        <v>21</v>
      </c>
      <c r="B750" s="13" t="s">
        <v>1784</v>
      </c>
      <c r="C750" s="13" t="s">
        <v>1784</v>
      </c>
      <c r="D750" s="294" t="str">
        <f>VLOOKUP(C750,总表!D:E,2,0)</f>
        <v>L006363</v>
      </c>
      <c r="E750" s="294" t="str">
        <f>VLOOKUP(D750,总表!E:H,2,0)</f>
        <v>网络系统管理与维护（学习资源包）</v>
      </c>
      <c r="F750" s="294" t="str">
        <f>VLOOKUP(D750,总表!E:H,3,0)</f>
        <v>978-7-304-09710-3</v>
      </c>
      <c r="G750" s="299">
        <f>VLOOKUP(D750,总表!E:H,4,0)</f>
        <v>26</v>
      </c>
      <c r="H750" s="14" t="s">
        <v>132</v>
      </c>
      <c r="I750" s="14"/>
      <c r="J750" s="14" t="s">
        <v>168</v>
      </c>
      <c r="K750" s="14" t="s">
        <v>207</v>
      </c>
      <c r="L750" s="14"/>
      <c r="M750" s="15" t="s">
        <v>2315</v>
      </c>
      <c r="N750" s="13" t="s">
        <v>135</v>
      </c>
      <c r="O750" s="22" t="s">
        <v>16</v>
      </c>
    </row>
    <row r="751" spans="1:15">
      <c r="A751" s="51">
        <v>22</v>
      </c>
      <c r="B751" s="13" t="s">
        <v>1784</v>
      </c>
      <c r="C751" s="13" t="s">
        <v>1784</v>
      </c>
      <c r="D751" s="183"/>
      <c r="E751" s="183"/>
      <c r="F751" s="183"/>
      <c r="G751" s="183"/>
      <c r="H751" s="14" t="s">
        <v>136</v>
      </c>
      <c r="I751" s="14"/>
      <c r="J751" s="14"/>
      <c r="K751" s="14"/>
      <c r="L751" s="14"/>
      <c r="M751" s="15" t="s">
        <v>2315</v>
      </c>
      <c r="N751" s="13"/>
      <c r="O751" s="22"/>
    </row>
    <row r="752" spans="1:15" s="2" customFormat="1" ht="21">
      <c r="A752" s="51">
        <v>23</v>
      </c>
      <c r="B752" s="17" t="s">
        <v>1361</v>
      </c>
      <c r="C752" s="17" t="s">
        <v>1361</v>
      </c>
      <c r="D752" s="184"/>
      <c r="E752" s="184"/>
      <c r="F752" s="184"/>
      <c r="G752" s="184"/>
      <c r="H752" s="14" t="s">
        <v>136</v>
      </c>
      <c r="I752" s="55"/>
      <c r="J752" s="55"/>
      <c r="K752" s="55"/>
      <c r="L752" s="55"/>
      <c r="M752" s="29" t="s">
        <v>2316</v>
      </c>
      <c r="N752" s="13"/>
      <c r="O752" s="22"/>
    </row>
    <row r="753" spans="1:15" s="2" customFormat="1" ht="21">
      <c r="A753" s="51">
        <v>24</v>
      </c>
      <c r="B753" s="52" t="s">
        <v>1961</v>
      </c>
      <c r="C753" s="52" t="s">
        <v>1962</v>
      </c>
      <c r="D753" s="294" t="str">
        <f>VLOOKUP(C753,总表!D:E,2,0)</f>
        <v>T007382</v>
      </c>
      <c r="E753" s="294" t="str">
        <f>VLOOKUP(D753,总表!E:H,2,0)</f>
        <v>形势与政策（国家开放大学专用教材）（人民日报）</v>
      </c>
      <c r="F753" s="294">
        <f>VLOOKUP(D753,总表!E:H,3,0)</f>
        <v>0</v>
      </c>
      <c r="G753" s="299">
        <f>VLOOKUP(D753,总表!E:H,4,0)</f>
        <v>0</v>
      </c>
      <c r="H753" s="34" t="s">
        <v>139</v>
      </c>
      <c r="I753" s="56"/>
      <c r="J753" s="34" t="s">
        <v>1963</v>
      </c>
      <c r="K753" s="34" t="s">
        <v>232</v>
      </c>
      <c r="L753" s="52"/>
      <c r="M753" s="29" t="s">
        <v>2317</v>
      </c>
      <c r="N753" s="52" t="s">
        <v>1964</v>
      </c>
      <c r="O753" s="22" t="s">
        <v>16</v>
      </c>
    </row>
    <row r="754" spans="1:15" s="2" customFormat="1" ht="21">
      <c r="A754" s="51">
        <v>25</v>
      </c>
      <c r="B754" s="52" t="s">
        <v>1961</v>
      </c>
      <c r="C754" s="52" t="s">
        <v>1961</v>
      </c>
      <c r="D754" s="194"/>
      <c r="E754" s="194"/>
      <c r="F754" s="194"/>
      <c r="G754" s="194"/>
      <c r="H754" s="34" t="s">
        <v>136</v>
      </c>
      <c r="I754" s="55"/>
      <c r="J754" s="34"/>
      <c r="K754" s="34"/>
      <c r="L754" s="52"/>
      <c r="M754" s="29" t="s">
        <v>2317</v>
      </c>
      <c r="N754" s="52"/>
      <c r="O754" s="32"/>
    </row>
    <row r="755" spans="1:15" ht="21">
      <c r="A755" s="51">
        <v>26</v>
      </c>
      <c r="B755" s="13" t="s">
        <v>197</v>
      </c>
      <c r="C755" s="13" t="s">
        <v>198</v>
      </c>
      <c r="D755" s="294" t="str">
        <f>VLOOKUP(C755,总表!D:E,2,0)</f>
        <v>L002754</v>
      </c>
      <c r="E755" s="294" t="str">
        <f>VLOOKUP(D755,总表!E:H,2,0)</f>
        <v>VISUAL BASIC 程序设计（第3版）（学习资源包）</v>
      </c>
      <c r="F755" s="294" t="str">
        <f>VLOOKUP(D755,总表!E:H,3,0)</f>
        <v>978-7-304-09353-2</v>
      </c>
      <c r="G755" s="299">
        <f>VLOOKUP(D755,总表!E:H,4,0)</f>
        <v>39</v>
      </c>
      <c r="H755" s="15" t="s">
        <v>149</v>
      </c>
      <c r="I755" s="14"/>
      <c r="J755" s="15" t="s">
        <v>199</v>
      </c>
      <c r="K755" s="15" t="s">
        <v>200</v>
      </c>
      <c r="L755" s="14"/>
      <c r="M755" s="14" t="s">
        <v>2318</v>
      </c>
      <c r="N755" s="13" t="s">
        <v>135</v>
      </c>
      <c r="O755" s="22" t="s">
        <v>16</v>
      </c>
    </row>
    <row r="756" spans="1:15">
      <c r="A756" s="51">
        <v>27</v>
      </c>
      <c r="B756" s="13" t="s">
        <v>197</v>
      </c>
      <c r="C756" s="13" t="s">
        <v>197</v>
      </c>
      <c r="D756" s="183"/>
      <c r="E756" s="183"/>
      <c r="F756" s="183"/>
      <c r="G756" s="183"/>
      <c r="H756" s="15" t="s">
        <v>136</v>
      </c>
      <c r="I756" s="14"/>
      <c r="J756" s="14"/>
      <c r="K756" s="103"/>
      <c r="L756" s="14"/>
      <c r="M756" s="14" t="s">
        <v>2318</v>
      </c>
      <c r="N756" s="13"/>
      <c r="O756" s="23"/>
    </row>
    <row r="757" spans="1:15" s="42" customFormat="1">
      <c r="A757" s="51">
        <v>28</v>
      </c>
      <c r="B757" s="13" t="s">
        <v>1610</v>
      </c>
      <c r="C757" s="13" t="s">
        <v>1610</v>
      </c>
      <c r="D757" s="183"/>
      <c r="E757" s="183"/>
      <c r="F757" s="183"/>
      <c r="G757" s="183"/>
      <c r="H757" s="14" t="s">
        <v>136</v>
      </c>
      <c r="I757" s="14"/>
      <c r="J757" s="14" t="s">
        <v>252</v>
      </c>
      <c r="K757" s="14"/>
      <c r="L757" s="14" t="s">
        <v>2328</v>
      </c>
      <c r="M757" s="14" t="s">
        <v>2318</v>
      </c>
      <c r="N757" s="13"/>
      <c r="O757" s="22"/>
    </row>
    <row r="758" spans="1:15" ht="21">
      <c r="A758" s="51">
        <v>29</v>
      </c>
      <c r="B758" s="13" t="s">
        <v>381</v>
      </c>
      <c r="C758" s="28" t="s">
        <v>375</v>
      </c>
      <c r="D758" s="294" t="str">
        <f>VLOOKUP(C758,总表!D:E,2,0)</f>
        <v>L005845</v>
      </c>
      <c r="E758" s="294" t="str">
        <f>VLOOKUP(D758,总表!E:H,2,0)</f>
        <v>电工电子技术（第3版）（含考核册）（学习资源包）（国开教材）</v>
      </c>
      <c r="F758" s="294" t="str">
        <f>VLOOKUP(D758,总表!E:H,3,0)</f>
        <v>978-7-304-08383-0</v>
      </c>
      <c r="G758" s="299">
        <f>VLOOKUP(D758,总表!E:H,4,0)</f>
        <v>42</v>
      </c>
      <c r="H758" s="29" t="s">
        <v>149</v>
      </c>
      <c r="I758" s="29"/>
      <c r="J758" s="14" t="s">
        <v>376</v>
      </c>
      <c r="K758" s="15" t="s">
        <v>377</v>
      </c>
      <c r="L758" s="14"/>
      <c r="M758" s="14" t="s">
        <v>2318</v>
      </c>
      <c r="N758" s="13" t="s">
        <v>135</v>
      </c>
      <c r="O758" s="22" t="s">
        <v>16</v>
      </c>
    </row>
    <row r="759" spans="1:15" s="43" customFormat="1" ht="21">
      <c r="A759" s="51">
        <v>30</v>
      </c>
      <c r="B759" s="102" t="s">
        <v>386</v>
      </c>
      <c r="C759" s="102" t="s">
        <v>387</v>
      </c>
      <c r="D759" s="294" t="str">
        <f>VLOOKUP(C759,总表!D:E,2,0)</f>
        <v>WZ2503</v>
      </c>
      <c r="E759" s="294" t="str">
        <f>VLOOKUP(D759,总表!E:H,2,0)</f>
        <v>电气自动化工程师速成教程（第2版）（机械工业）</v>
      </c>
      <c r="F759" s="294" t="str">
        <f>VLOOKUP(D759,总表!E:H,3,0)</f>
        <v>978-7-111-55197-3</v>
      </c>
      <c r="G759" s="299">
        <f>VLOOKUP(D759,总表!E:H,4,0)</f>
        <v>49</v>
      </c>
      <c r="H759" s="15" t="s">
        <v>139</v>
      </c>
      <c r="I759" s="14"/>
      <c r="J759" s="14" t="s">
        <v>350</v>
      </c>
      <c r="K759" s="14" t="s">
        <v>388</v>
      </c>
      <c r="L759" s="14"/>
      <c r="M759" s="14" t="s">
        <v>2318</v>
      </c>
      <c r="N759" s="16" t="s">
        <v>389</v>
      </c>
      <c r="O759" s="22" t="s">
        <v>16</v>
      </c>
    </row>
    <row r="760" spans="1:15" ht="21" customHeight="1">
      <c r="A760" s="65"/>
      <c r="B760" s="66"/>
      <c r="C760" s="66"/>
      <c r="D760" s="66"/>
      <c r="E760" s="66"/>
      <c r="F760" s="66"/>
      <c r="G760" s="66"/>
      <c r="H760" s="66"/>
      <c r="I760" s="66"/>
      <c r="J760" s="66"/>
      <c r="K760" s="66"/>
      <c r="L760" s="66"/>
      <c r="M760" s="66"/>
      <c r="N760" s="70"/>
      <c r="O760" s="71"/>
    </row>
    <row r="761" spans="1:15" ht="21.75" customHeight="1">
      <c r="A761" s="324" t="s">
        <v>77</v>
      </c>
      <c r="B761" s="324"/>
      <c r="C761" s="324"/>
      <c r="D761" s="324"/>
      <c r="E761" s="324"/>
      <c r="F761" s="324"/>
      <c r="G761" s="324"/>
      <c r="H761" s="324"/>
      <c r="I761" s="324"/>
      <c r="J761" s="324"/>
      <c r="K761" s="324"/>
      <c r="L761" s="324"/>
      <c r="M761" s="324"/>
      <c r="N761" s="324"/>
      <c r="O761" s="324"/>
    </row>
    <row r="762" spans="1:15" ht="22.5">
      <c r="A762" s="11" t="s">
        <v>3</v>
      </c>
      <c r="B762" s="12" t="s">
        <v>121</v>
      </c>
      <c r="C762" s="12" t="s">
        <v>122</v>
      </c>
      <c r="D762" s="291" t="s">
        <v>2518</v>
      </c>
      <c r="E762" s="291" t="s">
        <v>2519</v>
      </c>
      <c r="F762" s="291" t="s">
        <v>2520</v>
      </c>
      <c r="G762" s="290" t="s">
        <v>2521</v>
      </c>
      <c r="H762" s="12" t="s">
        <v>123</v>
      </c>
      <c r="I762" s="12" t="s">
        <v>124</v>
      </c>
      <c r="J762" s="12" t="s">
        <v>125</v>
      </c>
      <c r="K762" s="12" t="s">
        <v>126</v>
      </c>
      <c r="L762" s="12" t="s">
        <v>127</v>
      </c>
      <c r="M762" s="12" t="s">
        <v>2314</v>
      </c>
      <c r="N762" s="58" t="s">
        <v>128</v>
      </c>
      <c r="O762" s="12" t="s">
        <v>129</v>
      </c>
    </row>
    <row r="763" spans="1:15" s="39" customFormat="1" ht="21">
      <c r="A763" s="51">
        <v>1</v>
      </c>
      <c r="B763" s="60" t="s">
        <v>632</v>
      </c>
      <c r="C763" s="52" t="s">
        <v>633</v>
      </c>
      <c r="D763" s="294" t="str">
        <f>VLOOKUP(C763,总表!D:E,2,0)</f>
        <v>W005208</v>
      </c>
      <c r="E763" s="294" t="str">
        <f>VLOOKUP(D763,总表!E:H,2,0)</f>
        <v>国家开放大学学习指南（2022版）（学习资源包）</v>
      </c>
      <c r="F763" s="294" t="str">
        <f>VLOOKUP(D763,总表!E:H,3,0)</f>
        <v>978-7-304-09923-7</v>
      </c>
      <c r="G763" s="299">
        <f>VLOOKUP(D763,总表!E:H,4,0)</f>
        <v>15.8</v>
      </c>
      <c r="H763" s="36" t="s">
        <v>132</v>
      </c>
      <c r="I763" s="55"/>
      <c r="J763" s="34" t="s">
        <v>133</v>
      </c>
      <c r="K763" s="75" t="s">
        <v>634</v>
      </c>
      <c r="L763" s="55"/>
      <c r="M763" s="61" t="s">
        <v>2315</v>
      </c>
      <c r="N763" s="60" t="s">
        <v>135</v>
      </c>
      <c r="O763" s="22" t="s">
        <v>16</v>
      </c>
    </row>
    <row r="764" spans="1:15" s="2" customFormat="1" ht="13.5">
      <c r="A764" s="51">
        <v>2</v>
      </c>
      <c r="B764" s="52" t="s">
        <v>632</v>
      </c>
      <c r="C764" s="52" t="s">
        <v>632</v>
      </c>
      <c r="D764" s="194"/>
      <c r="E764" s="194"/>
      <c r="F764" s="194"/>
      <c r="G764" s="194"/>
      <c r="H764" s="34" t="s">
        <v>136</v>
      </c>
      <c r="I764" s="55"/>
      <c r="J764" s="34"/>
      <c r="K764" s="34"/>
      <c r="L764" s="55"/>
      <c r="M764" s="36" t="s">
        <v>2315</v>
      </c>
      <c r="N764" s="33"/>
      <c r="O764" s="76"/>
    </row>
    <row r="765" spans="1:15" s="2" customFormat="1" ht="31.5">
      <c r="A765" s="51">
        <v>3</v>
      </c>
      <c r="B765" s="33" t="s">
        <v>1852</v>
      </c>
      <c r="C765" s="33" t="s">
        <v>1175</v>
      </c>
      <c r="D765" s="294" t="str">
        <f>VLOOKUP(C765,总表!D:E,2,0)</f>
        <v>WZ19781</v>
      </c>
      <c r="E765" s="294" t="str">
        <f>VLOOKUP(D765,总表!E:H,2,0)</f>
        <v>△毛泽东思想和中国特色社会主义理论体系概论（2021年版）（高教）</v>
      </c>
      <c r="F765" s="294" t="str">
        <f>VLOOKUP(D765,总表!E:H,3,0)</f>
        <v>978-7-04-056622-2</v>
      </c>
      <c r="G765" s="299">
        <f>VLOOKUP(D765,总表!E:H,4,0)</f>
        <v>25</v>
      </c>
      <c r="H765" s="34" t="s">
        <v>139</v>
      </c>
      <c r="I765" s="36"/>
      <c r="J765" s="34" t="s">
        <v>1176</v>
      </c>
      <c r="K765" s="36" t="s">
        <v>1177</v>
      </c>
      <c r="L765" s="36"/>
      <c r="M765" s="34" t="s">
        <v>2315</v>
      </c>
      <c r="N765" s="52" t="s">
        <v>537</v>
      </c>
      <c r="O765" s="22" t="s">
        <v>16</v>
      </c>
    </row>
    <row r="766" spans="1:15" s="2" customFormat="1" ht="31.5">
      <c r="A766" s="51">
        <v>4</v>
      </c>
      <c r="B766" s="33" t="s">
        <v>1852</v>
      </c>
      <c r="C766" s="52" t="s">
        <v>1853</v>
      </c>
      <c r="D766" s="294" t="str">
        <f>VLOOKUP(C766,总表!D:E,2,0)</f>
        <v>W005952</v>
      </c>
      <c r="E766" s="294" t="str">
        <f>VLOOKUP(D766,总表!E:H,2,0)</f>
        <v>（课程“习近平新时代”用）国家开放大学思想政治理论课学习指南（学习资源包）</v>
      </c>
      <c r="F766" s="294" t="str">
        <f>VLOOKUP(D766,总表!E:H,3,0)</f>
        <v>978-7-304-10428-3</v>
      </c>
      <c r="G766" s="299">
        <f>VLOOKUP(D766,总表!E:H,4,0)</f>
        <v>13.8</v>
      </c>
      <c r="H766" s="36" t="s">
        <v>149</v>
      </c>
      <c r="I766" s="34"/>
      <c r="J766" s="34" t="s">
        <v>1854</v>
      </c>
      <c r="K766" s="34" t="s">
        <v>1855</v>
      </c>
      <c r="L766" s="34"/>
      <c r="M766" s="34" t="s">
        <v>2315</v>
      </c>
      <c r="N766" s="60" t="s">
        <v>135</v>
      </c>
      <c r="O766" s="22" t="s">
        <v>16</v>
      </c>
    </row>
    <row r="767" spans="1:15" s="40" customFormat="1" ht="21">
      <c r="A767" s="51">
        <v>5</v>
      </c>
      <c r="B767" s="33" t="s">
        <v>1852</v>
      </c>
      <c r="C767" s="33" t="s">
        <v>1852</v>
      </c>
      <c r="D767" s="193"/>
      <c r="E767" s="193"/>
      <c r="F767" s="193"/>
      <c r="G767" s="193"/>
      <c r="H767" s="34" t="s">
        <v>136</v>
      </c>
      <c r="I767" s="36"/>
      <c r="J767" s="36"/>
      <c r="K767" s="36"/>
      <c r="L767" s="36"/>
      <c r="M767" s="34" t="s">
        <v>2315</v>
      </c>
      <c r="N767" s="33"/>
      <c r="O767" s="73"/>
    </row>
    <row r="768" spans="1:15" s="2" customFormat="1" ht="31.5">
      <c r="A768" s="51">
        <v>6</v>
      </c>
      <c r="B768" s="33" t="s">
        <v>1174</v>
      </c>
      <c r="C768" s="33" t="s">
        <v>1175</v>
      </c>
      <c r="D768" s="294" t="str">
        <f>VLOOKUP(C768,总表!D:E,2,0)</f>
        <v>WZ19781</v>
      </c>
      <c r="E768" s="294" t="str">
        <f>VLOOKUP(D768,总表!E:H,2,0)</f>
        <v>△毛泽东思想和中国特色社会主义理论体系概论（2021年版）（高教）</v>
      </c>
      <c r="F768" s="294" t="str">
        <f>VLOOKUP(D768,总表!E:H,3,0)</f>
        <v>978-7-04-056622-2</v>
      </c>
      <c r="G768" s="299">
        <f>VLOOKUP(D768,总表!E:H,4,0)</f>
        <v>25</v>
      </c>
      <c r="H768" s="34" t="s">
        <v>139</v>
      </c>
      <c r="I768" s="36"/>
      <c r="J768" s="34" t="s">
        <v>1176</v>
      </c>
      <c r="K768" s="36" t="s">
        <v>1177</v>
      </c>
      <c r="L768" s="36"/>
      <c r="M768" s="34" t="s">
        <v>2315</v>
      </c>
      <c r="N768" s="52" t="s">
        <v>537</v>
      </c>
      <c r="O768" s="22" t="s">
        <v>16</v>
      </c>
    </row>
    <row r="769" spans="1:15" s="40" customFormat="1" ht="31.5">
      <c r="A769" s="51">
        <v>7</v>
      </c>
      <c r="B769" s="33" t="s">
        <v>1174</v>
      </c>
      <c r="C769" s="33" t="s">
        <v>1178</v>
      </c>
      <c r="D769" s="294" t="str">
        <f>VLOOKUP(C769,总表!D:E,2,0)</f>
        <v>W005812</v>
      </c>
      <c r="E769" s="294" t="str">
        <f>VLOOKUP(D769,总表!E:H,2,0)</f>
        <v>毛泽东思想和中国特色社会主义理论体系概论学习指导（学习资源包）</v>
      </c>
      <c r="F769" s="294" t="str">
        <f>VLOOKUP(D769,总表!E:H,3,0)</f>
        <v>978-7-304-09660-1</v>
      </c>
      <c r="G769" s="299">
        <f>VLOOKUP(D769,总表!E:H,4,0)</f>
        <v>22</v>
      </c>
      <c r="H769" s="34" t="s">
        <v>149</v>
      </c>
      <c r="I769" s="36"/>
      <c r="J769" s="34" t="s">
        <v>1179</v>
      </c>
      <c r="K769" s="36" t="s">
        <v>232</v>
      </c>
      <c r="L769" s="36"/>
      <c r="M769" s="36" t="s">
        <v>2315</v>
      </c>
      <c r="N769" s="33" t="s">
        <v>135</v>
      </c>
      <c r="O769" s="22" t="s">
        <v>16</v>
      </c>
    </row>
    <row r="770" spans="1:15" s="40" customFormat="1" ht="21">
      <c r="A770" s="51">
        <v>8</v>
      </c>
      <c r="B770" s="33" t="s">
        <v>1679</v>
      </c>
      <c r="C770" s="33" t="s">
        <v>1680</v>
      </c>
      <c r="D770" s="294" t="str">
        <f>VLOOKUP(C770,总表!D:E,2,0)</f>
        <v>WZ18231</v>
      </c>
      <c r="E770" s="294" t="str">
        <f>VLOOKUP(D770,总表!E:H,2,0)</f>
        <v>△思想道德与法治（2021年版）（高教）</v>
      </c>
      <c r="F770" s="294" t="str">
        <f>VLOOKUP(D770,总表!E:H,3,0)</f>
        <v>978-7-04-056621-5</v>
      </c>
      <c r="G770" s="299">
        <f>VLOOKUP(D770,总表!E:H,4,0)</f>
        <v>18</v>
      </c>
      <c r="H770" s="34" t="s">
        <v>139</v>
      </c>
      <c r="I770" s="34"/>
      <c r="J770" s="34" t="s">
        <v>1176</v>
      </c>
      <c r="K770" s="34" t="s">
        <v>1177</v>
      </c>
      <c r="L770" s="34"/>
      <c r="M770" s="34" t="s">
        <v>2315</v>
      </c>
      <c r="N770" s="52" t="s">
        <v>537</v>
      </c>
      <c r="O770" s="22" t="s">
        <v>16</v>
      </c>
    </row>
    <row r="771" spans="1:15" s="40" customFormat="1" ht="21">
      <c r="A771" s="51">
        <v>9</v>
      </c>
      <c r="B771" s="33" t="s">
        <v>1679</v>
      </c>
      <c r="C771" s="26" t="s">
        <v>2502</v>
      </c>
      <c r="D771" s="294" t="str">
        <f>VLOOKUP(C771,总表!D:E,2,0)</f>
        <v>W005772</v>
      </c>
      <c r="E771" s="294" t="str">
        <f>VLOOKUP(D771,总表!E:H,2,0)</f>
        <v>思想道德与法治学习指导（学习资源包）</v>
      </c>
      <c r="F771" s="294">
        <f>VLOOKUP(D771,总表!E:H,3,0)</f>
        <v>0</v>
      </c>
      <c r="G771" s="299">
        <f>VLOOKUP(D771,总表!E:H,4,0)</f>
        <v>0</v>
      </c>
      <c r="H771" s="30" t="s">
        <v>149</v>
      </c>
      <c r="I771" s="180"/>
      <c r="J771" s="27" t="s">
        <v>2503</v>
      </c>
      <c r="K771" s="27" t="s">
        <v>232</v>
      </c>
      <c r="L771" s="181"/>
      <c r="M771" s="36" t="s">
        <v>2315</v>
      </c>
      <c r="N771" s="33" t="s">
        <v>135</v>
      </c>
      <c r="O771" s="22" t="s">
        <v>16</v>
      </c>
    </row>
    <row r="772" spans="1:15" ht="21">
      <c r="A772" s="51">
        <v>10</v>
      </c>
      <c r="B772" s="60" t="s">
        <v>748</v>
      </c>
      <c r="C772" s="52" t="s">
        <v>749</v>
      </c>
      <c r="D772" s="294" t="str">
        <f>VLOOKUP(C772,总表!D:E,2,0)</f>
        <v>L005284</v>
      </c>
      <c r="E772" s="294" t="str">
        <f>VLOOKUP(D772,总表!E:H,2,0)</f>
        <v>计算机应用基础（第2版）（学习资源包）</v>
      </c>
      <c r="F772" s="294" t="str">
        <f>VLOOKUP(D772,总表!E:H,3,0)</f>
        <v>978-7-304-11204-2</v>
      </c>
      <c r="G772" s="299">
        <f>VLOOKUP(D772,总表!E:H,4,0)</f>
        <v>39</v>
      </c>
      <c r="H772" s="34" t="s">
        <v>132</v>
      </c>
      <c r="I772" s="34"/>
      <c r="J772" s="34" t="s">
        <v>194</v>
      </c>
      <c r="K772" s="34" t="s">
        <v>750</v>
      </c>
      <c r="L772" s="34"/>
      <c r="M772" s="36" t="s">
        <v>2315</v>
      </c>
      <c r="N772" s="52" t="s">
        <v>135</v>
      </c>
      <c r="O772" s="22" t="s">
        <v>16</v>
      </c>
    </row>
    <row r="773" spans="1:15">
      <c r="A773" s="51">
        <v>11</v>
      </c>
      <c r="B773" s="60" t="s">
        <v>748</v>
      </c>
      <c r="C773" s="52" t="s">
        <v>748</v>
      </c>
      <c r="D773" s="194"/>
      <c r="E773" s="194"/>
      <c r="F773" s="194"/>
      <c r="G773" s="194"/>
      <c r="H773" s="34" t="s">
        <v>136</v>
      </c>
      <c r="I773" s="34"/>
      <c r="J773" s="34"/>
      <c r="K773" s="34"/>
      <c r="L773" s="34"/>
      <c r="M773" s="36" t="s">
        <v>2315</v>
      </c>
      <c r="N773" s="52"/>
      <c r="O773" s="85"/>
    </row>
    <row r="774" spans="1:15" ht="21">
      <c r="A774" s="51">
        <v>12</v>
      </c>
      <c r="B774" s="60" t="s">
        <v>748</v>
      </c>
      <c r="C774" s="52" t="s">
        <v>748</v>
      </c>
      <c r="D774" s="194"/>
      <c r="E774" s="194"/>
      <c r="F774" s="194"/>
      <c r="G774" s="194"/>
      <c r="H774" s="36" t="s">
        <v>162</v>
      </c>
      <c r="I774" s="36" t="s">
        <v>751</v>
      </c>
      <c r="J774" s="36" t="s">
        <v>164</v>
      </c>
      <c r="K774" s="36"/>
      <c r="L774" s="36" t="s">
        <v>209</v>
      </c>
      <c r="M774" s="36" t="s">
        <v>2315</v>
      </c>
      <c r="N774" s="33" t="s">
        <v>752</v>
      </c>
      <c r="O774" s="22" t="s">
        <v>16</v>
      </c>
    </row>
    <row r="775" spans="1:15" ht="21">
      <c r="A775" s="51">
        <v>13</v>
      </c>
      <c r="B775" s="60" t="s">
        <v>1775</v>
      </c>
      <c r="C775" s="33" t="s">
        <v>1776</v>
      </c>
      <c r="D775" s="294" t="str">
        <f>VLOOKUP(C775,总表!D:E,2,0)</f>
        <v>L008443</v>
      </c>
      <c r="E775" s="294" t="str">
        <f>VLOOKUP(D775,总表!E:H,2,0)</f>
        <v>网络实用技术基础（第2版）（学习资源包）</v>
      </c>
      <c r="F775" s="294" t="str">
        <f>VLOOKUP(D775,总表!E:H,3,0)</f>
        <v>978-7-304-10639-3</v>
      </c>
      <c r="G775" s="299">
        <f>VLOOKUP(D775,总表!E:H,4,0)</f>
        <v>27</v>
      </c>
      <c r="H775" s="36" t="s">
        <v>149</v>
      </c>
      <c r="I775" s="36"/>
      <c r="J775" s="36" t="s">
        <v>425</v>
      </c>
      <c r="K775" s="36" t="s">
        <v>1777</v>
      </c>
      <c r="L775" s="36"/>
      <c r="M775" s="61" t="s">
        <v>2315</v>
      </c>
      <c r="N775" s="60" t="s">
        <v>135</v>
      </c>
      <c r="O775" s="22" t="s">
        <v>16</v>
      </c>
    </row>
    <row r="776" spans="1:15" ht="21">
      <c r="A776" s="51">
        <v>14</v>
      </c>
      <c r="B776" s="60" t="s">
        <v>1775</v>
      </c>
      <c r="C776" s="33" t="s">
        <v>1778</v>
      </c>
      <c r="D776" s="294" t="str">
        <f>VLOOKUP(C776,总表!D:E,2,0)</f>
        <v>L008451</v>
      </c>
      <c r="E776" s="294" t="str">
        <f>VLOOKUP(D776,总表!E:H,2,0)</f>
        <v>网络实用技术基础实验（第2版）（学习资源包）</v>
      </c>
      <c r="F776" s="294" t="str">
        <f>VLOOKUP(D776,总表!E:H,3,0)</f>
        <v>978-7-304-10638-6</v>
      </c>
      <c r="G776" s="299">
        <f>VLOOKUP(D776,总表!E:H,4,0)</f>
        <v>9</v>
      </c>
      <c r="H776" s="36" t="s">
        <v>1779</v>
      </c>
      <c r="I776" s="36"/>
      <c r="J776" s="36" t="s">
        <v>425</v>
      </c>
      <c r="K776" s="36" t="s">
        <v>1780</v>
      </c>
      <c r="L776" s="36"/>
      <c r="M776" s="61" t="s">
        <v>2315</v>
      </c>
      <c r="N776" s="60" t="s">
        <v>135</v>
      </c>
      <c r="O776" s="22" t="s">
        <v>16</v>
      </c>
    </row>
    <row r="777" spans="1:15">
      <c r="A777" s="51">
        <v>15</v>
      </c>
      <c r="B777" s="60" t="s">
        <v>1775</v>
      </c>
      <c r="C777" s="60" t="s">
        <v>1775</v>
      </c>
      <c r="D777" s="197"/>
      <c r="E777" s="197"/>
      <c r="F777" s="197"/>
      <c r="G777" s="197"/>
      <c r="H777" s="61" t="s">
        <v>136</v>
      </c>
      <c r="I777" s="61"/>
      <c r="J777" s="61"/>
      <c r="K777" s="61"/>
      <c r="L777" s="61"/>
      <c r="M777" s="61" t="s">
        <v>2315</v>
      </c>
      <c r="N777" s="60"/>
      <c r="O777" s="77"/>
    </row>
    <row r="778" spans="1:15">
      <c r="A778" s="51">
        <v>16</v>
      </c>
      <c r="B778" s="60" t="s">
        <v>1775</v>
      </c>
      <c r="C778" s="60" t="s">
        <v>1781</v>
      </c>
      <c r="D778" s="197"/>
      <c r="E778" s="197"/>
      <c r="F778" s="197"/>
      <c r="G778" s="197"/>
      <c r="H778" s="61" t="s">
        <v>224</v>
      </c>
      <c r="I778" s="61" t="s">
        <v>1782</v>
      </c>
      <c r="J778" s="61" t="s">
        <v>252</v>
      </c>
      <c r="K778" s="61"/>
      <c r="L778" s="61" t="s">
        <v>1777</v>
      </c>
      <c r="M778" s="61" t="s">
        <v>2315</v>
      </c>
      <c r="N778" s="60" t="s">
        <v>171</v>
      </c>
      <c r="O778" s="22" t="s">
        <v>16</v>
      </c>
    </row>
    <row r="779" spans="1:15" ht="21">
      <c r="A779" s="51">
        <v>17</v>
      </c>
      <c r="B779" s="60" t="s">
        <v>566</v>
      </c>
      <c r="C779" s="33" t="s">
        <v>567</v>
      </c>
      <c r="D779" s="294" t="str">
        <f>VLOOKUP(C779,总表!D:E,2,0)</f>
        <v>L006845</v>
      </c>
      <c r="E779" s="294" t="str">
        <f>VLOOKUP(D779,总表!E:H,2,0)</f>
        <v>管理信息系统（第3版）（学习资源包）</v>
      </c>
      <c r="F779" s="294" t="str">
        <f>VLOOKUP(D779,总表!E:H,3,0)</f>
        <v>978-7-304-10841-0</v>
      </c>
      <c r="G779" s="299">
        <f>VLOOKUP(D779,总表!E:H,4,0)</f>
        <v>31</v>
      </c>
      <c r="H779" s="36" t="s">
        <v>132</v>
      </c>
      <c r="I779" s="36"/>
      <c r="J779" s="36" t="s">
        <v>150</v>
      </c>
      <c r="K779" s="36" t="s">
        <v>200</v>
      </c>
      <c r="L779" s="36"/>
      <c r="M779" s="61" t="s">
        <v>2315</v>
      </c>
      <c r="N779" s="60" t="s">
        <v>135</v>
      </c>
      <c r="O779" s="22" t="s">
        <v>16</v>
      </c>
    </row>
    <row r="780" spans="1:15" s="1" customFormat="1">
      <c r="A780" s="51">
        <v>18</v>
      </c>
      <c r="B780" s="60" t="s">
        <v>566</v>
      </c>
      <c r="C780" s="60" t="s">
        <v>566</v>
      </c>
      <c r="D780" s="197"/>
      <c r="E780" s="197"/>
      <c r="F780" s="197"/>
      <c r="G780" s="197"/>
      <c r="H780" s="61" t="s">
        <v>224</v>
      </c>
      <c r="I780" s="61" t="s">
        <v>568</v>
      </c>
      <c r="J780" s="61" t="s">
        <v>252</v>
      </c>
      <c r="K780" s="61"/>
      <c r="L780" s="61" t="s">
        <v>200</v>
      </c>
      <c r="M780" s="61" t="s">
        <v>2315</v>
      </c>
      <c r="N780" s="60" t="s">
        <v>171</v>
      </c>
      <c r="O780" s="22" t="s">
        <v>16</v>
      </c>
    </row>
    <row r="781" spans="1:15">
      <c r="A781" s="51">
        <v>19</v>
      </c>
      <c r="B781" s="60" t="s">
        <v>566</v>
      </c>
      <c r="C781" s="60" t="s">
        <v>566</v>
      </c>
      <c r="D781" s="197"/>
      <c r="E781" s="197"/>
      <c r="F781" s="197"/>
      <c r="G781" s="197"/>
      <c r="H781" s="61" t="s">
        <v>136</v>
      </c>
      <c r="I781" s="61"/>
      <c r="J781" s="61"/>
      <c r="K781" s="61"/>
      <c r="L781" s="61"/>
      <c r="M781" s="61" t="s">
        <v>2315</v>
      </c>
      <c r="N781" s="60"/>
      <c r="O781" s="77"/>
    </row>
    <row r="782" spans="1:15" ht="21">
      <c r="A782" s="51">
        <v>20</v>
      </c>
      <c r="B782" s="60" t="s">
        <v>1932</v>
      </c>
      <c r="C782" s="33" t="s">
        <v>1933</v>
      </c>
      <c r="D782" s="294" t="str">
        <f>VLOOKUP(C782,总表!D:E,2,0)</f>
        <v>L006283</v>
      </c>
      <c r="E782" s="294" t="str">
        <f>VLOOKUP(D782,总表!E:H,2,0)</f>
        <v>信息化管理与运作（第3版）（学习资源包）</v>
      </c>
      <c r="F782" s="294" t="str">
        <f>VLOOKUP(D782,总表!E:H,3,0)</f>
        <v>978-7-304-10865-6</v>
      </c>
      <c r="G782" s="299">
        <f>VLOOKUP(D782,总表!E:H,4,0)</f>
        <v>29</v>
      </c>
      <c r="H782" s="36" t="s">
        <v>132</v>
      </c>
      <c r="I782" s="36"/>
      <c r="J782" s="36" t="s">
        <v>150</v>
      </c>
      <c r="K782" s="36" t="s">
        <v>1934</v>
      </c>
      <c r="L782" s="36"/>
      <c r="M782" s="61" t="s">
        <v>2315</v>
      </c>
      <c r="N782" s="60" t="s">
        <v>135</v>
      </c>
      <c r="O782" s="22" t="s">
        <v>16</v>
      </c>
    </row>
    <row r="783" spans="1:15">
      <c r="A783" s="51">
        <v>21</v>
      </c>
      <c r="B783" s="60" t="s">
        <v>1932</v>
      </c>
      <c r="C783" s="60" t="s">
        <v>1932</v>
      </c>
      <c r="D783" s="197"/>
      <c r="E783" s="197"/>
      <c r="F783" s="197"/>
      <c r="G783" s="197"/>
      <c r="H783" s="61" t="s">
        <v>136</v>
      </c>
      <c r="I783" s="61"/>
      <c r="J783" s="61"/>
      <c r="K783" s="61"/>
      <c r="L783" s="61"/>
      <c r="M783" s="61" t="s">
        <v>2315</v>
      </c>
      <c r="N783" s="60"/>
      <c r="O783" s="77"/>
    </row>
    <row r="784" spans="1:15" ht="21">
      <c r="A784" s="51">
        <v>22</v>
      </c>
      <c r="B784" s="60" t="s">
        <v>147</v>
      </c>
      <c r="C784" s="52" t="s">
        <v>148</v>
      </c>
      <c r="D784" s="294" t="str">
        <f>VLOOKUP(C784,总表!D:E,2,0)</f>
        <v>L006484</v>
      </c>
      <c r="E784" s="294" t="str">
        <f>VLOOKUP(D784,总表!E:H,2,0)</f>
        <v>ERP原理与应用（第3版）（含光盘）（学习资源包）</v>
      </c>
      <c r="F784" s="294" t="str">
        <f>VLOOKUP(D784,总表!E:H,3,0)</f>
        <v>978-7-304-10673-7</v>
      </c>
      <c r="G784" s="299">
        <f>VLOOKUP(D784,总表!E:H,4,0)</f>
        <v>32</v>
      </c>
      <c r="H784" s="34" t="s">
        <v>149</v>
      </c>
      <c r="I784" s="34"/>
      <c r="J784" s="34" t="s">
        <v>398</v>
      </c>
      <c r="K784" s="34" t="s">
        <v>151</v>
      </c>
      <c r="L784" s="34"/>
      <c r="M784" s="61" t="s">
        <v>2315</v>
      </c>
      <c r="N784" s="60" t="s">
        <v>135</v>
      </c>
      <c r="O784" s="22" t="s">
        <v>16</v>
      </c>
    </row>
    <row r="785" spans="1:15">
      <c r="A785" s="51">
        <v>23</v>
      </c>
      <c r="B785" s="52" t="s">
        <v>147</v>
      </c>
      <c r="C785" s="52" t="s">
        <v>147</v>
      </c>
      <c r="D785" s="194"/>
      <c r="E785" s="194"/>
      <c r="F785" s="194"/>
      <c r="G785" s="194"/>
      <c r="H785" s="34" t="s">
        <v>136</v>
      </c>
      <c r="I785" s="34"/>
      <c r="J785" s="34"/>
      <c r="K785" s="34"/>
      <c r="L785" s="34"/>
      <c r="M785" s="61" t="s">
        <v>2315</v>
      </c>
      <c r="N785" s="52"/>
      <c r="O785" s="76"/>
    </row>
    <row r="786" spans="1:15" ht="21">
      <c r="A786" s="51">
        <v>24</v>
      </c>
      <c r="B786" s="60" t="s">
        <v>1797</v>
      </c>
      <c r="C786" s="60" t="s">
        <v>1798</v>
      </c>
      <c r="D786" s="294" t="str">
        <f>VLOOKUP(C786,总表!D:E,2,0)</f>
        <v>L006253</v>
      </c>
      <c r="E786" s="294" t="str">
        <f>VLOOKUP(D786,总表!E:H,2,0)</f>
        <v>微机系统与维护（第2版）（含考核册）（学习资源包）（国开教材）</v>
      </c>
      <c r="F786" s="294" t="str">
        <f>VLOOKUP(D786,总表!E:H,3,0)</f>
        <v>978-7-304-07645-0</v>
      </c>
      <c r="G786" s="299">
        <f>VLOOKUP(D786,总表!E:H,4,0)</f>
        <v>29</v>
      </c>
      <c r="H786" s="61" t="s">
        <v>149</v>
      </c>
      <c r="I786" s="61"/>
      <c r="J786" s="61" t="s">
        <v>1799</v>
      </c>
      <c r="K786" s="61" t="s">
        <v>1800</v>
      </c>
      <c r="L786" s="61"/>
      <c r="M786" s="61" t="s">
        <v>2315</v>
      </c>
      <c r="N786" s="60" t="s">
        <v>135</v>
      </c>
      <c r="O786" s="22" t="s">
        <v>16</v>
      </c>
    </row>
    <row r="787" spans="1:15" s="2" customFormat="1" ht="13.5">
      <c r="A787" s="51">
        <v>25</v>
      </c>
      <c r="B787" s="60" t="s">
        <v>1797</v>
      </c>
      <c r="C787" s="60" t="s">
        <v>1797</v>
      </c>
      <c r="D787" s="197"/>
      <c r="E787" s="197"/>
      <c r="F787" s="197"/>
      <c r="G787" s="197"/>
      <c r="H787" s="61" t="s">
        <v>136</v>
      </c>
      <c r="I787" s="61"/>
      <c r="J787" s="61"/>
      <c r="K787" s="61"/>
      <c r="L787" s="61"/>
      <c r="M787" s="61" t="s">
        <v>2315</v>
      </c>
      <c r="N787" s="60"/>
      <c r="O787" s="77"/>
    </row>
    <row r="788" spans="1:15" ht="21">
      <c r="A788" s="51">
        <v>26</v>
      </c>
      <c r="B788" s="60" t="s">
        <v>173</v>
      </c>
      <c r="C788" s="33" t="s">
        <v>174</v>
      </c>
      <c r="D788" s="294" t="str">
        <f>VLOOKUP(C788,总表!D:E,2,0)</f>
        <v>L008792</v>
      </c>
      <c r="E788" s="294" t="str">
        <f>VLOOKUP(D788,总表!E:H,2,0)</f>
        <v>MYSQL数据库应用（第2版）（学习资源包）</v>
      </c>
      <c r="F788" s="294" t="str">
        <f>VLOOKUP(D788,总表!E:H,3,0)</f>
        <v>978-7-304-10884-7</v>
      </c>
      <c r="G788" s="299">
        <f>VLOOKUP(D788,总表!E:H,4,0)</f>
        <v>37</v>
      </c>
      <c r="H788" s="36" t="s">
        <v>132</v>
      </c>
      <c r="I788" s="36"/>
      <c r="J788" s="36" t="s">
        <v>175</v>
      </c>
      <c r="K788" s="36" t="s">
        <v>176</v>
      </c>
      <c r="L788" s="36"/>
      <c r="M788" s="61" t="s">
        <v>2315</v>
      </c>
      <c r="N788" s="60" t="s">
        <v>135</v>
      </c>
      <c r="O788" s="22" t="s">
        <v>16</v>
      </c>
    </row>
    <row r="789" spans="1:15">
      <c r="A789" s="51">
        <v>27</v>
      </c>
      <c r="B789" s="60" t="s">
        <v>173</v>
      </c>
      <c r="C789" s="60" t="s">
        <v>173</v>
      </c>
      <c r="D789" s="197"/>
      <c r="E789" s="197"/>
      <c r="F789" s="197"/>
      <c r="G789" s="197"/>
      <c r="H789" s="34" t="s">
        <v>136</v>
      </c>
      <c r="I789" s="80"/>
      <c r="J789" s="61"/>
      <c r="K789" s="61"/>
      <c r="L789" s="61"/>
      <c r="M789" s="61" t="s">
        <v>2315</v>
      </c>
      <c r="N789" s="60"/>
      <c r="O789" s="77"/>
    </row>
    <row r="790" spans="1:15" ht="21">
      <c r="A790" s="51">
        <v>28</v>
      </c>
      <c r="B790" s="60" t="s">
        <v>1802</v>
      </c>
      <c r="C790" s="33" t="s">
        <v>3019</v>
      </c>
      <c r="D790" s="294" t="str">
        <f>VLOOKUP(C790,总表!D:E,2,0)</f>
        <v>L008644</v>
      </c>
      <c r="E790" s="294" t="str">
        <f>VLOOKUP(D790,总表!E:H,2,0)</f>
        <v>微积分基础（第2版）（学习资源包）</v>
      </c>
      <c r="F790" s="294" t="str">
        <f>VLOOKUP(D790,总表!E:H,3,0)</f>
        <v>978-7-304-10641-6</v>
      </c>
      <c r="G790" s="299">
        <f>VLOOKUP(D790,总表!E:H,4,0)</f>
        <v>24</v>
      </c>
      <c r="H790" s="36" t="s">
        <v>149</v>
      </c>
      <c r="I790" s="36"/>
      <c r="J790" s="36" t="s">
        <v>425</v>
      </c>
      <c r="K790" s="36" t="s">
        <v>1804</v>
      </c>
      <c r="L790" s="36"/>
      <c r="M790" s="179" t="s">
        <v>2316</v>
      </c>
      <c r="N790" s="60" t="s">
        <v>135</v>
      </c>
      <c r="O790" s="22" t="s">
        <v>16</v>
      </c>
    </row>
    <row r="791" spans="1:15" s="1" customFormat="1" ht="21">
      <c r="A791" s="51">
        <v>29</v>
      </c>
      <c r="B791" s="33" t="s">
        <v>1802</v>
      </c>
      <c r="C791" s="33" t="s">
        <v>1802</v>
      </c>
      <c r="D791" s="193"/>
      <c r="E791" s="193"/>
      <c r="F791" s="193"/>
      <c r="G791" s="193"/>
      <c r="H791" s="36" t="s">
        <v>136</v>
      </c>
      <c r="I791" s="36"/>
      <c r="J791" s="36"/>
      <c r="K791" s="36"/>
      <c r="L791" s="36"/>
      <c r="M791" s="179" t="s">
        <v>2316</v>
      </c>
      <c r="N791" s="33"/>
      <c r="O791" s="109"/>
    </row>
    <row r="792" spans="1:15" s="2" customFormat="1" ht="21">
      <c r="A792" s="51">
        <v>30</v>
      </c>
      <c r="B792" s="52" t="s">
        <v>1361</v>
      </c>
      <c r="C792" s="52" t="s">
        <v>1361</v>
      </c>
      <c r="D792" s="194"/>
      <c r="E792" s="194"/>
      <c r="F792" s="194"/>
      <c r="G792" s="194"/>
      <c r="H792" s="36" t="s">
        <v>136</v>
      </c>
      <c r="I792" s="55"/>
      <c r="J792" s="55"/>
      <c r="K792" s="55"/>
      <c r="L792" s="55"/>
      <c r="M792" s="36" t="s">
        <v>2316</v>
      </c>
      <c r="N792" s="33"/>
      <c r="O792" s="73"/>
    </row>
    <row r="793" spans="1:15" ht="21">
      <c r="A793" s="51">
        <v>31</v>
      </c>
      <c r="B793" s="52" t="s">
        <v>1961</v>
      </c>
      <c r="C793" s="52" t="s">
        <v>1962</v>
      </c>
      <c r="D793" s="294" t="str">
        <f>VLOOKUP(C793,总表!D:E,2,0)</f>
        <v>T007382</v>
      </c>
      <c r="E793" s="294" t="str">
        <f>VLOOKUP(D793,总表!E:H,2,0)</f>
        <v>形势与政策（国家开放大学专用教材）（人民日报）</v>
      </c>
      <c r="F793" s="294">
        <f>VLOOKUP(D793,总表!E:H,3,0)</f>
        <v>0</v>
      </c>
      <c r="G793" s="299">
        <f>VLOOKUP(D793,总表!E:H,4,0)</f>
        <v>0</v>
      </c>
      <c r="H793" s="34" t="s">
        <v>139</v>
      </c>
      <c r="I793" s="56"/>
      <c r="J793" s="34" t="s">
        <v>1963</v>
      </c>
      <c r="K793" s="34" t="s">
        <v>232</v>
      </c>
      <c r="L793" s="52"/>
      <c r="M793" s="36" t="s">
        <v>2317</v>
      </c>
      <c r="N793" s="52" t="s">
        <v>1964</v>
      </c>
      <c r="O793" s="22" t="s">
        <v>16</v>
      </c>
    </row>
    <row r="794" spans="1:15" s="2" customFormat="1" ht="21">
      <c r="A794" s="51">
        <v>32</v>
      </c>
      <c r="B794" s="52" t="s">
        <v>1961</v>
      </c>
      <c r="C794" s="52" t="s">
        <v>1961</v>
      </c>
      <c r="D794" s="194"/>
      <c r="E794" s="194"/>
      <c r="F794" s="194"/>
      <c r="G794" s="194"/>
      <c r="H794" s="34" t="s">
        <v>136</v>
      </c>
      <c r="I794" s="55"/>
      <c r="J794" s="34"/>
      <c r="K794" s="34"/>
      <c r="L794" s="52"/>
      <c r="M794" s="36" t="s">
        <v>2317</v>
      </c>
      <c r="N794" s="52"/>
      <c r="O794" s="73"/>
    </row>
    <row r="795" spans="1:15" s="2" customFormat="1" ht="13.5">
      <c r="A795" s="51">
        <v>33</v>
      </c>
      <c r="B795" s="52" t="s">
        <v>1610</v>
      </c>
      <c r="C795" s="60" t="s">
        <v>1610</v>
      </c>
      <c r="D795" s="197"/>
      <c r="E795" s="197"/>
      <c r="F795" s="197"/>
      <c r="G795" s="197"/>
      <c r="H795" s="34" t="s">
        <v>136</v>
      </c>
      <c r="I795" s="61"/>
      <c r="J795" s="61"/>
      <c r="K795" s="104"/>
      <c r="L795" s="61"/>
      <c r="M795" s="61" t="s">
        <v>2318</v>
      </c>
      <c r="N795" s="60"/>
      <c r="O795" s="76"/>
    </row>
    <row r="796" spans="1:15" ht="21">
      <c r="A796" s="51">
        <v>34</v>
      </c>
      <c r="B796" s="60" t="s">
        <v>320</v>
      </c>
      <c r="C796" s="33" t="s">
        <v>321</v>
      </c>
      <c r="D796" s="294" t="str">
        <f>VLOOKUP(C796,总表!D:E,2,0)</f>
        <v>L004604</v>
      </c>
      <c r="E796" s="294" t="str">
        <f>VLOOKUP(D796,总表!E:H,2,0)</f>
        <v>程序设计基础（第3版）（学习资源包）</v>
      </c>
      <c r="F796" s="294" t="str">
        <f>VLOOKUP(D796,总表!E:H,3,0)</f>
        <v>978-7-304-10896-0</v>
      </c>
      <c r="G796" s="299">
        <f>VLOOKUP(D796,总表!E:H,4,0)</f>
        <v>32</v>
      </c>
      <c r="H796" s="34" t="s">
        <v>132</v>
      </c>
      <c r="I796" s="36"/>
      <c r="J796" s="36" t="s">
        <v>150</v>
      </c>
      <c r="K796" s="36" t="s">
        <v>322</v>
      </c>
      <c r="L796" s="36"/>
      <c r="M796" s="61" t="s">
        <v>2318</v>
      </c>
      <c r="N796" s="60" t="s">
        <v>135</v>
      </c>
      <c r="O796" s="22" t="s">
        <v>16</v>
      </c>
    </row>
    <row r="797" spans="1:15">
      <c r="A797" s="51">
        <v>35</v>
      </c>
      <c r="B797" s="60" t="s">
        <v>320</v>
      </c>
      <c r="C797" s="60" t="s">
        <v>320</v>
      </c>
      <c r="D797" s="197"/>
      <c r="E797" s="197"/>
      <c r="F797" s="197"/>
      <c r="G797" s="197"/>
      <c r="H797" s="61" t="s">
        <v>136</v>
      </c>
      <c r="I797" s="61"/>
      <c r="J797" s="61"/>
      <c r="K797" s="61"/>
      <c r="L797" s="61"/>
      <c r="M797" s="61" t="s">
        <v>2318</v>
      </c>
      <c r="N797" s="60"/>
      <c r="O797" s="77"/>
    </row>
    <row r="798" spans="1:15" s="40" customFormat="1" ht="21">
      <c r="A798" s="51">
        <v>36</v>
      </c>
      <c r="B798" s="60" t="s">
        <v>2076</v>
      </c>
      <c r="C798" s="60" t="s">
        <v>2076</v>
      </c>
      <c r="D798" s="294" t="str">
        <f>VLOOKUP(C798,总表!D:E,2,0)</f>
        <v>L00914</v>
      </c>
      <c r="E798" s="294" t="str">
        <f>VLOOKUP(D798,总表!E:H,2,0)</f>
        <v>移动开发导论（学习资源包）</v>
      </c>
      <c r="F798" s="294" t="str">
        <f>VLOOKUP(D798,总表!E:H,3,0)</f>
        <v>978-7-304-09547-5</v>
      </c>
      <c r="G798" s="299">
        <f>VLOOKUP(D798,总表!E:H,4,0)</f>
        <v>28</v>
      </c>
      <c r="H798" s="61" t="s">
        <v>132</v>
      </c>
      <c r="I798" s="61"/>
      <c r="J798" s="61" t="s">
        <v>155</v>
      </c>
      <c r="K798" s="61" t="s">
        <v>2077</v>
      </c>
      <c r="L798" s="61"/>
      <c r="M798" s="61" t="s">
        <v>2318</v>
      </c>
      <c r="N798" s="60" t="s">
        <v>135</v>
      </c>
      <c r="O798" s="22" t="s">
        <v>16</v>
      </c>
    </row>
    <row r="799" spans="1:15" s="2" customFormat="1" ht="13.5">
      <c r="A799" s="51">
        <v>37</v>
      </c>
      <c r="B799" s="33" t="s">
        <v>2076</v>
      </c>
      <c r="C799" s="33" t="s">
        <v>2076</v>
      </c>
      <c r="D799" s="193"/>
      <c r="E799" s="193"/>
      <c r="F799" s="193"/>
      <c r="G799" s="193"/>
      <c r="H799" s="36" t="s">
        <v>162</v>
      </c>
      <c r="I799" s="36" t="s">
        <v>2078</v>
      </c>
      <c r="J799" s="36" t="s">
        <v>164</v>
      </c>
      <c r="K799" s="36"/>
      <c r="L799" s="36" t="s">
        <v>2079</v>
      </c>
      <c r="M799" s="34" t="s">
        <v>2318</v>
      </c>
      <c r="N799" s="52" t="s">
        <v>171</v>
      </c>
      <c r="O799" s="22" t="s">
        <v>16</v>
      </c>
    </row>
    <row r="800" spans="1:15" s="2" customFormat="1" ht="13.5">
      <c r="A800" s="51">
        <v>38</v>
      </c>
      <c r="B800" s="33" t="s">
        <v>2076</v>
      </c>
      <c r="C800" s="33" t="s">
        <v>2076</v>
      </c>
      <c r="D800" s="193"/>
      <c r="E800" s="193"/>
      <c r="F800" s="193"/>
      <c r="G800" s="193"/>
      <c r="H800" s="36" t="s">
        <v>136</v>
      </c>
      <c r="I800" s="36"/>
      <c r="J800" s="36"/>
      <c r="K800" s="36"/>
      <c r="L800" s="36"/>
      <c r="M800" s="36" t="s">
        <v>2318</v>
      </c>
      <c r="N800" s="33"/>
      <c r="O800" s="109"/>
    </row>
    <row r="801" spans="1:15" s="40" customFormat="1" ht="21">
      <c r="A801" s="51">
        <v>39</v>
      </c>
      <c r="B801" s="28" t="s">
        <v>131</v>
      </c>
      <c r="C801" s="78" t="s">
        <v>2432</v>
      </c>
      <c r="D801" s="294" t="str">
        <f>VLOOKUP(C801,总表!D:E,2,0)</f>
        <v>L008102</v>
      </c>
      <c r="E801" s="294" t="str">
        <f>VLOOKUP(D801,总表!E:H,2,0)</f>
        <v>Android智能手机编程（第2版）（学习资源包）</v>
      </c>
      <c r="F801" s="294">
        <f>VLOOKUP(D801,总表!E:H,3,0)</f>
        <v>0</v>
      </c>
      <c r="G801" s="299">
        <f>VLOOKUP(D801,总表!E:H,4,0)</f>
        <v>0</v>
      </c>
      <c r="H801" s="30" t="s">
        <v>132</v>
      </c>
      <c r="I801" s="83"/>
      <c r="J801" s="83" t="s">
        <v>2431</v>
      </c>
      <c r="K801" s="83" t="s">
        <v>134</v>
      </c>
      <c r="L801" s="27"/>
      <c r="M801" s="14" t="s">
        <v>2318</v>
      </c>
      <c r="N801" s="28" t="s">
        <v>135</v>
      </c>
      <c r="O801" s="32" t="s">
        <v>16</v>
      </c>
    </row>
    <row r="802" spans="1:15">
      <c r="A802" s="51">
        <v>40</v>
      </c>
      <c r="B802" s="33" t="s">
        <v>131</v>
      </c>
      <c r="C802" s="33" t="s">
        <v>131</v>
      </c>
      <c r="D802" s="193"/>
      <c r="E802" s="193"/>
      <c r="F802" s="193"/>
      <c r="G802" s="193"/>
      <c r="H802" s="36" t="s">
        <v>136</v>
      </c>
      <c r="I802" s="36"/>
      <c r="J802" s="36"/>
      <c r="K802" s="105"/>
      <c r="L802" s="36"/>
      <c r="M802" s="36" t="s">
        <v>2318</v>
      </c>
      <c r="N802" s="33"/>
      <c r="O802" s="73"/>
    </row>
    <row r="803" spans="1:15" ht="21">
      <c r="A803" s="51">
        <v>41</v>
      </c>
      <c r="B803" s="60" t="s">
        <v>143</v>
      </c>
      <c r="C803" s="33" t="s">
        <v>143</v>
      </c>
      <c r="D803" s="294" t="str">
        <f>VLOOKUP(C803,总表!D:E,2,0)</f>
        <v>L007981</v>
      </c>
      <c r="E803" s="294" t="str">
        <f>VLOOKUP(D803,总表!E:H,2,0)</f>
        <v>DREAMWEAVER网页设计（学习资源包）</v>
      </c>
      <c r="F803" s="294" t="str">
        <f>VLOOKUP(D803,总表!E:H,3,0)</f>
        <v>978-7-304-10292-0</v>
      </c>
      <c r="G803" s="299">
        <f>VLOOKUP(D803,总表!E:H,4,0)</f>
        <v>33</v>
      </c>
      <c r="H803" s="36" t="s">
        <v>132</v>
      </c>
      <c r="I803" s="36"/>
      <c r="J803" s="36" t="s">
        <v>144</v>
      </c>
      <c r="K803" s="106" t="s">
        <v>145</v>
      </c>
      <c r="L803" s="107"/>
      <c r="M803" s="61" t="s">
        <v>2318</v>
      </c>
      <c r="N803" s="60" t="s">
        <v>135</v>
      </c>
      <c r="O803" s="22" t="s">
        <v>16</v>
      </c>
    </row>
    <row r="804" spans="1:15">
      <c r="A804" s="51">
        <v>42</v>
      </c>
      <c r="B804" s="60" t="s">
        <v>143</v>
      </c>
      <c r="C804" s="52" t="s">
        <v>143</v>
      </c>
      <c r="D804" s="194"/>
      <c r="E804" s="194"/>
      <c r="F804" s="194"/>
      <c r="G804" s="194"/>
      <c r="H804" s="34" t="s">
        <v>136</v>
      </c>
      <c r="I804" s="36"/>
      <c r="J804" s="36"/>
      <c r="K804" s="108"/>
      <c r="L804" s="108"/>
      <c r="M804" s="61" t="s">
        <v>2318</v>
      </c>
      <c r="N804" s="60"/>
      <c r="O804" s="77"/>
    </row>
    <row r="805" spans="1:15" ht="21">
      <c r="A805" s="51">
        <v>43</v>
      </c>
      <c r="B805" s="303" t="s">
        <v>3061</v>
      </c>
      <c r="C805" s="303" t="s">
        <v>3061</v>
      </c>
      <c r="D805" s="294" t="str">
        <f>VLOOKUP(C805,总表!D:E,2,0)</f>
        <v>L002924</v>
      </c>
      <c r="E805" s="294" t="str">
        <f>VLOOKUP(D805,总表!E:H,2,0)</f>
        <v>网络信息制作与发布（学习资源包）</v>
      </c>
      <c r="F805" s="303"/>
      <c r="G805" s="303"/>
      <c r="H805" s="305" t="s">
        <v>3062</v>
      </c>
      <c r="I805" s="303"/>
      <c r="J805" s="305" t="s">
        <v>3063</v>
      </c>
      <c r="K805" s="305" t="s">
        <v>3064</v>
      </c>
      <c r="L805" s="303"/>
      <c r="M805" s="305" t="s">
        <v>3065</v>
      </c>
      <c r="N805" s="303" t="s">
        <v>3066</v>
      </c>
      <c r="O805" s="306" t="s">
        <v>16</v>
      </c>
    </row>
    <row r="806" spans="1:15">
      <c r="A806" s="51">
        <v>44</v>
      </c>
      <c r="B806" s="303" t="s">
        <v>3074</v>
      </c>
      <c r="C806" s="303" t="s">
        <v>3074</v>
      </c>
      <c r="D806" s="303" t="str">
        <f>VLOOKUP(C806,'[29]Sheet1 (3)'!$D:$R,15,0)</f>
        <v>WY00902</v>
      </c>
      <c r="E806" s="303" t="str">
        <f>VLOOKUP(D806,'[29]Sheet1 (3)'!$R:$S,2,0)</f>
        <v>计算机专业英语（学习资源包）</v>
      </c>
      <c r="F806" s="303"/>
      <c r="G806" s="303"/>
      <c r="H806" s="305" t="s">
        <v>3068</v>
      </c>
      <c r="I806" s="303"/>
      <c r="J806" s="305" t="s">
        <v>2457</v>
      </c>
      <c r="K806" s="305" t="s">
        <v>3075</v>
      </c>
      <c r="L806" s="303"/>
      <c r="M806" s="305" t="s">
        <v>3070</v>
      </c>
      <c r="N806" s="303" t="s">
        <v>3071</v>
      </c>
      <c r="O806" s="306" t="s">
        <v>16</v>
      </c>
    </row>
    <row r="807" spans="1:15" ht="19.5" customHeight="1">
      <c r="D807" s="7"/>
      <c r="E807" s="7"/>
      <c r="F807" s="7"/>
      <c r="G807" s="7"/>
    </row>
    <row r="808" spans="1:15" ht="18.75">
      <c r="A808" s="322" t="s">
        <v>78</v>
      </c>
      <c r="B808" s="322"/>
      <c r="C808" s="322"/>
      <c r="D808" s="322"/>
      <c r="E808" s="322"/>
      <c r="F808" s="322"/>
      <c r="G808" s="322"/>
      <c r="H808" s="322"/>
      <c r="I808" s="322"/>
      <c r="J808" s="322"/>
      <c r="K808" s="322"/>
      <c r="L808" s="322"/>
      <c r="M808" s="322"/>
      <c r="N808" s="322"/>
      <c r="O808" s="322"/>
    </row>
    <row r="809" spans="1:15" ht="22.5">
      <c r="A809" s="11" t="s">
        <v>3</v>
      </c>
      <c r="B809" s="12" t="s">
        <v>121</v>
      </c>
      <c r="C809" s="12" t="s">
        <v>122</v>
      </c>
      <c r="D809" s="291" t="s">
        <v>2518</v>
      </c>
      <c r="E809" s="291" t="s">
        <v>2519</v>
      </c>
      <c r="F809" s="291" t="s">
        <v>2520</v>
      </c>
      <c r="G809" s="290" t="s">
        <v>2521</v>
      </c>
      <c r="H809" s="12" t="s">
        <v>123</v>
      </c>
      <c r="I809" s="12" t="s">
        <v>124</v>
      </c>
      <c r="J809" s="12" t="s">
        <v>125</v>
      </c>
      <c r="K809" s="12" t="s">
        <v>126</v>
      </c>
      <c r="L809" s="12" t="s">
        <v>127</v>
      </c>
      <c r="M809" s="12" t="s">
        <v>2314</v>
      </c>
      <c r="N809" s="58" t="s">
        <v>128</v>
      </c>
      <c r="O809" s="12" t="s">
        <v>129</v>
      </c>
    </row>
    <row r="810" spans="1:15" s="39" customFormat="1" ht="21">
      <c r="A810" s="51">
        <v>1</v>
      </c>
      <c r="B810" s="13" t="s">
        <v>632</v>
      </c>
      <c r="C810" s="17" t="s">
        <v>633</v>
      </c>
      <c r="D810" s="294" t="str">
        <f>VLOOKUP(C810,总表!D:E,2,0)</f>
        <v>W005208</v>
      </c>
      <c r="E810" s="294" t="str">
        <f>VLOOKUP(D810,总表!E:H,2,0)</f>
        <v>国家开放大学学习指南（2022版）（学习资源包）</v>
      </c>
      <c r="F810" s="294" t="str">
        <f>VLOOKUP(D810,总表!E:H,3,0)</f>
        <v>978-7-304-09923-7</v>
      </c>
      <c r="G810" s="299">
        <f>VLOOKUP(D810,总表!E:H,4,0)</f>
        <v>15.8</v>
      </c>
      <c r="H810" s="14" t="s">
        <v>132</v>
      </c>
      <c r="I810" s="53"/>
      <c r="J810" s="15" t="s">
        <v>133</v>
      </c>
      <c r="K810" s="54" t="s">
        <v>634</v>
      </c>
      <c r="L810" s="53"/>
      <c r="M810" s="14" t="s">
        <v>2315</v>
      </c>
      <c r="N810" s="13" t="s">
        <v>135</v>
      </c>
      <c r="O810" s="22" t="s">
        <v>16</v>
      </c>
    </row>
    <row r="811" spans="1:15" s="2" customFormat="1" ht="13.5">
      <c r="A811" s="51">
        <v>2</v>
      </c>
      <c r="B811" s="17" t="s">
        <v>632</v>
      </c>
      <c r="C811" s="17" t="s">
        <v>632</v>
      </c>
      <c r="D811" s="184"/>
      <c r="E811" s="184"/>
      <c r="F811" s="184"/>
      <c r="G811" s="184"/>
      <c r="H811" s="15" t="s">
        <v>136</v>
      </c>
      <c r="I811" s="53"/>
      <c r="J811" s="15"/>
      <c r="K811" s="15"/>
      <c r="L811" s="53"/>
      <c r="M811" s="29" t="s">
        <v>2315</v>
      </c>
      <c r="N811" s="28"/>
      <c r="O811" s="59"/>
    </row>
    <row r="812" spans="1:15" s="2" customFormat="1" ht="31.5">
      <c r="A812" s="51">
        <v>3</v>
      </c>
      <c r="B812" s="28" t="s">
        <v>1852</v>
      </c>
      <c r="C812" s="13" t="s">
        <v>1175</v>
      </c>
      <c r="D812" s="294" t="str">
        <f>VLOOKUP(C812,总表!D:E,2,0)</f>
        <v>WZ19781</v>
      </c>
      <c r="E812" s="294" t="str">
        <f>VLOOKUP(D812,总表!E:H,2,0)</f>
        <v>△毛泽东思想和中国特色社会主义理论体系概论（2021年版）（高教）</v>
      </c>
      <c r="F812" s="294" t="str">
        <f>VLOOKUP(D812,总表!E:H,3,0)</f>
        <v>978-7-04-056622-2</v>
      </c>
      <c r="G812" s="299">
        <f>VLOOKUP(D812,总表!E:H,4,0)</f>
        <v>25</v>
      </c>
      <c r="H812" s="15" t="s">
        <v>139</v>
      </c>
      <c r="I812" s="14"/>
      <c r="J812" s="15" t="s">
        <v>1176</v>
      </c>
      <c r="K812" s="14" t="s">
        <v>1177</v>
      </c>
      <c r="L812" s="14"/>
      <c r="M812" s="15" t="s">
        <v>2315</v>
      </c>
      <c r="N812" s="17" t="s">
        <v>537</v>
      </c>
      <c r="O812" s="22" t="s">
        <v>16</v>
      </c>
    </row>
    <row r="813" spans="1:15" s="2" customFormat="1" ht="31.5">
      <c r="A813" s="51">
        <v>4</v>
      </c>
      <c r="B813" s="33" t="s">
        <v>1852</v>
      </c>
      <c r="C813" s="52" t="s">
        <v>1853</v>
      </c>
      <c r="D813" s="294" t="str">
        <f>VLOOKUP(C813,总表!D:E,2,0)</f>
        <v>W005952</v>
      </c>
      <c r="E813" s="294" t="str">
        <f>VLOOKUP(D813,总表!E:H,2,0)</f>
        <v>（课程“习近平新时代”用）国家开放大学思想政治理论课学习指南（学习资源包）</v>
      </c>
      <c r="F813" s="294" t="str">
        <f>VLOOKUP(D813,总表!E:H,3,0)</f>
        <v>978-7-304-10428-3</v>
      </c>
      <c r="G813" s="299">
        <f>VLOOKUP(D813,总表!E:H,4,0)</f>
        <v>13.8</v>
      </c>
      <c r="H813" s="36" t="s">
        <v>149</v>
      </c>
      <c r="I813" s="34"/>
      <c r="J813" s="34" t="s">
        <v>1854</v>
      </c>
      <c r="K813" s="34" t="s">
        <v>1855</v>
      </c>
      <c r="L813" s="34"/>
      <c r="M813" s="34" t="s">
        <v>2315</v>
      </c>
      <c r="N813" s="60" t="s">
        <v>135</v>
      </c>
      <c r="O813" s="22" t="s">
        <v>16</v>
      </c>
    </row>
    <row r="814" spans="1:15" s="40" customFormat="1" ht="21">
      <c r="A814" s="51">
        <v>5</v>
      </c>
      <c r="B814" s="28" t="s">
        <v>1852</v>
      </c>
      <c r="C814" s="28" t="s">
        <v>1852</v>
      </c>
      <c r="D814" s="191"/>
      <c r="E814" s="191"/>
      <c r="F814" s="191"/>
      <c r="G814" s="191"/>
      <c r="H814" s="15" t="s">
        <v>136</v>
      </c>
      <c r="I814" s="29"/>
      <c r="J814" s="29"/>
      <c r="K814" s="29"/>
      <c r="L814" s="29"/>
      <c r="M814" s="15" t="s">
        <v>2315</v>
      </c>
      <c r="N814" s="28"/>
      <c r="O814" s="32"/>
    </row>
    <row r="815" spans="1:15" s="2" customFormat="1" ht="31.5">
      <c r="A815" s="51">
        <v>6</v>
      </c>
      <c r="B815" s="28" t="s">
        <v>1174</v>
      </c>
      <c r="C815" s="13" t="s">
        <v>1175</v>
      </c>
      <c r="D815" s="294" t="str">
        <f>VLOOKUP(C815,总表!D:E,2,0)</f>
        <v>WZ19781</v>
      </c>
      <c r="E815" s="294" t="str">
        <f>VLOOKUP(D815,总表!E:H,2,0)</f>
        <v>△毛泽东思想和中国特色社会主义理论体系概论（2021年版）（高教）</v>
      </c>
      <c r="F815" s="294" t="str">
        <f>VLOOKUP(D815,总表!E:H,3,0)</f>
        <v>978-7-04-056622-2</v>
      </c>
      <c r="G815" s="299">
        <f>VLOOKUP(D815,总表!E:H,4,0)</f>
        <v>25</v>
      </c>
      <c r="H815" s="15" t="s">
        <v>139</v>
      </c>
      <c r="I815" s="14"/>
      <c r="J815" s="15" t="s">
        <v>1176</v>
      </c>
      <c r="K815" s="14" t="s">
        <v>1177</v>
      </c>
      <c r="L815" s="14"/>
      <c r="M815" s="15" t="s">
        <v>2315</v>
      </c>
      <c r="N815" s="17" t="s">
        <v>537</v>
      </c>
      <c r="O815" s="22" t="s">
        <v>16</v>
      </c>
    </row>
    <row r="816" spans="1:15" s="40" customFormat="1" ht="31.5">
      <c r="A816" s="51">
        <v>7</v>
      </c>
      <c r="B816" s="28" t="s">
        <v>1174</v>
      </c>
      <c r="C816" s="28" t="s">
        <v>1178</v>
      </c>
      <c r="D816" s="294" t="str">
        <f>VLOOKUP(C816,总表!D:E,2,0)</f>
        <v>W005812</v>
      </c>
      <c r="E816" s="294" t="str">
        <f>VLOOKUP(D816,总表!E:H,2,0)</f>
        <v>毛泽东思想和中国特色社会主义理论体系概论学习指导（学习资源包）</v>
      </c>
      <c r="F816" s="294" t="str">
        <f>VLOOKUP(D816,总表!E:H,3,0)</f>
        <v>978-7-304-09660-1</v>
      </c>
      <c r="G816" s="299">
        <f>VLOOKUP(D816,总表!E:H,4,0)</f>
        <v>22</v>
      </c>
      <c r="H816" s="15" t="s">
        <v>149</v>
      </c>
      <c r="I816" s="29"/>
      <c r="J816" s="15" t="s">
        <v>1179</v>
      </c>
      <c r="K816" s="29" t="s">
        <v>232</v>
      </c>
      <c r="L816" s="29"/>
      <c r="M816" s="29" t="s">
        <v>2315</v>
      </c>
      <c r="N816" s="28" t="s">
        <v>135</v>
      </c>
      <c r="O816" s="22" t="s">
        <v>16</v>
      </c>
    </row>
    <row r="817" spans="1:15" s="40" customFormat="1" ht="21">
      <c r="A817" s="51">
        <v>8</v>
      </c>
      <c r="B817" s="13" t="s">
        <v>1679</v>
      </c>
      <c r="C817" s="33" t="s">
        <v>1680</v>
      </c>
      <c r="D817" s="294" t="str">
        <f>VLOOKUP(C817,总表!D:E,2,0)</f>
        <v>WZ18231</v>
      </c>
      <c r="E817" s="294" t="str">
        <f>VLOOKUP(D817,总表!E:H,2,0)</f>
        <v>△思想道德与法治（2021年版）（高教）</v>
      </c>
      <c r="F817" s="294" t="str">
        <f>VLOOKUP(D817,总表!E:H,3,0)</f>
        <v>978-7-04-056621-5</v>
      </c>
      <c r="G817" s="299">
        <f>VLOOKUP(D817,总表!E:H,4,0)</f>
        <v>18</v>
      </c>
      <c r="H817" s="34" t="s">
        <v>139</v>
      </c>
      <c r="I817" s="34"/>
      <c r="J817" s="34" t="s">
        <v>1176</v>
      </c>
      <c r="K817" s="34" t="s">
        <v>1177</v>
      </c>
      <c r="L817" s="34"/>
      <c r="M817" s="15" t="s">
        <v>2315</v>
      </c>
      <c r="N817" s="17" t="s">
        <v>537</v>
      </c>
      <c r="O817" s="22" t="s">
        <v>16</v>
      </c>
    </row>
    <row r="818" spans="1:15" s="40" customFormat="1" ht="21">
      <c r="A818" s="51">
        <v>9</v>
      </c>
      <c r="B818" s="13" t="s">
        <v>1679</v>
      </c>
      <c r="C818" s="26" t="s">
        <v>2502</v>
      </c>
      <c r="D818" s="294" t="str">
        <f>VLOOKUP(C818,总表!D:E,2,0)</f>
        <v>W005772</v>
      </c>
      <c r="E818" s="294" t="str">
        <f>VLOOKUP(D818,总表!E:H,2,0)</f>
        <v>思想道德与法治学习指导（学习资源包）</v>
      </c>
      <c r="F818" s="294">
        <f>VLOOKUP(D818,总表!E:H,3,0)</f>
        <v>0</v>
      </c>
      <c r="G818" s="299">
        <f>VLOOKUP(D818,总表!E:H,4,0)</f>
        <v>0</v>
      </c>
      <c r="H818" s="30" t="s">
        <v>149</v>
      </c>
      <c r="I818" s="180"/>
      <c r="J818" s="27" t="s">
        <v>2503</v>
      </c>
      <c r="K818" s="27" t="s">
        <v>232</v>
      </c>
      <c r="L818" s="181"/>
      <c r="M818" s="29" t="s">
        <v>2315</v>
      </c>
      <c r="N818" s="28" t="s">
        <v>135</v>
      </c>
      <c r="O818" s="22" t="s">
        <v>16</v>
      </c>
    </row>
    <row r="819" spans="1:15" ht="21">
      <c r="A819" s="51">
        <v>10</v>
      </c>
      <c r="B819" s="13" t="s">
        <v>748</v>
      </c>
      <c r="C819" s="17" t="s">
        <v>749</v>
      </c>
      <c r="D819" s="294" t="str">
        <f>VLOOKUP(C819,总表!D:E,2,0)</f>
        <v>L005284</v>
      </c>
      <c r="E819" s="294" t="str">
        <f>VLOOKUP(D819,总表!E:H,2,0)</f>
        <v>计算机应用基础（第2版）（学习资源包）</v>
      </c>
      <c r="F819" s="294" t="str">
        <f>VLOOKUP(D819,总表!E:H,3,0)</f>
        <v>978-7-304-11204-2</v>
      </c>
      <c r="G819" s="299">
        <f>VLOOKUP(D819,总表!E:H,4,0)</f>
        <v>39</v>
      </c>
      <c r="H819" s="15" t="s">
        <v>132</v>
      </c>
      <c r="I819" s="15"/>
      <c r="J819" s="15" t="s">
        <v>194</v>
      </c>
      <c r="K819" s="15" t="s">
        <v>750</v>
      </c>
      <c r="L819" s="15"/>
      <c r="M819" s="14" t="s">
        <v>2315</v>
      </c>
      <c r="N819" s="17" t="s">
        <v>135</v>
      </c>
      <c r="O819" s="22" t="s">
        <v>16</v>
      </c>
    </row>
    <row r="820" spans="1:15">
      <c r="A820" s="51">
        <v>11</v>
      </c>
      <c r="B820" s="13" t="s">
        <v>748</v>
      </c>
      <c r="C820" s="17" t="s">
        <v>748</v>
      </c>
      <c r="D820" s="184"/>
      <c r="E820" s="184"/>
      <c r="F820" s="184"/>
      <c r="G820" s="184"/>
      <c r="H820" s="15" t="s">
        <v>136</v>
      </c>
      <c r="I820" s="15"/>
      <c r="J820" s="15"/>
      <c r="K820" s="15"/>
      <c r="L820" s="15"/>
      <c r="M820" s="14" t="s">
        <v>2315</v>
      </c>
      <c r="N820" s="17"/>
      <c r="O820" s="24"/>
    </row>
    <row r="821" spans="1:15" ht="21">
      <c r="A821" s="51">
        <v>12</v>
      </c>
      <c r="B821" s="13" t="s">
        <v>748</v>
      </c>
      <c r="C821" s="17" t="s">
        <v>748</v>
      </c>
      <c r="D821" s="184"/>
      <c r="E821" s="184"/>
      <c r="F821" s="184"/>
      <c r="G821" s="184"/>
      <c r="H821" s="14" t="s">
        <v>162</v>
      </c>
      <c r="I821" s="14" t="s">
        <v>751</v>
      </c>
      <c r="J821" s="14" t="s">
        <v>164</v>
      </c>
      <c r="K821" s="14"/>
      <c r="L821" s="14" t="s">
        <v>209</v>
      </c>
      <c r="M821" s="14" t="s">
        <v>2315</v>
      </c>
      <c r="N821" s="13" t="s">
        <v>752</v>
      </c>
      <c r="O821" s="22" t="s">
        <v>16</v>
      </c>
    </row>
    <row r="822" spans="1:15">
      <c r="A822" s="51">
        <v>13</v>
      </c>
      <c r="B822" s="13" t="s">
        <v>167</v>
      </c>
      <c r="C822" s="13" t="s">
        <v>167</v>
      </c>
      <c r="D822" s="294" t="str">
        <f>VLOOKUP(C822,总表!D:E,2,0)</f>
        <v>L00924</v>
      </c>
      <c r="E822" s="294" t="str">
        <f>VLOOKUP(D822,总表!E:H,2,0)</f>
        <v>JAVA语言程序设计（学习资源包）</v>
      </c>
      <c r="F822" s="294" t="str">
        <f>VLOOKUP(D822,总表!E:H,3,0)</f>
        <v>978-7-304-09832-2</v>
      </c>
      <c r="G822" s="299">
        <f>VLOOKUP(D822,总表!E:H,4,0)</f>
        <v>36</v>
      </c>
      <c r="H822" s="14" t="s">
        <v>132</v>
      </c>
      <c r="I822" s="14"/>
      <c r="J822" s="14" t="s">
        <v>168</v>
      </c>
      <c r="K822" s="14" t="s">
        <v>169</v>
      </c>
      <c r="L822" s="14"/>
      <c r="M822" s="15" t="s">
        <v>2315</v>
      </c>
      <c r="N822" s="13" t="s">
        <v>135</v>
      </c>
      <c r="O822" s="22" t="s">
        <v>16</v>
      </c>
    </row>
    <row r="823" spans="1:15" s="40" customFormat="1">
      <c r="A823" s="51">
        <v>14</v>
      </c>
      <c r="B823" s="28" t="s">
        <v>167</v>
      </c>
      <c r="C823" s="28" t="s">
        <v>167</v>
      </c>
      <c r="D823" s="191"/>
      <c r="E823" s="191"/>
      <c r="F823" s="191"/>
      <c r="G823" s="191"/>
      <c r="H823" s="29" t="s">
        <v>162</v>
      </c>
      <c r="I823" s="29" t="s">
        <v>170</v>
      </c>
      <c r="J823" s="29" t="s">
        <v>164</v>
      </c>
      <c r="K823" s="29"/>
      <c r="L823" s="29" t="s">
        <v>169</v>
      </c>
      <c r="M823" s="15" t="s">
        <v>2315</v>
      </c>
      <c r="N823" s="17" t="s">
        <v>171</v>
      </c>
      <c r="O823" s="22" t="s">
        <v>16</v>
      </c>
    </row>
    <row r="824" spans="1:15" s="3" customFormat="1" ht="13.5">
      <c r="A824" s="51">
        <v>15</v>
      </c>
      <c r="B824" s="28" t="s">
        <v>167</v>
      </c>
      <c r="C824" s="28" t="s">
        <v>167</v>
      </c>
      <c r="D824" s="191"/>
      <c r="E824" s="191"/>
      <c r="F824" s="191"/>
      <c r="G824" s="191"/>
      <c r="H824" s="29" t="s">
        <v>136</v>
      </c>
      <c r="I824" s="14"/>
      <c r="J824" s="14"/>
      <c r="K824" s="14"/>
      <c r="L824" s="14"/>
      <c r="M824" s="15" t="s">
        <v>2315</v>
      </c>
      <c r="N824" s="13"/>
      <c r="O824" s="22"/>
    </row>
    <row r="825" spans="1:15" s="1" customFormat="1" ht="21">
      <c r="A825" s="51">
        <v>16</v>
      </c>
      <c r="B825" s="13" t="s">
        <v>2076</v>
      </c>
      <c r="C825" s="13" t="s">
        <v>2076</v>
      </c>
      <c r="D825" s="294" t="str">
        <f>VLOOKUP(C825,总表!D:E,2,0)</f>
        <v>L00914</v>
      </c>
      <c r="E825" s="294" t="str">
        <f>VLOOKUP(D825,总表!E:H,2,0)</f>
        <v>移动开发导论（学习资源包）</v>
      </c>
      <c r="F825" s="294" t="str">
        <f>VLOOKUP(D825,总表!E:H,3,0)</f>
        <v>978-7-304-09547-5</v>
      </c>
      <c r="G825" s="299">
        <f>VLOOKUP(D825,总表!E:H,4,0)</f>
        <v>28</v>
      </c>
      <c r="H825" s="14" t="s">
        <v>132</v>
      </c>
      <c r="I825" s="14"/>
      <c r="J825" s="14" t="s">
        <v>168</v>
      </c>
      <c r="K825" s="14" t="s">
        <v>2077</v>
      </c>
      <c r="L825" s="14"/>
      <c r="M825" s="15" t="s">
        <v>2315</v>
      </c>
      <c r="N825" s="13" t="s">
        <v>135</v>
      </c>
      <c r="O825" s="22" t="s">
        <v>16</v>
      </c>
    </row>
    <row r="826" spans="1:15" s="1" customFormat="1">
      <c r="A826" s="51">
        <v>17</v>
      </c>
      <c r="B826" s="13" t="s">
        <v>2076</v>
      </c>
      <c r="C826" s="13" t="s">
        <v>2076</v>
      </c>
      <c r="D826" s="183"/>
      <c r="E826" s="183"/>
      <c r="F826" s="183"/>
      <c r="G826" s="183"/>
      <c r="H826" s="14" t="s">
        <v>162</v>
      </c>
      <c r="I826" s="14" t="s">
        <v>2078</v>
      </c>
      <c r="J826" s="14" t="s">
        <v>164</v>
      </c>
      <c r="K826" s="14"/>
      <c r="L826" s="14" t="s">
        <v>2079</v>
      </c>
      <c r="M826" s="15" t="s">
        <v>2315</v>
      </c>
      <c r="N826" s="17" t="s">
        <v>171</v>
      </c>
      <c r="O826" s="22" t="s">
        <v>16</v>
      </c>
    </row>
    <row r="827" spans="1:15" s="2" customFormat="1" ht="13.5">
      <c r="A827" s="51">
        <v>18</v>
      </c>
      <c r="B827" s="28" t="s">
        <v>2076</v>
      </c>
      <c r="C827" s="28" t="s">
        <v>2076</v>
      </c>
      <c r="D827" s="191"/>
      <c r="E827" s="191"/>
      <c r="F827" s="191"/>
      <c r="G827" s="191"/>
      <c r="H827" s="29" t="s">
        <v>136</v>
      </c>
      <c r="I827" s="29"/>
      <c r="J827" s="29"/>
      <c r="K827" s="29"/>
      <c r="L827" s="29"/>
      <c r="M827" s="15" t="s">
        <v>2315</v>
      </c>
      <c r="N827" s="28"/>
      <c r="O827" s="101"/>
    </row>
    <row r="828" spans="1:15" ht="21">
      <c r="A828" s="51">
        <v>19</v>
      </c>
      <c r="B828" s="13" t="s">
        <v>1794</v>
      </c>
      <c r="C828" s="13" t="s">
        <v>1794</v>
      </c>
      <c r="D828" s="294" t="str">
        <f>VLOOKUP(C828,总表!D:E,2,0)</f>
        <v>L008732</v>
      </c>
      <c r="E828" s="294" t="str">
        <f>VLOOKUP(D828,总表!E:H,2,0)</f>
        <v>网站界面（UI）设计（学习资源包）</v>
      </c>
      <c r="F828" s="294" t="str">
        <f>VLOOKUP(D828,总表!E:H,3,0)</f>
        <v>978-7-304-11125-0</v>
      </c>
      <c r="G828" s="299">
        <f>VLOOKUP(D828,总表!E:H,4,0)</f>
        <v>47</v>
      </c>
      <c r="H828" s="14" t="s">
        <v>132</v>
      </c>
      <c r="I828" s="14"/>
      <c r="J828" s="14" t="s">
        <v>133</v>
      </c>
      <c r="K828" s="14" t="s">
        <v>1795</v>
      </c>
      <c r="L828" s="14"/>
      <c r="M828" s="15" t="s">
        <v>2315</v>
      </c>
      <c r="N828" s="13" t="s">
        <v>135</v>
      </c>
      <c r="O828" s="22" t="s">
        <v>16</v>
      </c>
    </row>
    <row r="829" spans="1:15">
      <c r="A829" s="51">
        <v>20</v>
      </c>
      <c r="B829" s="13" t="s">
        <v>1794</v>
      </c>
      <c r="C829" s="13" t="s">
        <v>1794</v>
      </c>
      <c r="D829" s="183"/>
      <c r="E829" s="183"/>
      <c r="F829" s="183"/>
      <c r="G829" s="183"/>
      <c r="H829" s="14" t="s">
        <v>136</v>
      </c>
      <c r="I829" s="14"/>
      <c r="J829" s="14"/>
      <c r="K829" s="14"/>
      <c r="L829" s="14"/>
      <c r="M829" s="15" t="s">
        <v>2315</v>
      </c>
      <c r="N829" s="13"/>
      <c r="O829" s="22"/>
    </row>
    <row r="830" spans="1:15" ht="21">
      <c r="A830" s="51">
        <v>21</v>
      </c>
      <c r="B830" s="13" t="s">
        <v>173</v>
      </c>
      <c r="C830" s="13" t="s">
        <v>174</v>
      </c>
      <c r="D830" s="294" t="str">
        <f>VLOOKUP(C830,总表!D:E,2,0)</f>
        <v>L008792</v>
      </c>
      <c r="E830" s="294" t="str">
        <f>VLOOKUP(D830,总表!E:H,2,0)</f>
        <v>MYSQL数据库应用（第2版）（学习资源包）</v>
      </c>
      <c r="F830" s="294" t="str">
        <f>VLOOKUP(D830,总表!E:H,3,0)</f>
        <v>978-7-304-10884-7</v>
      </c>
      <c r="G830" s="299">
        <f>VLOOKUP(D830,总表!E:H,4,0)</f>
        <v>37</v>
      </c>
      <c r="H830" s="14" t="s">
        <v>132</v>
      </c>
      <c r="I830" s="14"/>
      <c r="J830" s="14" t="s">
        <v>175</v>
      </c>
      <c r="K830" s="14" t="s">
        <v>176</v>
      </c>
      <c r="L830" s="14"/>
      <c r="M830" s="15" t="s">
        <v>2315</v>
      </c>
      <c r="N830" s="13" t="s">
        <v>135</v>
      </c>
      <c r="O830" s="22" t="s">
        <v>16</v>
      </c>
    </row>
    <row r="831" spans="1:15">
      <c r="A831" s="51">
        <v>22</v>
      </c>
      <c r="B831" s="13" t="s">
        <v>173</v>
      </c>
      <c r="C831" s="13" t="s">
        <v>173</v>
      </c>
      <c r="D831" s="183"/>
      <c r="E831" s="183"/>
      <c r="F831" s="183"/>
      <c r="G831" s="183"/>
      <c r="H831" s="15" t="s">
        <v>136</v>
      </c>
      <c r="I831" s="97"/>
      <c r="J831" s="14"/>
      <c r="K831" s="14"/>
      <c r="L831" s="14"/>
      <c r="M831" s="15" t="s">
        <v>2315</v>
      </c>
      <c r="N831" s="13"/>
      <c r="O831" s="22"/>
    </row>
    <row r="832" spans="1:15">
      <c r="A832" s="51">
        <v>23</v>
      </c>
      <c r="B832" s="13" t="s">
        <v>202</v>
      </c>
      <c r="C832" s="13" t="s">
        <v>202</v>
      </c>
      <c r="D832" s="294" t="str">
        <f>VLOOKUP(C832,总表!D:E,2,0)</f>
        <v>L00923</v>
      </c>
      <c r="E832" s="294" t="str">
        <f>VLOOKUP(D832,总表!E:H,2,0)</f>
        <v>WEB开发基础（学习资源包）</v>
      </c>
      <c r="F832" s="294" t="str">
        <f>VLOOKUP(D832,总表!E:H,3,0)</f>
        <v>978-7-304-09669-4</v>
      </c>
      <c r="G832" s="299">
        <f>VLOOKUP(D832,总表!E:H,4,0)</f>
        <v>38</v>
      </c>
      <c r="H832" s="14" t="s">
        <v>132</v>
      </c>
      <c r="I832" s="31"/>
      <c r="J832" s="14" t="s">
        <v>168</v>
      </c>
      <c r="K832" s="14" t="s">
        <v>203</v>
      </c>
      <c r="L832" s="31"/>
      <c r="M832" s="15" t="s">
        <v>2315</v>
      </c>
      <c r="N832" s="13" t="s">
        <v>135</v>
      </c>
      <c r="O832" s="22" t="s">
        <v>16</v>
      </c>
    </row>
    <row r="833" spans="1:15">
      <c r="A833" s="51">
        <v>24</v>
      </c>
      <c r="B833" s="13" t="s">
        <v>202</v>
      </c>
      <c r="C833" s="13" t="s">
        <v>202</v>
      </c>
      <c r="D833" s="183"/>
      <c r="E833" s="183"/>
      <c r="F833" s="183"/>
      <c r="G833" s="183"/>
      <c r="H833" s="14" t="s">
        <v>162</v>
      </c>
      <c r="I833" s="35" t="s">
        <v>204</v>
      </c>
      <c r="J833" s="14" t="s">
        <v>164</v>
      </c>
      <c r="K833" s="14"/>
      <c r="L833" s="35" t="s">
        <v>203</v>
      </c>
      <c r="M833" s="15" t="s">
        <v>2315</v>
      </c>
      <c r="N833" s="13" t="s">
        <v>171</v>
      </c>
      <c r="O833" s="22" t="s">
        <v>16</v>
      </c>
    </row>
    <row r="834" spans="1:15">
      <c r="A834" s="51">
        <v>25</v>
      </c>
      <c r="B834" s="60" t="s">
        <v>202</v>
      </c>
      <c r="C834" s="60" t="s">
        <v>202</v>
      </c>
      <c r="D834" s="197"/>
      <c r="E834" s="197"/>
      <c r="F834" s="197"/>
      <c r="G834" s="197"/>
      <c r="H834" s="29" t="s">
        <v>136</v>
      </c>
      <c r="I834" s="31"/>
      <c r="J834" s="14"/>
      <c r="K834" s="14"/>
      <c r="L834" s="31"/>
      <c r="M834" s="15" t="s">
        <v>2315</v>
      </c>
      <c r="N834" s="13"/>
      <c r="O834" s="22"/>
    </row>
    <row r="835" spans="1:15" ht="21">
      <c r="A835" s="51">
        <v>26</v>
      </c>
      <c r="B835" s="13" t="s">
        <v>158</v>
      </c>
      <c r="C835" s="13" t="s">
        <v>159</v>
      </c>
      <c r="D835" s="294" t="str">
        <f>VLOOKUP(C835,总表!D:E,2,0)</f>
        <v>L008071</v>
      </c>
      <c r="E835" s="294" t="str">
        <f>VLOOKUP(D835,总表!E:H,2,0)</f>
        <v>JAVASCRIPT程序设计（第2版）（含考核册）（学习资源包）</v>
      </c>
      <c r="F835" s="294" t="str">
        <f>VLOOKUP(D835,总表!E:H,3,0)</f>
        <v>978-7-304-09550-5</v>
      </c>
      <c r="G835" s="299">
        <f>VLOOKUP(D835,总表!E:H,4,0)</f>
        <v>39</v>
      </c>
      <c r="H835" s="14" t="s">
        <v>132</v>
      </c>
      <c r="I835" s="31"/>
      <c r="J835" s="14" t="s">
        <v>160</v>
      </c>
      <c r="K835" s="14" t="s">
        <v>161</v>
      </c>
      <c r="L835" s="31"/>
      <c r="M835" s="15" t="s">
        <v>2315</v>
      </c>
      <c r="N835" s="13" t="s">
        <v>135</v>
      </c>
      <c r="O835" s="22" t="s">
        <v>16</v>
      </c>
    </row>
    <row r="836" spans="1:15" ht="21">
      <c r="A836" s="51">
        <v>27</v>
      </c>
      <c r="B836" s="13" t="s">
        <v>158</v>
      </c>
      <c r="C836" s="13" t="s">
        <v>158</v>
      </c>
      <c r="D836" s="183"/>
      <c r="E836" s="183"/>
      <c r="F836" s="183"/>
      <c r="G836" s="183"/>
      <c r="H836" s="14" t="s">
        <v>162</v>
      </c>
      <c r="I836" s="14" t="s">
        <v>163</v>
      </c>
      <c r="J836" s="14" t="s">
        <v>164</v>
      </c>
      <c r="K836" s="14"/>
      <c r="L836" s="14" t="s">
        <v>161</v>
      </c>
      <c r="M836" s="15" t="s">
        <v>2315</v>
      </c>
      <c r="N836" s="13" t="s">
        <v>165</v>
      </c>
      <c r="O836" s="22" t="s">
        <v>16</v>
      </c>
    </row>
    <row r="837" spans="1:15">
      <c r="A837" s="51">
        <v>28</v>
      </c>
      <c r="B837" s="13" t="s">
        <v>158</v>
      </c>
      <c r="C837" s="13" t="s">
        <v>158</v>
      </c>
      <c r="D837" s="183"/>
      <c r="E837" s="183"/>
      <c r="F837" s="183"/>
      <c r="G837" s="183"/>
      <c r="H837" s="14" t="s">
        <v>136</v>
      </c>
      <c r="I837" s="14"/>
      <c r="J837" s="14"/>
      <c r="K837" s="14"/>
      <c r="L837" s="14"/>
      <c r="M837" s="15" t="s">
        <v>2315</v>
      </c>
      <c r="N837" s="13"/>
      <c r="O837" s="22"/>
    </row>
    <row r="838" spans="1:15" s="40" customFormat="1" ht="21">
      <c r="A838" s="51">
        <v>29</v>
      </c>
      <c r="B838" s="28" t="s">
        <v>131</v>
      </c>
      <c r="C838" s="78" t="s">
        <v>2432</v>
      </c>
      <c r="D838" s="294" t="str">
        <f>VLOOKUP(C838,总表!D:E,2,0)</f>
        <v>L008102</v>
      </c>
      <c r="E838" s="294" t="str">
        <f>VLOOKUP(D838,总表!E:H,2,0)</f>
        <v>Android智能手机编程（第2版）（学习资源包）</v>
      </c>
      <c r="F838" s="294">
        <f>VLOOKUP(D838,总表!E:H,3,0)</f>
        <v>0</v>
      </c>
      <c r="G838" s="299">
        <f>VLOOKUP(D838,总表!E:H,4,0)</f>
        <v>0</v>
      </c>
      <c r="H838" s="30" t="s">
        <v>132</v>
      </c>
      <c r="I838" s="83"/>
      <c r="J838" s="83" t="s">
        <v>2431</v>
      </c>
      <c r="K838" s="83" t="s">
        <v>134</v>
      </c>
      <c r="L838" s="27"/>
      <c r="M838" s="15" t="s">
        <v>2315</v>
      </c>
      <c r="N838" s="28" t="s">
        <v>135</v>
      </c>
      <c r="O838" s="32" t="s">
        <v>16</v>
      </c>
    </row>
    <row r="839" spans="1:15" s="40" customFormat="1">
      <c r="A839" s="51">
        <v>30</v>
      </c>
      <c r="B839" s="28" t="s">
        <v>131</v>
      </c>
      <c r="C839" s="28" t="s">
        <v>131</v>
      </c>
      <c r="D839" s="191"/>
      <c r="E839" s="191"/>
      <c r="F839" s="191"/>
      <c r="G839" s="191"/>
      <c r="H839" s="29" t="s">
        <v>136</v>
      </c>
      <c r="I839" s="29"/>
      <c r="J839" s="29"/>
      <c r="K839" s="99"/>
      <c r="L839" s="29"/>
      <c r="M839" s="14" t="s">
        <v>2315</v>
      </c>
      <c r="N839" s="28"/>
      <c r="O839" s="32"/>
    </row>
    <row r="840" spans="1:15" s="2" customFormat="1" ht="21">
      <c r="A840" s="51">
        <v>31</v>
      </c>
      <c r="B840" s="17" t="s">
        <v>1361</v>
      </c>
      <c r="C840" s="17" t="s">
        <v>1361</v>
      </c>
      <c r="D840" s="184"/>
      <c r="E840" s="184"/>
      <c r="F840" s="184"/>
      <c r="G840" s="184"/>
      <c r="H840" s="14" t="s">
        <v>136</v>
      </c>
      <c r="I840" s="55"/>
      <c r="J840" s="55"/>
      <c r="K840" s="55"/>
      <c r="L840" s="55"/>
      <c r="M840" s="29" t="s">
        <v>2316</v>
      </c>
      <c r="N840" s="13"/>
      <c r="O840" s="22"/>
    </row>
    <row r="841" spans="1:15" s="2" customFormat="1" ht="21">
      <c r="A841" s="51">
        <v>32</v>
      </c>
      <c r="B841" s="52" t="s">
        <v>1961</v>
      </c>
      <c r="C841" s="52" t="s">
        <v>1962</v>
      </c>
      <c r="D841" s="294" t="str">
        <f>VLOOKUP(C841,总表!D:E,2,0)</f>
        <v>T007382</v>
      </c>
      <c r="E841" s="294" t="str">
        <f>VLOOKUP(D841,总表!E:H,2,0)</f>
        <v>形势与政策（国家开放大学专用教材）（人民日报）</v>
      </c>
      <c r="F841" s="294">
        <f>VLOOKUP(D841,总表!E:H,3,0)</f>
        <v>0</v>
      </c>
      <c r="G841" s="299">
        <f>VLOOKUP(D841,总表!E:H,4,0)</f>
        <v>0</v>
      </c>
      <c r="H841" s="34" t="s">
        <v>139</v>
      </c>
      <c r="I841" s="56"/>
      <c r="J841" s="34" t="s">
        <v>1963</v>
      </c>
      <c r="K841" s="34" t="s">
        <v>232</v>
      </c>
      <c r="L841" s="52"/>
      <c r="M841" s="29" t="s">
        <v>2317</v>
      </c>
      <c r="N841" s="52" t="s">
        <v>1964</v>
      </c>
      <c r="O841" s="22" t="s">
        <v>16</v>
      </c>
    </row>
    <row r="842" spans="1:15" s="2" customFormat="1" ht="21">
      <c r="A842" s="51">
        <v>33</v>
      </c>
      <c r="B842" s="52" t="s">
        <v>1961</v>
      </c>
      <c r="C842" s="52" t="s">
        <v>1961</v>
      </c>
      <c r="D842" s="194"/>
      <c r="E842" s="194"/>
      <c r="F842" s="194"/>
      <c r="G842" s="194"/>
      <c r="H842" s="34" t="s">
        <v>136</v>
      </c>
      <c r="I842" s="55"/>
      <c r="J842" s="34"/>
      <c r="K842" s="34"/>
      <c r="L842" s="52"/>
      <c r="M842" s="29" t="s">
        <v>2317</v>
      </c>
      <c r="N842" s="52"/>
      <c r="O842" s="32"/>
    </row>
    <row r="843" spans="1:15" ht="21.75">
      <c r="A843" s="51">
        <v>34</v>
      </c>
      <c r="B843" s="60" t="s">
        <v>182</v>
      </c>
      <c r="C843" s="60" t="s">
        <v>182</v>
      </c>
      <c r="D843" s="294" t="str">
        <f>VLOOKUP(C843,总表!D:E,2,0)</f>
        <v>L007972</v>
      </c>
      <c r="E843" s="294" t="str">
        <f>VLOOKUP(D843,总表!E:H,2,0)</f>
        <v>PHOTOSHOP图像处理（学习资源包）</v>
      </c>
      <c r="F843" s="294" t="str">
        <f>VLOOKUP(D843,总表!E:H,3,0)</f>
        <v>978-7-304-10019-3</v>
      </c>
      <c r="G843" s="299">
        <f>VLOOKUP(D843,总表!E:H,4,0)</f>
        <v>31</v>
      </c>
      <c r="H843" s="15" t="s">
        <v>132</v>
      </c>
      <c r="I843" s="14"/>
      <c r="J843" s="14" t="s">
        <v>183</v>
      </c>
      <c r="K843" s="14" t="s">
        <v>2326</v>
      </c>
      <c r="L843" s="14"/>
      <c r="M843" s="14" t="s">
        <v>2318</v>
      </c>
      <c r="N843" s="13" t="s">
        <v>135</v>
      </c>
      <c r="O843" s="22" t="s">
        <v>16</v>
      </c>
    </row>
    <row r="844" spans="1:15" s="2" customFormat="1" ht="13.5">
      <c r="A844" s="51">
        <v>35</v>
      </c>
      <c r="B844" s="13" t="s">
        <v>182</v>
      </c>
      <c r="C844" s="13" t="s">
        <v>182</v>
      </c>
      <c r="D844" s="183"/>
      <c r="E844" s="183"/>
      <c r="F844" s="183"/>
      <c r="G844" s="183"/>
      <c r="H844" s="15" t="s">
        <v>162</v>
      </c>
      <c r="I844" s="14" t="s">
        <v>185</v>
      </c>
      <c r="J844" s="14" t="s">
        <v>186</v>
      </c>
      <c r="K844" s="98"/>
      <c r="L844" s="14" t="s">
        <v>187</v>
      </c>
      <c r="M844" s="14" t="s">
        <v>2318</v>
      </c>
      <c r="N844" s="17" t="s">
        <v>171</v>
      </c>
      <c r="O844" s="22" t="s">
        <v>16</v>
      </c>
    </row>
    <row r="845" spans="1:15" s="2" customFormat="1" ht="13.5">
      <c r="A845" s="51">
        <v>36</v>
      </c>
      <c r="B845" s="60" t="s">
        <v>182</v>
      </c>
      <c r="C845" s="52" t="s">
        <v>188</v>
      </c>
      <c r="D845" s="194"/>
      <c r="E845" s="194"/>
      <c r="F845" s="194"/>
      <c r="G845" s="194"/>
      <c r="H845" s="15" t="s">
        <v>136</v>
      </c>
      <c r="I845" s="14"/>
      <c r="J845" s="14"/>
      <c r="K845" s="14"/>
      <c r="L845" s="14"/>
      <c r="M845" s="14" t="s">
        <v>2318</v>
      </c>
      <c r="N845" s="13"/>
      <c r="O845" s="22"/>
    </row>
    <row r="846" spans="1:15" ht="21">
      <c r="A846" s="51">
        <v>37</v>
      </c>
      <c r="B846" s="13" t="s">
        <v>320</v>
      </c>
      <c r="C846" s="13" t="s">
        <v>321</v>
      </c>
      <c r="D846" s="294" t="str">
        <f>VLOOKUP(C846,总表!D:E,2,0)</f>
        <v>L004604</v>
      </c>
      <c r="E846" s="294" t="str">
        <f>VLOOKUP(D846,总表!E:H,2,0)</f>
        <v>程序设计基础（第3版）（学习资源包）</v>
      </c>
      <c r="F846" s="294" t="str">
        <f>VLOOKUP(D846,总表!E:H,3,0)</f>
        <v>978-7-304-10896-0</v>
      </c>
      <c r="G846" s="299">
        <f>VLOOKUP(D846,总表!E:H,4,0)</f>
        <v>32</v>
      </c>
      <c r="H846" s="15" t="s">
        <v>132</v>
      </c>
      <c r="I846" s="14"/>
      <c r="J846" s="14" t="s">
        <v>150</v>
      </c>
      <c r="K846" s="14" t="s">
        <v>322</v>
      </c>
      <c r="L846" s="14"/>
      <c r="M846" s="14" t="s">
        <v>2318</v>
      </c>
      <c r="N846" s="13" t="s">
        <v>135</v>
      </c>
      <c r="O846" s="22" t="s">
        <v>16</v>
      </c>
    </row>
    <row r="847" spans="1:15" s="40" customFormat="1">
      <c r="A847" s="51">
        <v>38</v>
      </c>
      <c r="B847" s="28" t="s">
        <v>320</v>
      </c>
      <c r="C847" s="28" t="s">
        <v>320</v>
      </c>
      <c r="D847" s="191"/>
      <c r="E847" s="191"/>
      <c r="F847" s="191"/>
      <c r="G847" s="191"/>
      <c r="H847" s="15" t="s">
        <v>136</v>
      </c>
      <c r="I847" s="29"/>
      <c r="J847" s="29"/>
      <c r="K847" s="29"/>
      <c r="L847" s="29"/>
      <c r="M847" s="14" t="s">
        <v>2318</v>
      </c>
      <c r="N847" s="28"/>
      <c r="O847" s="101"/>
    </row>
    <row r="848" spans="1:15">
      <c r="A848" s="51">
        <v>39</v>
      </c>
      <c r="B848" s="17" t="s">
        <v>1610</v>
      </c>
      <c r="C848" s="13" t="s">
        <v>1610</v>
      </c>
      <c r="D848" s="183"/>
      <c r="E848" s="183"/>
      <c r="F848" s="183"/>
      <c r="G848" s="183"/>
      <c r="H848" s="15" t="s">
        <v>136</v>
      </c>
      <c r="I848" s="14"/>
      <c r="J848" s="14"/>
      <c r="K848" s="112"/>
      <c r="L848" s="14"/>
      <c r="M848" s="14" t="s">
        <v>2318</v>
      </c>
      <c r="N848" s="13"/>
      <c r="O848" s="59"/>
    </row>
    <row r="849" spans="1:15" ht="21">
      <c r="A849" s="51">
        <v>40</v>
      </c>
      <c r="B849" s="13" t="s">
        <v>1802</v>
      </c>
      <c r="C849" s="13" t="s">
        <v>1803</v>
      </c>
      <c r="D849" s="294" t="str">
        <f>VLOOKUP(C849,总表!D:E,2,0)</f>
        <v>L008644</v>
      </c>
      <c r="E849" s="294" t="str">
        <f>VLOOKUP(D849,总表!E:H,2,0)</f>
        <v>微积分基础（第2版）（学习资源包）</v>
      </c>
      <c r="F849" s="294" t="str">
        <f>VLOOKUP(D849,总表!E:H,3,0)</f>
        <v>978-7-304-10641-6</v>
      </c>
      <c r="G849" s="299">
        <f>VLOOKUP(D849,总表!E:H,4,0)</f>
        <v>24</v>
      </c>
      <c r="H849" s="14" t="s">
        <v>132</v>
      </c>
      <c r="I849" s="14"/>
      <c r="J849" s="14" t="s">
        <v>175</v>
      </c>
      <c r="K849" s="14" t="s">
        <v>1804</v>
      </c>
      <c r="L849" s="14"/>
      <c r="M849" s="14" t="s">
        <v>2318</v>
      </c>
      <c r="N849" s="13" t="s">
        <v>135</v>
      </c>
      <c r="O849" s="22" t="s">
        <v>16</v>
      </c>
    </row>
    <row r="850" spans="1:15" s="1" customFormat="1">
      <c r="A850" s="51">
        <v>41</v>
      </c>
      <c r="B850" s="13" t="s">
        <v>1802</v>
      </c>
      <c r="C850" s="13" t="s">
        <v>1802</v>
      </c>
      <c r="D850" s="183"/>
      <c r="E850" s="183"/>
      <c r="F850" s="183"/>
      <c r="G850" s="183"/>
      <c r="H850" s="14" t="s">
        <v>136</v>
      </c>
      <c r="I850" s="14"/>
      <c r="J850" s="14"/>
      <c r="K850" s="14"/>
      <c r="L850" s="14"/>
      <c r="M850" s="14" t="s">
        <v>2318</v>
      </c>
      <c r="N850" s="13"/>
      <c r="O850" s="23"/>
    </row>
    <row r="851" spans="1:15" s="1" customFormat="1" ht="21">
      <c r="A851" s="51">
        <v>42</v>
      </c>
      <c r="B851" s="303" t="s">
        <v>3061</v>
      </c>
      <c r="C851" s="303" t="s">
        <v>3061</v>
      </c>
      <c r="D851" s="294" t="str">
        <f>VLOOKUP(C851,总表!D:E,2,0)</f>
        <v>L002924</v>
      </c>
      <c r="E851" s="294" t="str">
        <f>VLOOKUP(D851,总表!E:H,2,0)</f>
        <v>网络信息制作与发布（学习资源包）</v>
      </c>
      <c r="F851" s="303"/>
      <c r="G851" s="303"/>
      <c r="H851" s="305" t="s">
        <v>3062</v>
      </c>
      <c r="I851" s="303"/>
      <c r="J851" s="305" t="s">
        <v>3063</v>
      </c>
      <c r="K851" s="305" t="s">
        <v>3064</v>
      </c>
      <c r="L851" s="303"/>
      <c r="M851" s="305" t="s">
        <v>3065</v>
      </c>
      <c r="N851" s="303" t="s">
        <v>3066</v>
      </c>
      <c r="O851" s="306" t="s">
        <v>16</v>
      </c>
    </row>
    <row r="852" spans="1:15" ht="18" customHeight="1">
      <c r="A852" s="110"/>
      <c r="B852" s="111"/>
      <c r="C852" s="111"/>
      <c r="D852" s="111"/>
      <c r="E852" s="111"/>
      <c r="F852" s="111"/>
      <c r="G852" s="111"/>
      <c r="H852" s="111"/>
      <c r="I852" s="111"/>
      <c r="J852" s="111"/>
      <c r="K852" s="111"/>
      <c r="L852" s="111"/>
      <c r="M852" s="111"/>
      <c r="N852" s="111"/>
      <c r="O852" s="113"/>
    </row>
    <row r="853" spans="1:15" ht="18.75">
      <c r="A853" s="322" t="s">
        <v>79</v>
      </c>
      <c r="B853" s="322"/>
      <c r="C853" s="322"/>
      <c r="D853" s="322"/>
      <c r="E853" s="322"/>
      <c r="F853" s="322"/>
      <c r="G853" s="322"/>
      <c r="H853" s="322"/>
      <c r="I853" s="322"/>
      <c r="J853" s="322"/>
      <c r="K853" s="322"/>
      <c r="L853" s="322"/>
      <c r="M853" s="322"/>
      <c r="N853" s="322"/>
      <c r="O853" s="322"/>
    </row>
    <row r="854" spans="1:15" ht="22.5">
      <c r="A854" s="11" t="s">
        <v>3</v>
      </c>
      <c r="B854" s="12" t="s">
        <v>121</v>
      </c>
      <c r="C854" s="12" t="s">
        <v>122</v>
      </c>
      <c r="D854" s="291" t="s">
        <v>2518</v>
      </c>
      <c r="E854" s="291" t="s">
        <v>2519</v>
      </c>
      <c r="F854" s="291" t="s">
        <v>2520</v>
      </c>
      <c r="G854" s="290" t="s">
        <v>2521</v>
      </c>
      <c r="H854" s="12" t="s">
        <v>123</v>
      </c>
      <c r="I854" s="12" t="s">
        <v>124</v>
      </c>
      <c r="J854" s="12" t="s">
        <v>125</v>
      </c>
      <c r="K854" s="12" t="s">
        <v>126</v>
      </c>
      <c r="L854" s="12" t="s">
        <v>127</v>
      </c>
      <c r="M854" s="12" t="s">
        <v>2314</v>
      </c>
      <c r="N854" s="58" t="s">
        <v>128</v>
      </c>
      <c r="O854" s="12" t="s">
        <v>129</v>
      </c>
    </row>
    <row r="855" spans="1:15" s="39" customFormat="1" ht="21">
      <c r="A855" s="51">
        <v>1</v>
      </c>
      <c r="B855" s="13" t="s">
        <v>632</v>
      </c>
      <c r="C855" s="17" t="s">
        <v>633</v>
      </c>
      <c r="D855" s="294" t="str">
        <f>VLOOKUP(C855,总表!D:E,2,0)</f>
        <v>W005208</v>
      </c>
      <c r="E855" s="294" t="str">
        <f>VLOOKUP(D855,总表!E:H,2,0)</f>
        <v>国家开放大学学习指南（2022版）（学习资源包）</v>
      </c>
      <c r="F855" s="294" t="str">
        <f>VLOOKUP(D855,总表!E:H,3,0)</f>
        <v>978-7-304-09923-7</v>
      </c>
      <c r="G855" s="299">
        <f>VLOOKUP(D855,总表!E:H,4,0)</f>
        <v>15.8</v>
      </c>
      <c r="H855" s="14" t="s">
        <v>132</v>
      </c>
      <c r="I855" s="53"/>
      <c r="J855" s="15" t="s">
        <v>133</v>
      </c>
      <c r="K855" s="54" t="s">
        <v>634</v>
      </c>
      <c r="L855" s="53"/>
      <c r="M855" s="14" t="s">
        <v>2315</v>
      </c>
      <c r="N855" s="13" t="s">
        <v>135</v>
      </c>
      <c r="O855" s="22" t="s">
        <v>16</v>
      </c>
    </row>
    <row r="856" spans="1:15" s="2" customFormat="1" ht="13.5">
      <c r="A856" s="51">
        <v>2</v>
      </c>
      <c r="B856" s="17" t="s">
        <v>632</v>
      </c>
      <c r="C856" s="17" t="s">
        <v>632</v>
      </c>
      <c r="D856" s="184"/>
      <c r="E856" s="184"/>
      <c r="F856" s="184"/>
      <c r="G856" s="184"/>
      <c r="H856" s="15" t="s">
        <v>136</v>
      </c>
      <c r="I856" s="53"/>
      <c r="J856" s="15"/>
      <c r="K856" s="15"/>
      <c r="L856" s="53"/>
      <c r="M856" s="29" t="s">
        <v>2315</v>
      </c>
      <c r="N856" s="28"/>
      <c r="O856" s="59"/>
    </row>
    <row r="857" spans="1:15" s="2" customFormat="1" ht="31.5">
      <c r="A857" s="51">
        <v>3</v>
      </c>
      <c r="B857" s="28" t="s">
        <v>1852</v>
      </c>
      <c r="C857" s="13" t="s">
        <v>1175</v>
      </c>
      <c r="D857" s="294" t="str">
        <f>VLOOKUP(C857,总表!D:E,2,0)</f>
        <v>WZ19781</v>
      </c>
      <c r="E857" s="294" t="str">
        <f>VLOOKUP(D857,总表!E:H,2,0)</f>
        <v>△毛泽东思想和中国特色社会主义理论体系概论（2021年版）（高教）</v>
      </c>
      <c r="F857" s="294" t="str">
        <f>VLOOKUP(D857,总表!E:H,3,0)</f>
        <v>978-7-04-056622-2</v>
      </c>
      <c r="G857" s="299">
        <f>VLOOKUP(D857,总表!E:H,4,0)</f>
        <v>25</v>
      </c>
      <c r="H857" s="15" t="s">
        <v>139</v>
      </c>
      <c r="I857" s="14"/>
      <c r="J857" s="15" t="s">
        <v>1176</v>
      </c>
      <c r="K857" s="14" t="s">
        <v>1177</v>
      </c>
      <c r="L857" s="14"/>
      <c r="M857" s="15" t="s">
        <v>2315</v>
      </c>
      <c r="N857" s="17" t="s">
        <v>537</v>
      </c>
      <c r="O857" s="22" t="s">
        <v>16</v>
      </c>
    </row>
    <row r="858" spans="1:15" s="2" customFormat="1" ht="31.5">
      <c r="A858" s="51">
        <v>4</v>
      </c>
      <c r="B858" s="33" t="s">
        <v>1852</v>
      </c>
      <c r="C858" s="52" t="s">
        <v>1853</v>
      </c>
      <c r="D858" s="294" t="str">
        <f>VLOOKUP(C858,总表!D:E,2,0)</f>
        <v>W005952</v>
      </c>
      <c r="E858" s="294" t="str">
        <f>VLOOKUP(D858,总表!E:H,2,0)</f>
        <v>（课程“习近平新时代”用）国家开放大学思想政治理论课学习指南（学习资源包）</v>
      </c>
      <c r="F858" s="294" t="str">
        <f>VLOOKUP(D858,总表!E:H,3,0)</f>
        <v>978-7-304-10428-3</v>
      </c>
      <c r="G858" s="299">
        <f>VLOOKUP(D858,总表!E:H,4,0)</f>
        <v>13.8</v>
      </c>
      <c r="H858" s="36" t="s">
        <v>149</v>
      </c>
      <c r="I858" s="34"/>
      <c r="J858" s="34" t="s">
        <v>1854</v>
      </c>
      <c r="K858" s="34" t="s">
        <v>1855</v>
      </c>
      <c r="L858" s="34"/>
      <c r="M858" s="34" t="s">
        <v>2315</v>
      </c>
      <c r="N858" s="60" t="s">
        <v>135</v>
      </c>
      <c r="O858" s="22" t="s">
        <v>16</v>
      </c>
    </row>
    <row r="859" spans="1:15" s="40" customFormat="1" ht="21">
      <c r="A859" s="51">
        <v>5</v>
      </c>
      <c r="B859" s="28" t="s">
        <v>1852</v>
      </c>
      <c r="C859" s="28" t="s">
        <v>1852</v>
      </c>
      <c r="D859" s="191"/>
      <c r="E859" s="191"/>
      <c r="F859" s="191"/>
      <c r="G859" s="191"/>
      <c r="H859" s="15" t="s">
        <v>136</v>
      </c>
      <c r="I859" s="29"/>
      <c r="J859" s="29"/>
      <c r="K859" s="29"/>
      <c r="L859" s="29"/>
      <c r="M859" s="15" t="s">
        <v>2315</v>
      </c>
      <c r="N859" s="28"/>
      <c r="O859" s="32"/>
    </row>
    <row r="860" spans="1:15" s="2" customFormat="1" ht="31.5">
      <c r="A860" s="51">
        <v>6</v>
      </c>
      <c r="B860" s="28" t="s">
        <v>1174</v>
      </c>
      <c r="C860" s="13" t="s">
        <v>1175</v>
      </c>
      <c r="D860" s="294" t="str">
        <f>VLOOKUP(C860,总表!D:E,2,0)</f>
        <v>WZ19781</v>
      </c>
      <c r="E860" s="294" t="str">
        <f>VLOOKUP(D860,总表!E:H,2,0)</f>
        <v>△毛泽东思想和中国特色社会主义理论体系概论（2021年版）（高教）</v>
      </c>
      <c r="F860" s="294" t="str">
        <f>VLOOKUP(D860,总表!E:H,3,0)</f>
        <v>978-7-04-056622-2</v>
      </c>
      <c r="G860" s="299">
        <f>VLOOKUP(D860,总表!E:H,4,0)</f>
        <v>25</v>
      </c>
      <c r="H860" s="15" t="s">
        <v>139</v>
      </c>
      <c r="I860" s="14"/>
      <c r="J860" s="15" t="s">
        <v>1176</v>
      </c>
      <c r="K860" s="14" t="s">
        <v>1177</v>
      </c>
      <c r="L860" s="14"/>
      <c r="M860" s="15" t="s">
        <v>2315</v>
      </c>
      <c r="N860" s="17" t="s">
        <v>537</v>
      </c>
      <c r="O860" s="22" t="s">
        <v>16</v>
      </c>
    </row>
    <row r="861" spans="1:15" s="40" customFormat="1" ht="31.5">
      <c r="A861" s="51">
        <v>7</v>
      </c>
      <c r="B861" s="28" t="s">
        <v>1174</v>
      </c>
      <c r="C861" s="28" t="s">
        <v>1178</v>
      </c>
      <c r="D861" s="294" t="str">
        <f>VLOOKUP(C861,总表!D:E,2,0)</f>
        <v>W005812</v>
      </c>
      <c r="E861" s="294" t="str">
        <f>VLOOKUP(D861,总表!E:H,2,0)</f>
        <v>毛泽东思想和中国特色社会主义理论体系概论学习指导（学习资源包）</v>
      </c>
      <c r="F861" s="294" t="str">
        <f>VLOOKUP(D861,总表!E:H,3,0)</f>
        <v>978-7-304-09660-1</v>
      </c>
      <c r="G861" s="299">
        <f>VLOOKUP(D861,总表!E:H,4,0)</f>
        <v>22</v>
      </c>
      <c r="H861" s="15" t="s">
        <v>149</v>
      </c>
      <c r="I861" s="29"/>
      <c r="J861" s="15" t="s">
        <v>1179</v>
      </c>
      <c r="K861" s="29" t="s">
        <v>232</v>
      </c>
      <c r="L861" s="29"/>
      <c r="M861" s="29" t="s">
        <v>2315</v>
      </c>
      <c r="N861" s="28" t="s">
        <v>135</v>
      </c>
      <c r="O861" s="22" t="s">
        <v>16</v>
      </c>
    </row>
    <row r="862" spans="1:15" s="40" customFormat="1" ht="21">
      <c r="A862" s="51">
        <v>8</v>
      </c>
      <c r="B862" s="13" t="s">
        <v>1679</v>
      </c>
      <c r="C862" s="33" t="s">
        <v>1680</v>
      </c>
      <c r="D862" s="294" t="str">
        <f>VLOOKUP(C862,总表!D:E,2,0)</f>
        <v>WZ18231</v>
      </c>
      <c r="E862" s="294" t="str">
        <f>VLOOKUP(D862,总表!E:H,2,0)</f>
        <v>△思想道德与法治（2021年版）（高教）</v>
      </c>
      <c r="F862" s="294" t="str">
        <f>VLOOKUP(D862,总表!E:H,3,0)</f>
        <v>978-7-04-056621-5</v>
      </c>
      <c r="G862" s="299">
        <f>VLOOKUP(D862,总表!E:H,4,0)</f>
        <v>18</v>
      </c>
      <c r="H862" s="34" t="s">
        <v>139</v>
      </c>
      <c r="I862" s="34"/>
      <c r="J862" s="34" t="s">
        <v>1176</v>
      </c>
      <c r="K862" s="34" t="s">
        <v>1177</v>
      </c>
      <c r="L862" s="34"/>
      <c r="M862" s="15" t="s">
        <v>2315</v>
      </c>
      <c r="N862" s="17" t="s">
        <v>537</v>
      </c>
      <c r="O862" s="22" t="s">
        <v>16</v>
      </c>
    </row>
    <row r="863" spans="1:15" s="40" customFormat="1" ht="21">
      <c r="A863" s="51">
        <v>9</v>
      </c>
      <c r="B863" s="13" t="s">
        <v>1679</v>
      </c>
      <c r="C863" s="26" t="s">
        <v>2502</v>
      </c>
      <c r="D863" s="294" t="str">
        <f>VLOOKUP(C863,总表!D:E,2,0)</f>
        <v>W005772</v>
      </c>
      <c r="E863" s="294" t="str">
        <f>VLOOKUP(D863,总表!E:H,2,0)</f>
        <v>思想道德与法治学习指导（学习资源包）</v>
      </c>
      <c r="F863" s="294">
        <f>VLOOKUP(D863,总表!E:H,3,0)</f>
        <v>0</v>
      </c>
      <c r="G863" s="299">
        <f>VLOOKUP(D863,总表!E:H,4,0)</f>
        <v>0</v>
      </c>
      <c r="H863" s="30" t="s">
        <v>149</v>
      </c>
      <c r="I863" s="180"/>
      <c r="J863" s="27" t="s">
        <v>2503</v>
      </c>
      <c r="K863" s="27" t="s">
        <v>232</v>
      </c>
      <c r="L863" s="181"/>
      <c r="M863" s="29" t="s">
        <v>2315</v>
      </c>
      <c r="N863" s="28" t="s">
        <v>135</v>
      </c>
      <c r="O863" s="22" t="s">
        <v>16</v>
      </c>
    </row>
    <row r="864" spans="1:15" ht="21">
      <c r="A864" s="51">
        <v>10</v>
      </c>
      <c r="B864" s="13" t="s">
        <v>2064</v>
      </c>
      <c r="C864" s="13" t="s">
        <v>2065</v>
      </c>
      <c r="D864" s="294" t="str">
        <f>VLOOKUP(C864,总表!D:E,2,0)</f>
        <v>L008474</v>
      </c>
      <c r="E864" s="294" t="str">
        <f>VLOOKUP(D864,总表!E:H,2,0)</f>
        <v>医学免疫学与微生物学（第2版）（学习资源包）</v>
      </c>
      <c r="F864" s="294" t="str">
        <f>VLOOKUP(D864,总表!E:H,3,0)</f>
        <v>978-7-304-11212-7</v>
      </c>
      <c r="G864" s="299">
        <f>VLOOKUP(D864,总表!E:H,4,0)</f>
        <v>43</v>
      </c>
      <c r="H864" s="15" t="s">
        <v>132</v>
      </c>
      <c r="I864" s="14"/>
      <c r="J864" s="14" t="s">
        <v>194</v>
      </c>
      <c r="K864" s="14" t="s">
        <v>2066</v>
      </c>
      <c r="L864" s="14"/>
      <c r="M864" s="15" t="s">
        <v>2315</v>
      </c>
      <c r="N864" s="13" t="s">
        <v>135</v>
      </c>
      <c r="O864" s="22" t="s">
        <v>16</v>
      </c>
    </row>
    <row r="865" spans="1:15">
      <c r="A865" s="51">
        <v>11</v>
      </c>
      <c r="B865" s="13" t="s">
        <v>2064</v>
      </c>
      <c r="C865" s="13" t="s">
        <v>2064</v>
      </c>
      <c r="D865" s="183"/>
      <c r="E865" s="183"/>
      <c r="F865" s="183"/>
      <c r="G865" s="183"/>
      <c r="H865" s="14" t="s">
        <v>136</v>
      </c>
      <c r="I865" s="18"/>
      <c r="J865" s="14"/>
      <c r="K865" s="14"/>
      <c r="L865" s="14"/>
      <c r="M865" s="15" t="s">
        <v>2315</v>
      </c>
      <c r="N865" s="13"/>
      <c r="O865" s="22"/>
    </row>
    <row r="866" spans="1:15" ht="31.5">
      <c r="A866" s="51">
        <v>12</v>
      </c>
      <c r="B866" s="13" t="s">
        <v>2036</v>
      </c>
      <c r="C866" s="17" t="s">
        <v>2036</v>
      </c>
      <c r="D866" s="294" t="str">
        <f>VLOOKUP(C866,总表!D:E,2,0)</f>
        <v>L00921</v>
      </c>
      <c r="E866" s="294" t="str">
        <f>VLOOKUP(D866,总表!E:H,2,0)</f>
        <v>药理学（专科）（含考核册）（学习资源包）（药学、护理学专业通用）</v>
      </c>
      <c r="F866" s="294" t="str">
        <f>VLOOKUP(D866,总表!E:H,3,0)</f>
        <v>978-7-304-09495-9</v>
      </c>
      <c r="G866" s="299">
        <f>VLOOKUP(D866,总表!E:H,4,0)</f>
        <v>34</v>
      </c>
      <c r="H866" s="15" t="s">
        <v>132</v>
      </c>
      <c r="I866" s="15"/>
      <c r="J866" s="15" t="s">
        <v>168</v>
      </c>
      <c r="K866" s="15" t="s">
        <v>2037</v>
      </c>
      <c r="L866" s="15"/>
      <c r="M866" s="29" t="s">
        <v>2315</v>
      </c>
      <c r="N866" s="13" t="s">
        <v>135</v>
      </c>
      <c r="O866" s="22" t="s">
        <v>16</v>
      </c>
    </row>
    <row r="867" spans="1:15">
      <c r="A867" s="51">
        <v>13</v>
      </c>
      <c r="B867" s="13" t="s">
        <v>2036</v>
      </c>
      <c r="C867" s="13" t="s">
        <v>2036</v>
      </c>
      <c r="D867" s="183"/>
      <c r="E867" s="183"/>
      <c r="F867" s="183"/>
      <c r="G867" s="183"/>
      <c r="H867" s="14" t="s">
        <v>136</v>
      </c>
      <c r="I867" s="14"/>
      <c r="J867" s="14"/>
      <c r="K867" s="18"/>
      <c r="L867" s="14"/>
      <c r="M867" s="15" t="s">
        <v>2315</v>
      </c>
      <c r="N867" s="13"/>
      <c r="O867" s="22"/>
    </row>
    <row r="868" spans="1:15" ht="21">
      <c r="A868" s="51">
        <v>14</v>
      </c>
      <c r="B868" s="13" t="s">
        <v>1388</v>
      </c>
      <c r="C868" s="13" t="s">
        <v>1389</v>
      </c>
      <c r="D868" s="294" t="str">
        <f>VLOOKUP(C868,总表!D:E,2,0)</f>
        <v>L008183</v>
      </c>
      <c r="E868" s="294" t="str">
        <f>VLOOKUP(D868,总表!E:H,2,0)</f>
        <v>人体生理学（第3版）（学习资源包）</v>
      </c>
      <c r="F868" s="294" t="str">
        <f>VLOOKUP(D868,总表!E:H,3,0)</f>
        <v>978-7-304-11092-5</v>
      </c>
      <c r="G868" s="299">
        <f>VLOOKUP(D868,总表!E:H,4,0)</f>
        <v>47</v>
      </c>
      <c r="H868" s="15" t="s">
        <v>132</v>
      </c>
      <c r="I868" s="15"/>
      <c r="J868" s="15" t="s">
        <v>216</v>
      </c>
      <c r="K868" s="15" t="s">
        <v>1390</v>
      </c>
      <c r="L868" s="15"/>
      <c r="M868" s="29" t="s">
        <v>2315</v>
      </c>
      <c r="N868" s="13" t="s">
        <v>135</v>
      </c>
      <c r="O868" s="22" t="s">
        <v>16</v>
      </c>
    </row>
    <row r="869" spans="1:15">
      <c r="A869" s="51">
        <v>15</v>
      </c>
      <c r="B869" s="13" t="s">
        <v>1388</v>
      </c>
      <c r="C869" s="13" t="s">
        <v>1388</v>
      </c>
      <c r="D869" s="183"/>
      <c r="E869" s="183"/>
      <c r="F869" s="183"/>
      <c r="G869" s="183"/>
      <c r="H869" s="14" t="s">
        <v>136</v>
      </c>
      <c r="I869" s="14"/>
      <c r="J869" s="14"/>
      <c r="K869" s="18"/>
      <c r="L869" s="14" t="s">
        <v>1391</v>
      </c>
      <c r="M869" s="15" t="s">
        <v>2315</v>
      </c>
      <c r="N869" s="13"/>
      <c r="O869" s="23"/>
    </row>
    <row r="870" spans="1:15" ht="21">
      <c r="A870" s="51">
        <v>16</v>
      </c>
      <c r="B870" s="13" t="s">
        <v>878</v>
      </c>
      <c r="C870" s="13" t="s">
        <v>879</v>
      </c>
      <c r="D870" s="294" t="str">
        <f>VLOOKUP(C870,总表!D:E,2,0)</f>
        <v>L006062</v>
      </c>
      <c r="E870" s="294" t="str">
        <f>VLOOKUP(D870,总表!E:H,2,0)</f>
        <v>健康评估（第2版）（含考核册）（学习资源包）</v>
      </c>
      <c r="F870" s="294" t="str">
        <f>VLOOKUP(D870,总表!E:H,3,0)</f>
        <v>978-7-304-09076-0</v>
      </c>
      <c r="G870" s="299">
        <f>VLOOKUP(D870,总表!E:H,4,0)</f>
        <v>42</v>
      </c>
      <c r="H870" s="14" t="s">
        <v>149</v>
      </c>
      <c r="I870" s="14"/>
      <c r="J870" s="14" t="s">
        <v>350</v>
      </c>
      <c r="K870" s="14" t="s">
        <v>880</v>
      </c>
      <c r="L870" s="14"/>
      <c r="M870" s="29" t="s">
        <v>2315</v>
      </c>
      <c r="N870" s="13" t="s">
        <v>135</v>
      </c>
      <c r="O870" s="22" t="s">
        <v>16</v>
      </c>
    </row>
    <row r="871" spans="1:15">
      <c r="A871" s="51">
        <v>17</v>
      </c>
      <c r="B871" s="13" t="s">
        <v>878</v>
      </c>
      <c r="C871" s="13" t="s">
        <v>878</v>
      </c>
      <c r="D871" s="183"/>
      <c r="E871" s="183"/>
      <c r="F871" s="183"/>
      <c r="G871" s="183"/>
      <c r="H871" s="14" t="s">
        <v>136</v>
      </c>
      <c r="I871" s="18"/>
      <c r="J871" s="14"/>
      <c r="K871" s="14"/>
      <c r="L871" s="14"/>
      <c r="M871" s="29" t="s">
        <v>2315</v>
      </c>
      <c r="N871" s="13"/>
      <c r="O871" s="22"/>
    </row>
    <row r="872" spans="1:15" ht="21">
      <c r="A872" s="51">
        <v>18</v>
      </c>
      <c r="B872" s="13" t="s">
        <v>656</v>
      </c>
      <c r="C872" s="13" t="s">
        <v>656</v>
      </c>
      <c r="D872" s="294" t="str">
        <f>VLOOKUP(C872,总表!D:E,2,0)</f>
        <v>L008503</v>
      </c>
      <c r="E872" s="294" t="str">
        <f>VLOOKUP(D872,总表!E:H,2,0)</f>
        <v>护理学基础（含考核册）（学习资源包）（国开教材）</v>
      </c>
      <c r="F872" s="294" t="str">
        <f>VLOOKUP(D872,总表!E:H,3,0)</f>
        <v>978-7-304-06200-2</v>
      </c>
      <c r="G872" s="299">
        <f>VLOOKUP(D872,总表!E:H,4,0)</f>
        <v>63</v>
      </c>
      <c r="H872" s="14" t="s">
        <v>149</v>
      </c>
      <c r="I872" s="14"/>
      <c r="J872" s="14" t="s">
        <v>462</v>
      </c>
      <c r="K872" s="14" t="s">
        <v>657</v>
      </c>
      <c r="L872" s="14"/>
      <c r="M872" s="15" t="s">
        <v>2315</v>
      </c>
      <c r="N872" s="13" t="s">
        <v>135</v>
      </c>
      <c r="O872" s="22" t="s">
        <v>16</v>
      </c>
    </row>
    <row r="873" spans="1:15" ht="21">
      <c r="A873" s="51">
        <v>19</v>
      </c>
      <c r="B873" s="13" t="s">
        <v>656</v>
      </c>
      <c r="C873" s="13" t="s">
        <v>656</v>
      </c>
      <c r="D873" s="183"/>
      <c r="E873" s="183"/>
      <c r="F873" s="183"/>
      <c r="G873" s="183"/>
      <c r="H873" s="14" t="s">
        <v>224</v>
      </c>
      <c r="I873" s="14" t="s">
        <v>332</v>
      </c>
      <c r="J873" s="14" t="s">
        <v>252</v>
      </c>
      <c r="K873" s="14"/>
      <c r="L873" s="14" t="s">
        <v>2329</v>
      </c>
      <c r="M873" s="15" t="s">
        <v>2315</v>
      </c>
      <c r="N873" s="13" t="s">
        <v>171</v>
      </c>
      <c r="O873" s="22" t="s">
        <v>16</v>
      </c>
    </row>
    <row r="874" spans="1:15">
      <c r="A874" s="51">
        <v>20</v>
      </c>
      <c r="B874" s="13" t="s">
        <v>656</v>
      </c>
      <c r="C874" s="13" t="s">
        <v>656</v>
      </c>
      <c r="D874" s="183"/>
      <c r="E874" s="183"/>
      <c r="F874" s="183"/>
      <c r="G874" s="183"/>
      <c r="H874" s="14" t="s">
        <v>136</v>
      </c>
      <c r="I874" s="14"/>
      <c r="J874" s="14"/>
      <c r="K874" s="14"/>
      <c r="L874" s="14"/>
      <c r="M874" s="29" t="s">
        <v>2315</v>
      </c>
      <c r="N874" s="74"/>
      <c r="O874" s="23"/>
    </row>
    <row r="875" spans="1:15" ht="21">
      <c r="A875" s="51">
        <v>21</v>
      </c>
      <c r="B875" s="13" t="s">
        <v>234</v>
      </c>
      <c r="C875" s="13" t="s">
        <v>234</v>
      </c>
      <c r="D875" s="294" t="str">
        <f>VLOOKUP(C875,总表!D:E,2,0)</f>
        <v>L008113</v>
      </c>
      <c r="E875" s="294" t="str">
        <f>VLOOKUP(D875,总表!E:H,2,0)</f>
        <v>病理学与病理生理学（含考核册）（学习资源包）（国开教材）</v>
      </c>
      <c r="F875" s="294" t="str">
        <f>VLOOKUP(D875,总表!E:H,3,0)</f>
        <v>978-7-304-06292-7</v>
      </c>
      <c r="G875" s="299">
        <f>VLOOKUP(D875,总表!E:H,4,0)</f>
        <v>49</v>
      </c>
      <c r="H875" s="14" t="s">
        <v>149</v>
      </c>
      <c r="I875" s="14"/>
      <c r="J875" s="14" t="s">
        <v>235</v>
      </c>
      <c r="K875" s="14" t="s">
        <v>236</v>
      </c>
      <c r="L875" s="14"/>
      <c r="M875" s="15" t="s">
        <v>2315</v>
      </c>
      <c r="N875" s="13" t="s">
        <v>135</v>
      </c>
      <c r="O875" s="22" t="s">
        <v>16</v>
      </c>
    </row>
    <row r="876" spans="1:15">
      <c r="A876" s="51">
        <v>22</v>
      </c>
      <c r="B876" s="13" t="s">
        <v>234</v>
      </c>
      <c r="C876" s="13" t="s">
        <v>234</v>
      </c>
      <c r="D876" s="183"/>
      <c r="E876" s="183"/>
      <c r="F876" s="183"/>
      <c r="G876" s="183"/>
      <c r="H876" s="14" t="s">
        <v>136</v>
      </c>
      <c r="I876" s="14"/>
      <c r="J876" s="14"/>
      <c r="K876" s="14"/>
      <c r="L876" s="14"/>
      <c r="M876" s="15" t="s">
        <v>2315</v>
      </c>
      <c r="N876" s="20"/>
      <c r="O876" s="23"/>
    </row>
    <row r="877" spans="1:15" ht="21">
      <c r="A877" s="51">
        <v>23</v>
      </c>
      <c r="B877" s="13" t="s">
        <v>2068</v>
      </c>
      <c r="C877" s="13" t="s">
        <v>2069</v>
      </c>
      <c r="D877" s="294" t="str">
        <f>VLOOKUP(C877,总表!D:E,2,0)</f>
        <v>L008163</v>
      </c>
      <c r="E877" s="294" t="str">
        <f>VLOOKUP(D877,总表!E:H,2,0)</f>
        <v>医学生物化学（第3版）（学习资源包）</v>
      </c>
      <c r="F877" s="294" t="str">
        <f>VLOOKUP(D877,总表!E:H,3,0)</f>
        <v>978-7-304-11222-6</v>
      </c>
      <c r="G877" s="299">
        <f>VLOOKUP(D877,总表!E:H,4,0)</f>
        <v>42</v>
      </c>
      <c r="H877" s="15" t="s">
        <v>132</v>
      </c>
      <c r="I877" s="14"/>
      <c r="J877" s="14" t="s">
        <v>216</v>
      </c>
      <c r="K877" s="14" t="s">
        <v>2070</v>
      </c>
      <c r="L877" s="14"/>
      <c r="M877" s="15" t="s">
        <v>2315</v>
      </c>
      <c r="N877" s="13" t="s">
        <v>135</v>
      </c>
      <c r="O877" s="22" t="s">
        <v>16</v>
      </c>
    </row>
    <row r="878" spans="1:15">
      <c r="A878" s="51">
        <v>24</v>
      </c>
      <c r="B878" s="13" t="s">
        <v>2068</v>
      </c>
      <c r="C878" s="13" t="s">
        <v>2068</v>
      </c>
      <c r="D878" s="183"/>
      <c r="E878" s="183"/>
      <c r="F878" s="183"/>
      <c r="G878" s="183"/>
      <c r="H878" s="14" t="s">
        <v>136</v>
      </c>
      <c r="I878" s="14"/>
      <c r="J878" s="14"/>
      <c r="K878" s="14"/>
      <c r="L878" s="14"/>
      <c r="M878" s="29" t="s">
        <v>2315</v>
      </c>
      <c r="N878" s="13"/>
      <c r="O878" s="63"/>
    </row>
    <row r="879" spans="1:15" ht="21">
      <c r="A879" s="51">
        <v>25</v>
      </c>
      <c r="B879" s="13" t="s">
        <v>1382</v>
      </c>
      <c r="C879" s="13" t="s">
        <v>1383</v>
      </c>
      <c r="D879" s="294" t="str">
        <f>VLOOKUP(C879,总表!D:E,2,0)</f>
        <v>L008531</v>
      </c>
      <c r="E879" s="294" t="str">
        <f>VLOOKUP(D879,总表!E:H,2,0)</f>
        <v>人体解剖学与组织胚胎学（第2版）（学习资源包）</v>
      </c>
      <c r="F879" s="294" t="str">
        <f>VLOOKUP(D879,总表!E:H,3,0)</f>
        <v>978-7-304-11008-6</v>
      </c>
      <c r="G879" s="299">
        <f>VLOOKUP(D879,总表!E:H,4,0)</f>
        <v>69</v>
      </c>
      <c r="H879" s="14" t="s">
        <v>132</v>
      </c>
      <c r="I879" s="14"/>
      <c r="J879" s="14" t="s">
        <v>194</v>
      </c>
      <c r="K879" s="14" t="s">
        <v>1384</v>
      </c>
      <c r="L879" s="14"/>
      <c r="M879" s="29" t="s">
        <v>2315</v>
      </c>
      <c r="N879" s="13" t="s">
        <v>135</v>
      </c>
      <c r="O879" s="22" t="s">
        <v>16</v>
      </c>
    </row>
    <row r="880" spans="1:15" ht="21">
      <c r="A880" s="51">
        <v>26</v>
      </c>
      <c r="B880" s="13" t="s">
        <v>1382</v>
      </c>
      <c r="C880" s="13" t="s">
        <v>1382</v>
      </c>
      <c r="D880" s="183"/>
      <c r="E880" s="183"/>
      <c r="F880" s="183"/>
      <c r="G880" s="183"/>
      <c r="H880" s="14" t="s">
        <v>224</v>
      </c>
      <c r="I880" s="14" t="s">
        <v>1385</v>
      </c>
      <c r="J880" s="14" t="s">
        <v>252</v>
      </c>
      <c r="K880" s="14"/>
      <c r="L880" s="14" t="s">
        <v>1386</v>
      </c>
      <c r="M880" s="29" t="s">
        <v>2315</v>
      </c>
      <c r="N880" s="13" t="s">
        <v>171</v>
      </c>
      <c r="O880" s="22" t="s">
        <v>16</v>
      </c>
    </row>
    <row r="881" spans="1:15" s="1" customFormat="1">
      <c r="A881" s="51">
        <v>27</v>
      </c>
      <c r="B881" s="13" t="s">
        <v>1382</v>
      </c>
      <c r="C881" s="13" t="s">
        <v>1382</v>
      </c>
      <c r="D881" s="183"/>
      <c r="E881" s="183"/>
      <c r="F881" s="183"/>
      <c r="G881" s="183"/>
      <c r="H881" s="15" t="s">
        <v>136</v>
      </c>
      <c r="I881" s="14"/>
      <c r="J881" s="14"/>
      <c r="K881" s="14"/>
      <c r="L881" s="14"/>
      <c r="M881" s="15" t="s">
        <v>2315</v>
      </c>
      <c r="N881" s="13"/>
      <c r="O881" s="23"/>
    </row>
    <row r="882" spans="1:15" ht="21">
      <c r="A882" s="51">
        <v>28</v>
      </c>
      <c r="B882" s="13" t="s">
        <v>2060</v>
      </c>
      <c r="C882" s="13" t="s">
        <v>2061</v>
      </c>
      <c r="D882" s="294" t="str">
        <f>VLOOKUP(C882,总表!D:E,2,0)</f>
        <v>L008522</v>
      </c>
      <c r="E882" s="294" t="str">
        <f>VLOOKUP(D882,总表!E:H,2,0)</f>
        <v>护理心理学（第2版）（学习资源包）</v>
      </c>
      <c r="F882" s="294" t="str">
        <f>VLOOKUP(D882,总表!E:H,3,0)</f>
        <v>978-7-304-10850-2</v>
      </c>
      <c r="G882" s="299">
        <f>VLOOKUP(D882,总表!E:H,4,0)</f>
        <v>27</v>
      </c>
      <c r="H882" s="14" t="s">
        <v>132</v>
      </c>
      <c r="I882" s="14"/>
      <c r="J882" s="14" t="s">
        <v>175</v>
      </c>
      <c r="K882" s="14" t="s">
        <v>2062</v>
      </c>
      <c r="L882" s="14"/>
      <c r="M882" s="29" t="s">
        <v>2315</v>
      </c>
      <c r="N882" s="13" t="s">
        <v>135</v>
      </c>
      <c r="O882" s="22" t="s">
        <v>16</v>
      </c>
    </row>
    <row r="883" spans="1:15">
      <c r="A883" s="51">
        <v>29</v>
      </c>
      <c r="B883" s="13" t="s">
        <v>2060</v>
      </c>
      <c r="C883" s="13" t="s">
        <v>2060</v>
      </c>
      <c r="D883" s="183"/>
      <c r="E883" s="183"/>
      <c r="F883" s="183"/>
      <c r="G883" s="183"/>
      <c r="H883" s="14" t="s">
        <v>136</v>
      </c>
      <c r="I883" s="14"/>
      <c r="J883" s="14"/>
      <c r="K883" s="18"/>
      <c r="L883" s="14"/>
      <c r="M883" s="29" t="s">
        <v>2315</v>
      </c>
      <c r="N883" s="13"/>
      <c r="O883" s="23"/>
    </row>
    <row r="884" spans="1:15" s="2" customFormat="1" ht="21">
      <c r="A884" s="51">
        <v>30</v>
      </c>
      <c r="B884" s="13" t="s">
        <v>1214</v>
      </c>
      <c r="C884" s="13" t="s">
        <v>1214</v>
      </c>
      <c r="D884" s="294" t="str">
        <f>VLOOKUP(C884,总表!D:E,2,0)</f>
        <v>L006012</v>
      </c>
      <c r="E884" s="294" t="str">
        <f>VLOOKUP(D884,总表!E:H,2,0)</f>
        <v>内科护理学（专科）（含考核册）（学习资源包）</v>
      </c>
      <c r="F884" s="294" t="str">
        <f>VLOOKUP(D884,总表!E:H,3,0)</f>
        <v>978-7-304-09875-9</v>
      </c>
      <c r="G884" s="299">
        <f>VLOOKUP(D884,总表!E:H,4,0)</f>
        <v>49</v>
      </c>
      <c r="H884" s="14" t="s">
        <v>132</v>
      </c>
      <c r="I884" s="14"/>
      <c r="J884" s="14" t="s">
        <v>168</v>
      </c>
      <c r="K884" s="14" t="s">
        <v>1215</v>
      </c>
      <c r="L884" s="14"/>
      <c r="M884" s="15" t="s">
        <v>2315</v>
      </c>
      <c r="N884" s="13" t="s">
        <v>135</v>
      </c>
      <c r="O884" s="22" t="s">
        <v>16</v>
      </c>
    </row>
    <row r="885" spans="1:15" s="2" customFormat="1" ht="13.5">
      <c r="A885" s="51">
        <v>31</v>
      </c>
      <c r="B885" s="13" t="s">
        <v>1214</v>
      </c>
      <c r="C885" s="13" t="s">
        <v>1214</v>
      </c>
      <c r="D885" s="183"/>
      <c r="E885" s="183"/>
      <c r="F885" s="183"/>
      <c r="G885" s="183"/>
      <c r="H885" s="14" t="s">
        <v>162</v>
      </c>
      <c r="I885" s="14" t="s">
        <v>1216</v>
      </c>
      <c r="J885" s="14" t="s">
        <v>193</v>
      </c>
      <c r="K885" s="14"/>
      <c r="L885" s="14" t="s">
        <v>1217</v>
      </c>
      <c r="M885" s="29" t="s">
        <v>2315</v>
      </c>
      <c r="N885" s="13" t="s">
        <v>171</v>
      </c>
      <c r="O885" s="22" t="s">
        <v>16</v>
      </c>
    </row>
    <row r="886" spans="1:15" s="2" customFormat="1" ht="13.5">
      <c r="A886" s="51">
        <v>32</v>
      </c>
      <c r="B886" s="13" t="s">
        <v>1214</v>
      </c>
      <c r="C886" s="13" t="s">
        <v>1214</v>
      </c>
      <c r="D886" s="183"/>
      <c r="E886" s="183"/>
      <c r="F886" s="183"/>
      <c r="G886" s="183"/>
      <c r="H886" s="14" t="s">
        <v>136</v>
      </c>
      <c r="I886" s="14"/>
      <c r="J886" s="14"/>
      <c r="K886" s="14"/>
      <c r="L886" s="14"/>
      <c r="M886" s="29" t="s">
        <v>2315</v>
      </c>
      <c r="N886" s="13"/>
      <c r="O886" s="59"/>
    </row>
    <row r="887" spans="1:15" s="2" customFormat="1" ht="21">
      <c r="A887" s="51">
        <v>33</v>
      </c>
      <c r="B887" s="13" t="s">
        <v>1772</v>
      </c>
      <c r="C887" s="13" t="s">
        <v>1772</v>
      </c>
      <c r="D887" s="294" t="str">
        <f>VLOOKUP(C887,总表!D:E,2,0)</f>
        <v>L006022</v>
      </c>
      <c r="E887" s="294" t="str">
        <f>VLOOKUP(D887,总表!E:H,2,0)</f>
        <v>外科护理学（专科）（含考核册）（学习资源包）</v>
      </c>
      <c r="F887" s="294" t="str">
        <f>VLOOKUP(D887,总表!E:H,3,0)</f>
        <v>978-7-304-09670-0</v>
      </c>
      <c r="G887" s="299">
        <f>VLOOKUP(D887,总表!E:H,4,0)</f>
        <v>47</v>
      </c>
      <c r="H887" s="14" t="s">
        <v>149</v>
      </c>
      <c r="I887" s="14"/>
      <c r="J887" s="14" t="s">
        <v>168</v>
      </c>
      <c r="K887" s="14" t="s">
        <v>1773</v>
      </c>
      <c r="L887" s="14"/>
      <c r="M887" s="15" t="s">
        <v>2315</v>
      </c>
      <c r="N887" s="13" t="s">
        <v>135</v>
      </c>
      <c r="O887" s="22" t="s">
        <v>16</v>
      </c>
    </row>
    <row r="888" spans="1:15">
      <c r="A888" s="51">
        <v>34</v>
      </c>
      <c r="B888" s="13" t="s">
        <v>1772</v>
      </c>
      <c r="C888" s="13" t="s">
        <v>1772</v>
      </c>
      <c r="D888" s="183"/>
      <c r="E888" s="183"/>
      <c r="F888" s="183"/>
      <c r="G888" s="183"/>
      <c r="H888" s="14" t="s">
        <v>136</v>
      </c>
      <c r="I888" s="14"/>
      <c r="J888" s="14"/>
      <c r="K888" s="14"/>
      <c r="L888" s="14"/>
      <c r="M888" s="15" t="s">
        <v>2315</v>
      </c>
      <c r="N888" s="13"/>
      <c r="O888" s="59"/>
    </row>
    <row r="889" spans="1:15" s="2" customFormat="1" ht="21">
      <c r="A889" s="51">
        <v>35</v>
      </c>
      <c r="B889" s="17" t="s">
        <v>1361</v>
      </c>
      <c r="C889" s="17" t="s">
        <v>1361</v>
      </c>
      <c r="D889" s="184"/>
      <c r="E889" s="184"/>
      <c r="F889" s="184"/>
      <c r="G889" s="184"/>
      <c r="H889" s="14" t="s">
        <v>136</v>
      </c>
      <c r="I889" s="55"/>
      <c r="J889" s="55"/>
      <c r="K889" s="55"/>
      <c r="L889" s="55"/>
      <c r="M889" s="29" t="s">
        <v>2316</v>
      </c>
      <c r="N889" s="13"/>
      <c r="O889" s="22"/>
    </row>
    <row r="890" spans="1:15" s="2" customFormat="1" ht="21">
      <c r="A890" s="51">
        <v>36</v>
      </c>
      <c r="B890" s="52" t="s">
        <v>1961</v>
      </c>
      <c r="C890" s="52" t="s">
        <v>1962</v>
      </c>
      <c r="D890" s="294" t="str">
        <f>VLOOKUP(C890,总表!D:E,2,0)</f>
        <v>T007382</v>
      </c>
      <c r="E890" s="294" t="str">
        <f>VLOOKUP(D890,总表!E:H,2,0)</f>
        <v>形势与政策（国家开放大学专用教材）（人民日报）</v>
      </c>
      <c r="F890" s="294">
        <f>VLOOKUP(D890,总表!E:H,3,0)</f>
        <v>0</v>
      </c>
      <c r="G890" s="299">
        <f>VLOOKUP(D890,总表!E:H,4,0)</f>
        <v>0</v>
      </c>
      <c r="H890" s="34" t="s">
        <v>139</v>
      </c>
      <c r="I890" s="56"/>
      <c r="J890" s="34" t="s">
        <v>1963</v>
      </c>
      <c r="K890" s="34" t="s">
        <v>232</v>
      </c>
      <c r="L890" s="52"/>
      <c r="M890" s="29" t="s">
        <v>2317</v>
      </c>
      <c r="N890" s="52" t="s">
        <v>1964</v>
      </c>
      <c r="O890" s="22" t="s">
        <v>16</v>
      </c>
    </row>
    <row r="891" spans="1:15" s="2" customFormat="1" ht="21">
      <c r="A891" s="51">
        <v>37</v>
      </c>
      <c r="B891" s="52" t="s">
        <v>1961</v>
      </c>
      <c r="C891" s="52" t="s">
        <v>1961</v>
      </c>
      <c r="D891" s="194"/>
      <c r="E891" s="194"/>
      <c r="F891" s="194"/>
      <c r="G891" s="194"/>
      <c r="H891" s="34" t="s">
        <v>136</v>
      </c>
      <c r="I891" s="55"/>
      <c r="J891" s="34"/>
      <c r="K891" s="34"/>
      <c r="L891" s="52"/>
      <c r="M891" s="29" t="s">
        <v>2317</v>
      </c>
      <c r="N891" s="52"/>
      <c r="O891" s="32"/>
    </row>
    <row r="892" spans="1:15" ht="21">
      <c r="A892" s="51">
        <v>38</v>
      </c>
      <c r="B892" s="13" t="s">
        <v>748</v>
      </c>
      <c r="C892" s="17" t="s">
        <v>749</v>
      </c>
      <c r="D892" s="294" t="str">
        <f>VLOOKUP(C892,总表!D:E,2,0)</f>
        <v>L005284</v>
      </c>
      <c r="E892" s="294" t="str">
        <f>VLOOKUP(D892,总表!E:H,2,0)</f>
        <v>计算机应用基础（第2版）（学习资源包）</v>
      </c>
      <c r="F892" s="294" t="str">
        <f>VLOOKUP(D892,总表!E:H,3,0)</f>
        <v>978-7-304-11204-2</v>
      </c>
      <c r="G892" s="299">
        <f>VLOOKUP(D892,总表!E:H,4,0)</f>
        <v>39</v>
      </c>
      <c r="H892" s="15" t="s">
        <v>132</v>
      </c>
      <c r="I892" s="15"/>
      <c r="J892" s="15" t="s">
        <v>194</v>
      </c>
      <c r="K892" s="15" t="s">
        <v>750</v>
      </c>
      <c r="L892" s="15"/>
      <c r="M892" s="14" t="s">
        <v>2318</v>
      </c>
      <c r="N892" s="17" t="s">
        <v>135</v>
      </c>
      <c r="O892" s="22" t="s">
        <v>16</v>
      </c>
    </row>
    <row r="893" spans="1:15">
      <c r="A893" s="51">
        <v>39</v>
      </c>
      <c r="B893" s="13" t="s">
        <v>748</v>
      </c>
      <c r="C893" s="17" t="s">
        <v>748</v>
      </c>
      <c r="D893" s="184"/>
      <c r="E893" s="184"/>
      <c r="F893" s="184"/>
      <c r="G893" s="184"/>
      <c r="H893" s="15" t="s">
        <v>136</v>
      </c>
      <c r="I893" s="15"/>
      <c r="J893" s="15"/>
      <c r="K893" s="15"/>
      <c r="L893" s="15"/>
      <c r="M893" s="14" t="s">
        <v>2318</v>
      </c>
      <c r="N893" s="17"/>
      <c r="O893" s="24"/>
    </row>
    <row r="894" spans="1:15" ht="21">
      <c r="A894" s="51">
        <v>40</v>
      </c>
      <c r="B894" s="13" t="s">
        <v>748</v>
      </c>
      <c r="C894" s="17" t="s">
        <v>748</v>
      </c>
      <c r="D894" s="184"/>
      <c r="E894" s="184"/>
      <c r="F894" s="184"/>
      <c r="G894" s="184"/>
      <c r="H894" s="14" t="s">
        <v>162</v>
      </c>
      <c r="I894" s="14" t="s">
        <v>751</v>
      </c>
      <c r="J894" s="14" t="s">
        <v>164</v>
      </c>
      <c r="K894" s="14"/>
      <c r="L894" s="14" t="s">
        <v>209</v>
      </c>
      <c r="M894" s="14" t="s">
        <v>2318</v>
      </c>
      <c r="N894" s="13" t="s">
        <v>752</v>
      </c>
      <c r="O894" s="22" t="s">
        <v>16</v>
      </c>
    </row>
    <row r="895" spans="1:15" ht="21">
      <c r="A895" s="51">
        <v>41</v>
      </c>
      <c r="B895" s="13" t="s">
        <v>358</v>
      </c>
      <c r="C895" s="17" t="s">
        <v>359</v>
      </c>
      <c r="D895" s="294" t="str">
        <f>VLOOKUP(C895,总表!D:E,2,0)</f>
        <v>W002442</v>
      </c>
      <c r="E895" s="294" t="str">
        <f>VLOOKUP(D895,总表!E:H,2,0)</f>
        <v>大学语文（第2版）（学习资源包）</v>
      </c>
      <c r="F895" s="294" t="str">
        <f>VLOOKUP(D895,总表!E:H,3,0)</f>
        <v>978-7-304-02480-2</v>
      </c>
      <c r="G895" s="299">
        <f>VLOOKUP(D895,总表!E:H,4,0)</f>
        <v>30</v>
      </c>
      <c r="H895" s="14" t="s">
        <v>139</v>
      </c>
      <c r="I895" s="14"/>
      <c r="J895" s="14" t="s">
        <v>360</v>
      </c>
      <c r="K895" s="14" t="s">
        <v>2324</v>
      </c>
      <c r="L895" s="14"/>
      <c r="M895" s="14" t="s">
        <v>2318</v>
      </c>
      <c r="N895" s="13" t="s">
        <v>135</v>
      </c>
      <c r="O895" s="22" t="s">
        <v>16</v>
      </c>
    </row>
    <row r="896" spans="1:15" ht="21">
      <c r="A896" s="51">
        <v>42</v>
      </c>
      <c r="B896" s="13" t="s">
        <v>712</v>
      </c>
      <c r="C896" s="13" t="s">
        <v>713</v>
      </c>
      <c r="D896" s="294" t="str">
        <f>VLOOKUP(C896,总表!D:E,2,0)</f>
        <v>W003072</v>
      </c>
      <c r="E896" s="294" t="str">
        <f>VLOOKUP(D896,总表!E:H,2,0)</f>
        <v>基础写作（含考核册）（学习资源包）</v>
      </c>
      <c r="F896" s="294" t="str">
        <f>VLOOKUP(D896,总表!E:H,3,0)</f>
        <v>978-7-304-03443-6</v>
      </c>
      <c r="G896" s="299">
        <f>VLOOKUP(D896,总表!E:H,4,0)</f>
        <v>26</v>
      </c>
      <c r="H896" s="14" t="s">
        <v>149</v>
      </c>
      <c r="I896" s="14"/>
      <c r="J896" s="14" t="s">
        <v>714</v>
      </c>
      <c r="K896" s="14" t="s">
        <v>715</v>
      </c>
      <c r="L896" s="14"/>
      <c r="M896" s="14" t="s">
        <v>2318</v>
      </c>
      <c r="N896" s="13" t="s">
        <v>135</v>
      </c>
      <c r="O896" s="22" t="s">
        <v>16</v>
      </c>
    </row>
    <row r="897" spans="1:15">
      <c r="A897" s="51">
        <v>43</v>
      </c>
      <c r="B897" s="13" t="s">
        <v>712</v>
      </c>
      <c r="C897" s="13" t="s">
        <v>712</v>
      </c>
      <c r="D897" s="183"/>
      <c r="E897" s="183"/>
      <c r="F897" s="183"/>
      <c r="G897" s="183"/>
      <c r="H897" s="14" t="s">
        <v>136</v>
      </c>
      <c r="I897" s="14"/>
      <c r="J897" s="14"/>
      <c r="K897" s="14"/>
      <c r="L897" s="14"/>
      <c r="M897" s="14" t="s">
        <v>2318</v>
      </c>
      <c r="N897" s="13"/>
      <c r="O897" s="23"/>
    </row>
    <row r="898" spans="1:15">
      <c r="A898" s="51">
        <v>44</v>
      </c>
      <c r="B898" s="13" t="s">
        <v>2049</v>
      </c>
      <c r="C898" s="13" t="s">
        <v>2049</v>
      </c>
      <c r="D898" s="294" t="str">
        <f>VLOOKUP(C898,总表!D:E,2,0)</f>
        <v>L005293</v>
      </c>
      <c r="E898" s="294" t="str">
        <f>VLOOKUP(D898,总表!E:H,2,0)</f>
        <v>药物治疗学（学习资源包）</v>
      </c>
      <c r="F898" s="294" t="str">
        <f>VLOOKUP(D898,总表!E:H,3,0)</f>
        <v>978-7-304-10591-4</v>
      </c>
      <c r="G898" s="299">
        <f>VLOOKUP(D898,总表!E:H,4,0)</f>
        <v>39</v>
      </c>
      <c r="H898" s="14" t="s">
        <v>132</v>
      </c>
      <c r="I898" s="14"/>
      <c r="J898" s="14" t="s">
        <v>345</v>
      </c>
      <c r="K898" s="14" t="s">
        <v>2050</v>
      </c>
      <c r="L898" s="14"/>
      <c r="M898" s="14" t="s">
        <v>2318</v>
      </c>
      <c r="N898" s="13" t="s">
        <v>135</v>
      </c>
      <c r="O898" s="22" t="s">
        <v>16</v>
      </c>
    </row>
    <row r="899" spans="1:15" s="2" customFormat="1" ht="21">
      <c r="A899" s="51">
        <v>45</v>
      </c>
      <c r="B899" s="13" t="s">
        <v>2250</v>
      </c>
      <c r="C899" s="26" t="s">
        <v>2251</v>
      </c>
      <c r="D899" s="294" t="str">
        <f>VLOOKUP(C899,总表!D:E,2,0)</f>
        <v>W005561</v>
      </c>
      <c r="E899" s="294" t="str">
        <f>VLOOKUP(D899,总表!E:H,2,0)</f>
        <v>中医护理（第2版）（学习资源包）（学习资源包）</v>
      </c>
      <c r="F899" s="294">
        <f>VLOOKUP(D899,总表!E:H,3,0)</f>
        <v>0</v>
      </c>
      <c r="G899" s="299">
        <f>VLOOKUP(D899,总表!E:H,4,0)</f>
        <v>0</v>
      </c>
      <c r="H899" s="30" t="s">
        <v>132</v>
      </c>
      <c r="I899" s="27"/>
      <c r="J899" s="27" t="s">
        <v>2493</v>
      </c>
      <c r="K899" s="27" t="s">
        <v>2252</v>
      </c>
      <c r="L899" s="27"/>
      <c r="M899" s="14" t="s">
        <v>2318</v>
      </c>
      <c r="N899" s="17" t="s">
        <v>135</v>
      </c>
      <c r="O899" s="24" t="s">
        <v>16</v>
      </c>
    </row>
    <row r="900" spans="1:15">
      <c r="A900" s="51">
        <v>46</v>
      </c>
      <c r="B900" s="13" t="s">
        <v>2250</v>
      </c>
      <c r="C900" s="13" t="s">
        <v>2250</v>
      </c>
      <c r="D900" s="183"/>
      <c r="E900" s="183"/>
      <c r="F900" s="183"/>
      <c r="G900" s="183"/>
      <c r="H900" s="14" t="s">
        <v>162</v>
      </c>
      <c r="I900" s="14" t="s">
        <v>2253</v>
      </c>
      <c r="J900" s="14" t="s">
        <v>164</v>
      </c>
      <c r="K900" s="14"/>
      <c r="L900" s="14" t="s">
        <v>2254</v>
      </c>
      <c r="M900" s="14" t="s">
        <v>2318</v>
      </c>
      <c r="N900" s="13" t="s">
        <v>171</v>
      </c>
      <c r="O900" s="22" t="s">
        <v>16</v>
      </c>
    </row>
    <row r="901" spans="1:15">
      <c r="A901" s="51">
        <v>47</v>
      </c>
      <c r="B901" s="13" t="s">
        <v>1090</v>
      </c>
      <c r="C901" s="13" t="s">
        <v>1090</v>
      </c>
      <c r="D901" s="183"/>
      <c r="E901" s="183"/>
      <c r="F901" s="183"/>
      <c r="G901" s="183"/>
      <c r="H901" s="14" t="s">
        <v>136</v>
      </c>
      <c r="I901" s="14"/>
      <c r="J901" s="14"/>
      <c r="K901" s="14"/>
      <c r="L901" s="13"/>
      <c r="M901" s="14" t="s">
        <v>2318</v>
      </c>
      <c r="N901" s="74"/>
      <c r="O901" s="23"/>
    </row>
    <row r="902" spans="1:15">
      <c r="A902" s="51">
        <v>48</v>
      </c>
      <c r="B902" s="13" t="s">
        <v>1090</v>
      </c>
      <c r="C902" s="13" t="s">
        <v>1090</v>
      </c>
      <c r="D902" s="183"/>
      <c r="E902" s="183"/>
      <c r="F902" s="183"/>
      <c r="G902" s="183"/>
      <c r="H902" s="14" t="s">
        <v>162</v>
      </c>
      <c r="I902" s="14" t="s">
        <v>1091</v>
      </c>
      <c r="J902" s="14" t="s">
        <v>164</v>
      </c>
      <c r="K902" s="14"/>
      <c r="L902" s="14" t="s">
        <v>1092</v>
      </c>
      <c r="M902" s="14" t="s">
        <v>2318</v>
      </c>
      <c r="N902" s="13" t="s">
        <v>171</v>
      </c>
      <c r="O902" s="22" t="s">
        <v>16</v>
      </c>
    </row>
    <row r="903" spans="1:15" ht="19.5" customHeight="1">
      <c r="A903" s="323"/>
      <c r="B903" s="323"/>
      <c r="C903" s="323"/>
      <c r="D903" s="323"/>
      <c r="E903" s="323"/>
      <c r="F903" s="323"/>
      <c r="G903" s="323"/>
      <c r="H903" s="323"/>
      <c r="I903" s="323"/>
      <c r="J903" s="323"/>
      <c r="K903" s="323"/>
      <c r="L903" s="323"/>
      <c r="M903" s="323"/>
      <c r="N903" s="323"/>
      <c r="O903" s="323"/>
    </row>
    <row r="904" spans="1:15" ht="18.75">
      <c r="A904" s="322" t="s">
        <v>80</v>
      </c>
      <c r="B904" s="322"/>
      <c r="C904" s="322"/>
      <c r="D904" s="322"/>
      <c r="E904" s="322"/>
      <c r="F904" s="322"/>
      <c r="G904" s="322"/>
      <c r="H904" s="322"/>
      <c r="I904" s="322"/>
      <c r="J904" s="322"/>
      <c r="K904" s="322"/>
      <c r="L904" s="322"/>
      <c r="M904" s="322"/>
      <c r="N904" s="322"/>
      <c r="O904" s="322"/>
    </row>
    <row r="905" spans="1:15" ht="22.5">
      <c r="A905" s="11" t="s">
        <v>3</v>
      </c>
      <c r="B905" s="12" t="s">
        <v>121</v>
      </c>
      <c r="C905" s="12" t="s">
        <v>122</v>
      </c>
      <c r="D905" s="291" t="s">
        <v>2518</v>
      </c>
      <c r="E905" s="291" t="s">
        <v>2519</v>
      </c>
      <c r="F905" s="291" t="s">
        <v>2520</v>
      </c>
      <c r="G905" s="290" t="s">
        <v>2521</v>
      </c>
      <c r="H905" s="12" t="s">
        <v>123</v>
      </c>
      <c r="I905" s="12" t="s">
        <v>124</v>
      </c>
      <c r="J905" s="12" t="s">
        <v>125</v>
      </c>
      <c r="K905" s="12" t="s">
        <v>126</v>
      </c>
      <c r="L905" s="12" t="s">
        <v>127</v>
      </c>
      <c r="M905" s="12" t="s">
        <v>2314</v>
      </c>
      <c r="N905" s="58" t="s">
        <v>128</v>
      </c>
      <c r="O905" s="12" t="s">
        <v>129</v>
      </c>
    </row>
    <row r="906" spans="1:15" s="39" customFormat="1" ht="21">
      <c r="A906" s="51">
        <v>1</v>
      </c>
      <c r="B906" s="13" t="s">
        <v>632</v>
      </c>
      <c r="C906" s="17" t="s">
        <v>633</v>
      </c>
      <c r="D906" s="294" t="str">
        <f>VLOOKUP(C906,总表!D:E,2,0)</f>
        <v>W005208</v>
      </c>
      <c r="E906" s="294" t="str">
        <f>VLOOKUP(D906,总表!E:H,2,0)</f>
        <v>国家开放大学学习指南（2022版）（学习资源包）</v>
      </c>
      <c r="F906" s="294" t="str">
        <f>VLOOKUP(D906,总表!E:H,3,0)</f>
        <v>978-7-304-09923-7</v>
      </c>
      <c r="G906" s="299">
        <f>VLOOKUP(D906,总表!E:H,4,0)</f>
        <v>15.8</v>
      </c>
      <c r="H906" s="14" t="s">
        <v>132</v>
      </c>
      <c r="I906" s="53"/>
      <c r="J906" s="15" t="s">
        <v>133</v>
      </c>
      <c r="K906" s="54" t="s">
        <v>634</v>
      </c>
      <c r="L906" s="53"/>
      <c r="M906" s="14" t="s">
        <v>2315</v>
      </c>
      <c r="N906" s="13" t="s">
        <v>135</v>
      </c>
      <c r="O906" s="22" t="s">
        <v>16</v>
      </c>
    </row>
    <row r="907" spans="1:15" s="2" customFormat="1" ht="13.5">
      <c r="A907" s="51">
        <v>2</v>
      </c>
      <c r="B907" s="17" t="s">
        <v>632</v>
      </c>
      <c r="C907" s="17" t="s">
        <v>632</v>
      </c>
      <c r="D907" s="184"/>
      <c r="E907" s="184"/>
      <c r="F907" s="184"/>
      <c r="G907" s="184"/>
      <c r="H907" s="15" t="s">
        <v>136</v>
      </c>
      <c r="I907" s="53"/>
      <c r="J907" s="15"/>
      <c r="K907" s="15"/>
      <c r="L907" s="53"/>
      <c r="M907" s="29" t="s">
        <v>2315</v>
      </c>
      <c r="N907" s="28"/>
      <c r="O907" s="59"/>
    </row>
    <row r="908" spans="1:15" s="2" customFormat="1" ht="31.5">
      <c r="A908" s="51">
        <v>3</v>
      </c>
      <c r="B908" s="28" t="s">
        <v>1852</v>
      </c>
      <c r="C908" s="13" t="s">
        <v>1175</v>
      </c>
      <c r="D908" s="294" t="str">
        <f>VLOOKUP(C908,总表!D:E,2,0)</f>
        <v>WZ19781</v>
      </c>
      <c r="E908" s="294" t="str">
        <f>VLOOKUP(D908,总表!E:H,2,0)</f>
        <v>△毛泽东思想和中国特色社会主义理论体系概论（2021年版）（高教）</v>
      </c>
      <c r="F908" s="294" t="str">
        <f>VLOOKUP(D908,总表!E:H,3,0)</f>
        <v>978-7-04-056622-2</v>
      </c>
      <c r="G908" s="299">
        <f>VLOOKUP(D908,总表!E:H,4,0)</f>
        <v>25</v>
      </c>
      <c r="H908" s="15" t="s">
        <v>139</v>
      </c>
      <c r="I908" s="14"/>
      <c r="J908" s="15" t="s">
        <v>1176</v>
      </c>
      <c r="K908" s="14" t="s">
        <v>1177</v>
      </c>
      <c r="L908" s="14"/>
      <c r="M908" s="15" t="s">
        <v>2315</v>
      </c>
      <c r="N908" s="17" t="s">
        <v>537</v>
      </c>
      <c r="O908" s="22" t="s">
        <v>16</v>
      </c>
    </row>
    <row r="909" spans="1:15" s="2" customFormat="1" ht="31.5">
      <c r="A909" s="51">
        <v>4</v>
      </c>
      <c r="B909" s="33" t="s">
        <v>1852</v>
      </c>
      <c r="C909" s="52" t="s">
        <v>1853</v>
      </c>
      <c r="D909" s="294" t="str">
        <f>VLOOKUP(C909,总表!D:E,2,0)</f>
        <v>W005952</v>
      </c>
      <c r="E909" s="294" t="str">
        <f>VLOOKUP(D909,总表!E:H,2,0)</f>
        <v>（课程“习近平新时代”用）国家开放大学思想政治理论课学习指南（学习资源包）</v>
      </c>
      <c r="F909" s="294" t="str">
        <f>VLOOKUP(D909,总表!E:H,3,0)</f>
        <v>978-7-304-10428-3</v>
      </c>
      <c r="G909" s="299">
        <f>VLOOKUP(D909,总表!E:H,4,0)</f>
        <v>13.8</v>
      </c>
      <c r="H909" s="36" t="s">
        <v>149</v>
      </c>
      <c r="I909" s="34"/>
      <c r="J909" s="34" t="s">
        <v>1854</v>
      </c>
      <c r="K909" s="34" t="s">
        <v>1855</v>
      </c>
      <c r="L909" s="34"/>
      <c r="M909" s="34" t="s">
        <v>2315</v>
      </c>
      <c r="N909" s="60" t="s">
        <v>135</v>
      </c>
      <c r="O909" s="22" t="s">
        <v>16</v>
      </c>
    </row>
    <row r="910" spans="1:15" s="40" customFormat="1" ht="21">
      <c r="A910" s="51">
        <v>5</v>
      </c>
      <c r="B910" s="28" t="s">
        <v>1852</v>
      </c>
      <c r="C910" s="28" t="s">
        <v>1852</v>
      </c>
      <c r="D910" s="191"/>
      <c r="E910" s="191"/>
      <c r="F910" s="191"/>
      <c r="G910" s="191"/>
      <c r="H910" s="15" t="s">
        <v>136</v>
      </c>
      <c r="I910" s="29"/>
      <c r="J910" s="29"/>
      <c r="K910" s="29"/>
      <c r="L910" s="29"/>
      <c r="M910" s="15" t="s">
        <v>2315</v>
      </c>
      <c r="N910" s="28"/>
      <c r="O910" s="32"/>
    </row>
    <row r="911" spans="1:15" s="2" customFormat="1" ht="31.5">
      <c r="A911" s="51">
        <v>6</v>
      </c>
      <c r="B911" s="28" t="s">
        <v>1174</v>
      </c>
      <c r="C911" s="13" t="s">
        <v>1175</v>
      </c>
      <c r="D911" s="294" t="str">
        <f>VLOOKUP(C911,总表!D:E,2,0)</f>
        <v>WZ19781</v>
      </c>
      <c r="E911" s="294" t="str">
        <f>VLOOKUP(D911,总表!E:H,2,0)</f>
        <v>△毛泽东思想和中国特色社会主义理论体系概论（2021年版）（高教）</v>
      </c>
      <c r="F911" s="294" t="str">
        <f>VLOOKUP(D911,总表!E:H,3,0)</f>
        <v>978-7-04-056622-2</v>
      </c>
      <c r="G911" s="299">
        <f>VLOOKUP(D911,总表!E:H,4,0)</f>
        <v>25</v>
      </c>
      <c r="H911" s="15" t="s">
        <v>139</v>
      </c>
      <c r="I911" s="14"/>
      <c r="J911" s="15" t="s">
        <v>1176</v>
      </c>
      <c r="K911" s="14" t="s">
        <v>1177</v>
      </c>
      <c r="L911" s="14"/>
      <c r="M911" s="15" t="s">
        <v>2315</v>
      </c>
      <c r="N911" s="17" t="s">
        <v>537</v>
      </c>
      <c r="O911" s="22" t="s">
        <v>16</v>
      </c>
    </row>
    <row r="912" spans="1:15" s="40" customFormat="1" ht="31.5">
      <c r="A912" s="51">
        <v>7</v>
      </c>
      <c r="B912" s="28" t="s">
        <v>1174</v>
      </c>
      <c r="C912" s="28" t="s">
        <v>1178</v>
      </c>
      <c r="D912" s="294" t="str">
        <f>VLOOKUP(C912,总表!D:E,2,0)</f>
        <v>W005812</v>
      </c>
      <c r="E912" s="294" t="str">
        <f>VLOOKUP(D912,总表!E:H,2,0)</f>
        <v>毛泽东思想和中国特色社会主义理论体系概论学习指导（学习资源包）</v>
      </c>
      <c r="F912" s="294" t="str">
        <f>VLOOKUP(D912,总表!E:H,3,0)</f>
        <v>978-7-304-09660-1</v>
      </c>
      <c r="G912" s="299">
        <f>VLOOKUP(D912,总表!E:H,4,0)</f>
        <v>22</v>
      </c>
      <c r="H912" s="15" t="s">
        <v>149</v>
      </c>
      <c r="I912" s="29"/>
      <c r="J912" s="15" t="s">
        <v>1179</v>
      </c>
      <c r="K912" s="29" t="s">
        <v>232</v>
      </c>
      <c r="L912" s="29"/>
      <c r="M912" s="29" t="s">
        <v>2315</v>
      </c>
      <c r="N912" s="28" t="s">
        <v>135</v>
      </c>
      <c r="O912" s="22" t="s">
        <v>16</v>
      </c>
    </row>
    <row r="913" spans="1:15" s="40" customFormat="1" ht="21">
      <c r="A913" s="51">
        <v>8</v>
      </c>
      <c r="B913" s="13" t="s">
        <v>1679</v>
      </c>
      <c r="C913" s="33" t="s">
        <v>1680</v>
      </c>
      <c r="D913" s="294" t="str">
        <f>VLOOKUP(C913,总表!D:E,2,0)</f>
        <v>WZ18231</v>
      </c>
      <c r="E913" s="294" t="str">
        <f>VLOOKUP(D913,总表!E:H,2,0)</f>
        <v>△思想道德与法治（2021年版）（高教）</v>
      </c>
      <c r="F913" s="294" t="str">
        <f>VLOOKUP(D913,总表!E:H,3,0)</f>
        <v>978-7-04-056621-5</v>
      </c>
      <c r="G913" s="299">
        <f>VLOOKUP(D913,总表!E:H,4,0)</f>
        <v>18</v>
      </c>
      <c r="H913" s="34" t="s">
        <v>139</v>
      </c>
      <c r="I913" s="34"/>
      <c r="J913" s="34" t="s">
        <v>1176</v>
      </c>
      <c r="K913" s="34" t="s">
        <v>1177</v>
      </c>
      <c r="L913" s="34"/>
      <c r="M913" s="15" t="s">
        <v>2315</v>
      </c>
      <c r="N913" s="17" t="s">
        <v>537</v>
      </c>
      <c r="O913" s="22" t="s">
        <v>16</v>
      </c>
    </row>
    <row r="914" spans="1:15" s="40" customFormat="1" ht="21">
      <c r="A914" s="51">
        <v>9</v>
      </c>
      <c r="B914" s="13" t="s">
        <v>1679</v>
      </c>
      <c r="C914" s="26" t="s">
        <v>2502</v>
      </c>
      <c r="D914" s="294" t="str">
        <f>VLOOKUP(C914,总表!D:E,2,0)</f>
        <v>W005772</v>
      </c>
      <c r="E914" s="294" t="str">
        <f>VLOOKUP(D914,总表!E:H,2,0)</f>
        <v>思想道德与法治学习指导（学习资源包）</v>
      </c>
      <c r="F914" s="294">
        <f>VLOOKUP(D914,总表!E:H,3,0)</f>
        <v>0</v>
      </c>
      <c r="G914" s="299">
        <f>VLOOKUP(D914,总表!E:H,4,0)</f>
        <v>0</v>
      </c>
      <c r="H914" s="30" t="s">
        <v>149</v>
      </c>
      <c r="I914" s="180"/>
      <c r="J914" s="27" t="s">
        <v>2503</v>
      </c>
      <c r="K914" s="27" t="s">
        <v>232</v>
      </c>
      <c r="L914" s="181"/>
      <c r="M914" s="29" t="s">
        <v>2315</v>
      </c>
      <c r="N914" s="28" t="s">
        <v>135</v>
      </c>
      <c r="O914" s="22" t="s">
        <v>16</v>
      </c>
    </row>
    <row r="915" spans="1:15" ht="21">
      <c r="A915" s="51">
        <v>10</v>
      </c>
      <c r="B915" s="13" t="s">
        <v>2064</v>
      </c>
      <c r="C915" s="13" t="s">
        <v>2065</v>
      </c>
      <c r="D915" s="294" t="str">
        <f>VLOOKUP(C915,总表!D:E,2,0)</f>
        <v>L008474</v>
      </c>
      <c r="E915" s="294" t="str">
        <f>VLOOKUP(D915,总表!E:H,2,0)</f>
        <v>医学免疫学与微生物学（第2版）（学习资源包）</v>
      </c>
      <c r="F915" s="294" t="str">
        <f>VLOOKUP(D915,总表!E:H,3,0)</f>
        <v>978-7-304-11212-7</v>
      </c>
      <c r="G915" s="299">
        <f>VLOOKUP(D915,总表!E:H,4,0)</f>
        <v>43</v>
      </c>
      <c r="H915" s="15" t="s">
        <v>132</v>
      </c>
      <c r="I915" s="14"/>
      <c r="J915" s="14" t="s">
        <v>194</v>
      </c>
      <c r="K915" s="14" t="s">
        <v>2066</v>
      </c>
      <c r="L915" s="14"/>
      <c r="M915" s="14" t="s">
        <v>2315</v>
      </c>
      <c r="N915" s="13" t="s">
        <v>135</v>
      </c>
      <c r="O915" s="22" t="s">
        <v>16</v>
      </c>
    </row>
    <row r="916" spans="1:15">
      <c r="A916" s="51">
        <v>11</v>
      </c>
      <c r="B916" s="13" t="s">
        <v>2064</v>
      </c>
      <c r="C916" s="13" t="s">
        <v>2064</v>
      </c>
      <c r="D916" s="183"/>
      <c r="E916" s="183"/>
      <c r="F916" s="183"/>
      <c r="G916" s="183"/>
      <c r="H916" s="14" t="s">
        <v>136</v>
      </c>
      <c r="I916" s="18"/>
      <c r="J916" s="14"/>
      <c r="K916" s="14"/>
      <c r="L916" s="14"/>
      <c r="M916" s="14" t="s">
        <v>2315</v>
      </c>
      <c r="N916" s="13"/>
      <c r="O916" s="22"/>
    </row>
    <row r="917" spans="1:15" ht="31.5">
      <c r="A917" s="51">
        <v>12</v>
      </c>
      <c r="B917" s="13" t="s">
        <v>2039</v>
      </c>
      <c r="C917" s="17" t="s">
        <v>2036</v>
      </c>
      <c r="D917" s="294" t="str">
        <f>VLOOKUP(C917,总表!D:E,2,0)</f>
        <v>L00921</v>
      </c>
      <c r="E917" s="294" t="str">
        <f>VLOOKUP(D917,总表!E:H,2,0)</f>
        <v>药理学（专科）（含考核册）（学习资源包）（药学、护理学专业通用）</v>
      </c>
      <c r="F917" s="294" t="str">
        <f>VLOOKUP(D917,总表!E:H,3,0)</f>
        <v>978-7-304-09495-9</v>
      </c>
      <c r="G917" s="299">
        <f>VLOOKUP(D917,总表!E:H,4,0)</f>
        <v>34</v>
      </c>
      <c r="H917" s="15" t="s">
        <v>132</v>
      </c>
      <c r="I917" s="15"/>
      <c r="J917" s="15" t="s">
        <v>168</v>
      </c>
      <c r="K917" s="15" t="s">
        <v>2037</v>
      </c>
      <c r="L917" s="15"/>
      <c r="M917" s="14" t="s">
        <v>2315</v>
      </c>
      <c r="N917" s="13" t="s">
        <v>135</v>
      </c>
      <c r="O917" s="22" t="s">
        <v>16</v>
      </c>
    </row>
    <row r="918" spans="1:15">
      <c r="A918" s="51">
        <v>13</v>
      </c>
      <c r="B918" s="13" t="s">
        <v>2039</v>
      </c>
      <c r="C918" s="13" t="s">
        <v>2036</v>
      </c>
      <c r="D918" s="183"/>
      <c r="E918" s="183"/>
      <c r="F918" s="183"/>
      <c r="G918" s="183"/>
      <c r="H918" s="14" t="s">
        <v>136</v>
      </c>
      <c r="I918" s="14"/>
      <c r="J918" s="14"/>
      <c r="K918" s="20"/>
      <c r="L918" s="14"/>
      <c r="M918" s="14" t="s">
        <v>2315</v>
      </c>
      <c r="N918" s="13"/>
      <c r="O918" s="22"/>
    </row>
    <row r="919" spans="1:15">
      <c r="A919" s="51">
        <v>14</v>
      </c>
      <c r="B919" s="13" t="s">
        <v>2045</v>
      </c>
      <c r="C919" s="13" t="s">
        <v>2046</v>
      </c>
      <c r="D919" s="294" t="str">
        <f>VLOOKUP(C919,总表!D:E,2,0)</f>
        <v>L004172</v>
      </c>
      <c r="E919" s="294" t="str">
        <f>VLOOKUP(D919,总表!E:H,2,0)</f>
        <v>药物化学（第2版）（学习资源包）</v>
      </c>
      <c r="F919" s="294" t="str">
        <f>VLOOKUP(D919,总表!E:H,3,0)</f>
        <v>978-7-304-10625-6</v>
      </c>
      <c r="G919" s="299">
        <f>VLOOKUP(D919,总表!E:H,4,0)</f>
        <v>43</v>
      </c>
      <c r="H919" s="15" t="s">
        <v>132</v>
      </c>
      <c r="I919" s="14"/>
      <c r="J919" s="14" t="s">
        <v>175</v>
      </c>
      <c r="K919" s="14" t="s">
        <v>2047</v>
      </c>
      <c r="L919" s="14"/>
      <c r="M919" s="14" t="s">
        <v>2315</v>
      </c>
      <c r="N919" s="13" t="s">
        <v>135</v>
      </c>
      <c r="O919" s="22" t="s">
        <v>16</v>
      </c>
    </row>
    <row r="920" spans="1:15">
      <c r="A920" s="51">
        <v>15</v>
      </c>
      <c r="B920" s="13" t="s">
        <v>2045</v>
      </c>
      <c r="C920" s="13" t="s">
        <v>2045</v>
      </c>
      <c r="D920" s="183"/>
      <c r="E920" s="183"/>
      <c r="F920" s="183"/>
      <c r="G920" s="183"/>
      <c r="H920" s="14" t="s">
        <v>136</v>
      </c>
      <c r="I920" s="18"/>
      <c r="J920" s="14"/>
      <c r="K920" s="14"/>
      <c r="L920" s="14"/>
      <c r="M920" s="14" t="s">
        <v>2315</v>
      </c>
      <c r="N920" s="13"/>
      <c r="O920" s="22"/>
    </row>
    <row r="921" spans="1:15" ht="21">
      <c r="A921" s="51">
        <v>16</v>
      </c>
      <c r="B921" s="13" t="s">
        <v>2266</v>
      </c>
      <c r="C921" s="78" t="s">
        <v>2267</v>
      </c>
      <c r="D921" s="294" t="str">
        <f>VLOOKUP(C921,总表!D:E,2,0)</f>
        <v>L007215</v>
      </c>
      <c r="E921" s="294" t="str">
        <f>VLOOKUP(D921,总表!E:H,2,0)</f>
        <v>中医药学概论（第2版)（学习资源包）（学习资源包）</v>
      </c>
      <c r="F921" s="294">
        <f>VLOOKUP(D921,总表!E:H,3,0)</f>
        <v>0</v>
      </c>
      <c r="G921" s="299">
        <f>VLOOKUP(D921,总表!E:H,4,0)</f>
        <v>0</v>
      </c>
      <c r="H921" s="27" t="s">
        <v>132</v>
      </c>
      <c r="I921" s="83"/>
      <c r="J921" s="27" t="s">
        <v>194</v>
      </c>
      <c r="K921" s="27" t="s">
        <v>2268</v>
      </c>
      <c r="L921" s="27"/>
      <c r="M921" s="14" t="s">
        <v>2315</v>
      </c>
      <c r="N921" s="13" t="s">
        <v>135</v>
      </c>
      <c r="O921" s="22" t="s">
        <v>16</v>
      </c>
    </row>
    <row r="922" spans="1:15">
      <c r="A922" s="51">
        <v>17</v>
      </c>
      <c r="B922" s="13" t="s">
        <v>2266</v>
      </c>
      <c r="C922" s="13" t="s">
        <v>2266</v>
      </c>
      <c r="D922" s="183"/>
      <c r="E922" s="183"/>
      <c r="F922" s="183"/>
      <c r="G922" s="183"/>
      <c r="H922" s="14" t="s">
        <v>136</v>
      </c>
      <c r="I922" s="18"/>
      <c r="J922" s="14"/>
      <c r="K922" s="14"/>
      <c r="L922" s="14"/>
      <c r="M922" s="14" t="s">
        <v>2315</v>
      </c>
      <c r="N922" s="13"/>
      <c r="O922" s="22"/>
    </row>
    <row r="923" spans="1:15" ht="21">
      <c r="A923" s="51">
        <v>18</v>
      </c>
      <c r="B923" s="13" t="s">
        <v>234</v>
      </c>
      <c r="C923" s="13" t="s">
        <v>234</v>
      </c>
      <c r="D923" s="294" t="str">
        <f>VLOOKUP(C923,总表!D:E,2,0)</f>
        <v>L008113</v>
      </c>
      <c r="E923" s="294" t="str">
        <f>VLOOKUP(D923,总表!E:H,2,0)</f>
        <v>病理学与病理生理学（含考核册）（学习资源包）（国开教材）</v>
      </c>
      <c r="F923" s="294" t="str">
        <f>VLOOKUP(D923,总表!E:H,3,0)</f>
        <v>978-7-304-06292-7</v>
      </c>
      <c r="G923" s="299">
        <f>VLOOKUP(D923,总表!E:H,4,0)</f>
        <v>49</v>
      </c>
      <c r="H923" s="14" t="s">
        <v>149</v>
      </c>
      <c r="I923" s="14"/>
      <c r="J923" s="14" t="s">
        <v>235</v>
      </c>
      <c r="K923" s="14" t="s">
        <v>236</v>
      </c>
      <c r="L923" s="14"/>
      <c r="M923" s="14" t="s">
        <v>2315</v>
      </c>
      <c r="N923" s="13" t="s">
        <v>135</v>
      </c>
      <c r="O923" s="22" t="s">
        <v>16</v>
      </c>
    </row>
    <row r="924" spans="1:15">
      <c r="A924" s="51">
        <v>19</v>
      </c>
      <c r="B924" s="13" t="s">
        <v>234</v>
      </c>
      <c r="C924" s="13" t="s">
        <v>234</v>
      </c>
      <c r="D924" s="183"/>
      <c r="E924" s="183"/>
      <c r="F924" s="183"/>
      <c r="G924" s="183"/>
      <c r="H924" s="14" t="s">
        <v>136</v>
      </c>
      <c r="I924" s="14"/>
      <c r="J924" s="14"/>
      <c r="K924" s="14"/>
      <c r="L924" s="14"/>
      <c r="M924" s="14" t="s">
        <v>2315</v>
      </c>
      <c r="N924" s="20"/>
      <c r="O924" s="23"/>
    </row>
    <row r="925" spans="1:15" ht="21">
      <c r="A925" s="51">
        <v>20</v>
      </c>
      <c r="B925" s="13" t="s">
        <v>1514</v>
      </c>
      <c r="C925" s="13" t="s">
        <v>1515</v>
      </c>
      <c r="D925" s="294" t="str">
        <f>VLOOKUP(C925,总表!D:E,2,0)</f>
        <v>W005262</v>
      </c>
      <c r="E925" s="294" t="str">
        <f>VLOOKUP(D925,总表!E:H,2,0)</f>
        <v>社会心理适应（第2版）（学习资源包）</v>
      </c>
      <c r="F925" s="294" t="str">
        <f>VLOOKUP(D925,总表!E:H,3,0)</f>
        <v>978-7-304-10873-1</v>
      </c>
      <c r="G925" s="299">
        <f>VLOOKUP(D925,总表!E:H,4,0)</f>
        <v>33</v>
      </c>
      <c r="H925" s="14" t="s">
        <v>132</v>
      </c>
      <c r="I925" s="14"/>
      <c r="J925" s="29" t="s">
        <v>175</v>
      </c>
      <c r="K925" s="14" t="s">
        <v>1516</v>
      </c>
      <c r="L925" s="14"/>
      <c r="M925" s="14" t="s">
        <v>2315</v>
      </c>
      <c r="N925" s="13" t="s">
        <v>135</v>
      </c>
      <c r="O925" s="22" t="s">
        <v>16</v>
      </c>
    </row>
    <row r="926" spans="1:15">
      <c r="A926" s="51">
        <v>21</v>
      </c>
      <c r="B926" s="13" t="s">
        <v>1514</v>
      </c>
      <c r="C926" s="13" t="s">
        <v>1514</v>
      </c>
      <c r="D926" s="183"/>
      <c r="E926" s="183"/>
      <c r="F926" s="183"/>
      <c r="G926" s="183"/>
      <c r="H926" s="14" t="s">
        <v>136</v>
      </c>
      <c r="I926" s="14"/>
      <c r="J926" s="14"/>
      <c r="K926" s="14"/>
      <c r="L926" s="14"/>
      <c r="M926" s="14" t="s">
        <v>2315</v>
      </c>
      <c r="N926" s="13"/>
      <c r="O926" s="23"/>
    </row>
    <row r="927" spans="1:15" ht="21">
      <c r="A927" s="51">
        <v>22</v>
      </c>
      <c r="B927" s="13" t="s">
        <v>1377</v>
      </c>
      <c r="C927" s="28" t="s">
        <v>1378</v>
      </c>
      <c r="D927" s="294" t="str">
        <f>VLOOKUP(C927,总表!D:E,2,0)</f>
        <v>W005692</v>
      </c>
      <c r="E927" s="294" t="str">
        <f>VLOOKUP(D927,总表!E:H,2,0)</f>
        <v>人体解剖生理学（含考核册）（学习资源包）（国开教材）</v>
      </c>
      <c r="F927" s="294" t="str">
        <f>VLOOKUP(D927,总表!E:H,3,0)</f>
        <v>978-7-304-08661-9</v>
      </c>
      <c r="G927" s="299">
        <f>VLOOKUP(D927,总表!E:H,4,0)</f>
        <v>48</v>
      </c>
      <c r="H927" s="29" t="s">
        <v>149</v>
      </c>
      <c r="I927" s="29"/>
      <c r="J927" s="14" t="s">
        <v>476</v>
      </c>
      <c r="K927" s="14" t="s">
        <v>1379</v>
      </c>
      <c r="L927" s="14"/>
      <c r="M927" s="14" t="s">
        <v>2315</v>
      </c>
      <c r="N927" s="13" t="s">
        <v>135</v>
      </c>
      <c r="O927" s="22" t="s">
        <v>16</v>
      </c>
    </row>
    <row r="928" spans="1:15">
      <c r="A928" s="51">
        <v>23</v>
      </c>
      <c r="B928" s="13" t="s">
        <v>1377</v>
      </c>
      <c r="C928" s="13" t="s">
        <v>1377</v>
      </c>
      <c r="D928" s="183"/>
      <c r="E928" s="183"/>
      <c r="F928" s="183"/>
      <c r="G928" s="183"/>
      <c r="H928" s="15" t="s">
        <v>136</v>
      </c>
      <c r="I928" s="14"/>
      <c r="J928" s="14"/>
      <c r="K928" s="14"/>
      <c r="L928" s="14"/>
      <c r="M928" s="14" t="s">
        <v>2315</v>
      </c>
      <c r="N928" s="13"/>
      <c r="O928" s="23"/>
    </row>
    <row r="929" spans="1:15">
      <c r="A929" s="51">
        <v>24</v>
      </c>
      <c r="B929" s="13" t="s">
        <v>2032</v>
      </c>
      <c r="C929" s="13" t="s">
        <v>2033</v>
      </c>
      <c r="D929" s="294" t="str">
        <f>VLOOKUP(C929,总表!D:E,2,0)</f>
        <v>L004474</v>
      </c>
      <c r="E929" s="294" t="str">
        <f>VLOOKUP(D929,总表!E:H,2,0)</f>
        <v>药剂学（第2版）（学习资源包）</v>
      </c>
      <c r="F929" s="294" t="str">
        <f>VLOOKUP(D929,总表!E:H,3,0)</f>
        <v>978-7-304-10682-9</v>
      </c>
      <c r="G929" s="299">
        <f>VLOOKUP(D929,总表!E:H,4,0)</f>
        <v>59</v>
      </c>
      <c r="H929" s="14" t="s">
        <v>132</v>
      </c>
      <c r="I929" s="14"/>
      <c r="J929" s="15" t="s">
        <v>175</v>
      </c>
      <c r="K929" s="14" t="s">
        <v>2034</v>
      </c>
      <c r="L929" s="14"/>
      <c r="M929" s="14" t="s">
        <v>2315</v>
      </c>
      <c r="N929" s="13" t="s">
        <v>135</v>
      </c>
      <c r="O929" s="22" t="s">
        <v>16</v>
      </c>
    </row>
    <row r="930" spans="1:15" s="1" customFormat="1">
      <c r="A930" s="51">
        <v>25</v>
      </c>
      <c r="B930" s="13" t="s">
        <v>2032</v>
      </c>
      <c r="C930" s="13" t="s">
        <v>2032</v>
      </c>
      <c r="D930" s="183"/>
      <c r="E930" s="183"/>
      <c r="F930" s="183"/>
      <c r="G930" s="183"/>
      <c r="H930" s="14" t="s">
        <v>136</v>
      </c>
      <c r="I930" s="31"/>
      <c r="J930" s="14"/>
      <c r="K930" s="14"/>
      <c r="L930" s="31"/>
      <c r="M930" s="14" t="s">
        <v>2315</v>
      </c>
      <c r="N930" s="13"/>
      <c r="O930" s="23"/>
    </row>
    <row r="931" spans="1:15" ht="21">
      <c r="A931" s="51">
        <v>26</v>
      </c>
      <c r="B931" s="13" t="s">
        <v>2041</v>
      </c>
      <c r="C931" s="13" t="s">
        <v>2041</v>
      </c>
      <c r="D931" s="294" t="str">
        <f>VLOOKUP(C931,总表!D:E,2,0)</f>
        <v>L007382</v>
      </c>
      <c r="E931" s="294" t="str">
        <f>VLOOKUP(D931,总表!E:H,2,0)</f>
        <v>药事管理与法规（专科）（学习资源包）</v>
      </c>
      <c r="F931" s="294" t="str">
        <f>VLOOKUP(D931,总表!E:H,3,0)</f>
        <v>978-7-304-09852-0</v>
      </c>
      <c r="G931" s="299">
        <f>VLOOKUP(D931,总表!E:H,4,0)</f>
        <v>32</v>
      </c>
      <c r="H931" s="14" t="s">
        <v>132</v>
      </c>
      <c r="I931" s="14"/>
      <c r="J931" s="14" t="s">
        <v>179</v>
      </c>
      <c r="K931" s="14" t="s">
        <v>2042</v>
      </c>
      <c r="L931" s="14"/>
      <c r="M931" s="14" t="s">
        <v>2315</v>
      </c>
      <c r="N931" s="13" t="s">
        <v>135</v>
      </c>
      <c r="O931" s="22" t="s">
        <v>16</v>
      </c>
    </row>
    <row r="932" spans="1:15">
      <c r="A932" s="51">
        <v>27</v>
      </c>
      <c r="B932" s="13" t="s">
        <v>2041</v>
      </c>
      <c r="C932" s="13" t="s">
        <v>2041</v>
      </c>
      <c r="D932" s="183"/>
      <c r="E932" s="183"/>
      <c r="F932" s="183"/>
      <c r="G932" s="183"/>
      <c r="H932" s="14" t="s">
        <v>224</v>
      </c>
      <c r="I932" s="14" t="s">
        <v>2043</v>
      </c>
      <c r="J932" s="14" t="s">
        <v>252</v>
      </c>
      <c r="K932" s="14"/>
      <c r="L932" s="14" t="s">
        <v>2042</v>
      </c>
      <c r="M932" s="14" t="s">
        <v>2315</v>
      </c>
      <c r="N932" s="13" t="s">
        <v>171</v>
      </c>
      <c r="O932" s="22" t="s">
        <v>16</v>
      </c>
    </row>
    <row r="933" spans="1:15">
      <c r="A933" s="51">
        <v>28</v>
      </c>
      <c r="B933" s="13" t="s">
        <v>2041</v>
      </c>
      <c r="C933" s="13" t="s">
        <v>2041</v>
      </c>
      <c r="D933" s="183"/>
      <c r="E933" s="183"/>
      <c r="F933" s="183"/>
      <c r="G933" s="183"/>
      <c r="H933" s="14" t="s">
        <v>136</v>
      </c>
      <c r="I933" s="14"/>
      <c r="J933" s="14"/>
      <c r="K933" s="14"/>
      <c r="L933" s="14"/>
      <c r="M933" s="14" t="s">
        <v>2315</v>
      </c>
      <c r="N933" s="13"/>
      <c r="O933" s="23"/>
    </row>
    <row r="934" spans="1:15">
      <c r="A934" s="51">
        <v>29</v>
      </c>
      <c r="B934" s="13" t="s">
        <v>1734</v>
      </c>
      <c r="C934" s="28" t="s">
        <v>1735</v>
      </c>
      <c r="D934" s="294" t="str">
        <f>VLOOKUP(C934,总表!D:E,2,0)</f>
        <v>L007184</v>
      </c>
      <c r="E934" s="294" t="str">
        <f>VLOOKUP(D934,总表!E:H,2,0)</f>
        <v>调剂学（第2版）（学习资源包）</v>
      </c>
      <c r="F934" s="294" t="str">
        <f>VLOOKUP(D934,总表!E:H,3,0)</f>
        <v>978-7-304-10629-4</v>
      </c>
      <c r="G934" s="299">
        <f>VLOOKUP(D934,总表!E:H,4,0)</f>
        <v>40</v>
      </c>
      <c r="H934" s="15" t="s">
        <v>257</v>
      </c>
      <c r="I934" s="87"/>
      <c r="J934" s="15" t="s">
        <v>175</v>
      </c>
      <c r="K934" s="14" t="s">
        <v>1096</v>
      </c>
      <c r="L934" s="35"/>
      <c r="M934" s="14" t="s">
        <v>2315</v>
      </c>
      <c r="N934" s="13" t="s">
        <v>135</v>
      </c>
      <c r="O934" s="22" t="s">
        <v>16</v>
      </c>
    </row>
    <row r="935" spans="1:15" s="1" customFormat="1">
      <c r="A935" s="51">
        <v>30</v>
      </c>
      <c r="B935" s="13" t="s">
        <v>1734</v>
      </c>
      <c r="C935" s="13" t="s">
        <v>1734</v>
      </c>
      <c r="D935" s="183"/>
      <c r="E935" s="183"/>
      <c r="F935" s="183"/>
      <c r="G935" s="183"/>
      <c r="H935" s="14" t="s">
        <v>136</v>
      </c>
      <c r="I935" s="31"/>
      <c r="J935" s="14"/>
      <c r="K935" s="14"/>
      <c r="L935" s="31"/>
      <c r="M935" s="14" t="s">
        <v>2315</v>
      </c>
      <c r="N935" s="13"/>
      <c r="O935" s="23"/>
    </row>
    <row r="936" spans="1:15" ht="21">
      <c r="A936" s="51">
        <v>31</v>
      </c>
      <c r="B936" s="13" t="s">
        <v>2072</v>
      </c>
      <c r="C936" s="13" t="s">
        <v>2073</v>
      </c>
      <c r="D936" s="294" t="str">
        <f>VLOOKUP(C936,总表!D:E,2,0)</f>
        <v>J002053</v>
      </c>
      <c r="E936" s="294" t="str">
        <f>VLOOKUP(D936,总表!E:H,2,0)</f>
        <v>医药商品营销实务（第2版）（学习资源包）</v>
      </c>
      <c r="F936" s="294" t="str">
        <f>VLOOKUP(D936,总表!E:H,3,0)</f>
        <v>978-7-304-10666-9</v>
      </c>
      <c r="G936" s="299">
        <f>VLOOKUP(D936,总表!E:H,4,0)</f>
        <v>39</v>
      </c>
      <c r="H936" s="14" t="s">
        <v>149</v>
      </c>
      <c r="I936" s="31"/>
      <c r="J936" s="14" t="s">
        <v>175</v>
      </c>
      <c r="K936" s="14" t="s">
        <v>2074</v>
      </c>
      <c r="L936" s="31"/>
      <c r="M936" s="14" t="s">
        <v>2315</v>
      </c>
      <c r="N936" s="13" t="s">
        <v>135</v>
      </c>
      <c r="O936" s="22" t="s">
        <v>16</v>
      </c>
    </row>
    <row r="937" spans="1:15">
      <c r="A937" s="51">
        <v>32</v>
      </c>
      <c r="B937" s="13" t="s">
        <v>2072</v>
      </c>
      <c r="C937" s="13" t="s">
        <v>2072</v>
      </c>
      <c r="D937" s="183"/>
      <c r="E937" s="183"/>
      <c r="F937" s="183"/>
      <c r="G937" s="183"/>
      <c r="H937" s="14" t="s">
        <v>136</v>
      </c>
      <c r="I937" s="67"/>
      <c r="J937" s="14"/>
      <c r="K937" s="14"/>
      <c r="L937" s="67"/>
      <c r="M937" s="14" t="s">
        <v>2315</v>
      </c>
      <c r="N937" s="13"/>
      <c r="O937" s="22"/>
    </row>
    <row r="938" spans="1:15">
      <c r="A938" s="51">
        <v>33</v>
      </c>
      <c r="B938" s="13" t="s">
        <v>2049</v>
      </c>
      <c r="C938" s="13" t="s">
        <v>2049</v>
      </c>
      <c r="D938" s="294" t="str">
        <f>VLOOKUP(C938,总表!D:E,2,0)</f>
        <v>L005293</v>
      </c>
      <c r="E938" s="294" t="str">
        <f>VLOOKUP(D938,总表!E:H,2,0)</f>
        <v>药物治疗学（学习资源包）</v>
      </c>
      <c r="F938" s="294" t="str">
        <f>VLOOKUP(D938,总表!E:H,3,0)</f>
        <v>978-7-304-10591-4</v>
      </c>
      <c r="G938" s="299">
        <f>VLOOKUP(D938,总表!E:H,4,0)</f>
        <v>39</v>
      </c>
      <c r="H938" s="14" t="s">
        <v>132</v>
      </c>
      <c r="I938" s="14"/>
      <c r="J938" s="14" t="s">
        <v>345</v>
      </c>
      <c r="K938" s="14" t="s">
        <v>2050</v>
      </c>
      <c r="L938" s="14"/>
      <c r="M938" s="14" t="s">
        <v>2315</v>
      </c>
      <c r="N938" s="13" t="s">
        <v>135</v>
      </c>
      <c r="O938" s="22" t="s">
        <v>16</v>
      </c>
    </row>
    <row r="939" spans="1:15" s="2" customFormat="1" ht="21">
      <c r="A939" s="51">
        <v>34</v>
      </c>
      <c r="B939" s="17" t="s">
        <v>1361</v>
      </c>
      <c r="C939" s="17" t="s">
        <v>1361</v>
      </c>
      <c r="D939" s="184"/>
      <c r="E939" s="184"/>
      <c r="F939" s="184"/>
      <c r="G939" s="184"/>
      <c r="H939" s="14" t="s">
        <v>136</v>
      </c>
      <c r="I939" s="55"/>
      <c r="J939" s="55"/>
      <c r="K939" s="55"/>
      <c r="L939" s="55"/>
      <c r="M939" s="29" t="s">
        <v>2316</v>
      </c>
      <c r="N939" s="13"/>
      <c r="O939" s="22"/>
    </row>
    <row r="940" spans="1:15" s="2" customFormat="1" ht="21">
      <c r="A940" s="51">
        <v>35</v>
      </c>
      <c r="B940" s="52" t="s">
        <v>1961</v>
      </c>
      <c r="C940" s="52" t="s">
        <v>1962</v>
      </c>
      <c r="D940" s="294" t="str">
        <f>VLOOKUP(C940,总表!D:E,2,0)</f>
        <v>T007382</v>
      </c>
      <c r="E940" s="294" t="str">
        <f>VLOOKUP(D940,总表!E:H,2,0)</f>
        <v>形势与政策（国家开放大学专用教材）（人民日报）</v>
      </c>
      <c r="F940" s="294">
        <f>VLOOKUP(D940,总表!E:H,3,0)</f>
        <v>0</v>
      </c>
      <c r="G940" s="299">
        <f>VLOOKUP(D940,总表!E:H,4,0)</f>
        <v>0</v>
      </c>
      <c r="H940" s="34" t="s">
        <v>139</v>
      </c>
      <c r="I940" s="56"/>
      <c r="J940" s="34" t="s">
        <v>1963</v>
      </c>
      <c r="K940" s="34" t="s">
        <v>232</v>
      </c>
      <c r="L940" s="52"/>
      <c r="M940" s="29" t="s">
        <v>2317</v>
      </c>
      <c r="N940" s="52" t="s">
        <v>1964</v>
      </c>
      <c r="O940" s="22" t="s">
        <v>16</v>
      </c>
    </row>
    <row r="941" spans="1:15" s="2" customFormat="1" ht="21">
      <c r="A941" s="51">
        <v>36</v>
      </c>
      <c r="B941" s="52" t="s">
        <v>1961</v>
      </c>
      <c r="C941" s="52" t="s">
        <v>1961</v>
      </c>
      <c r="D941" s="194"/>
      <c r="E941" s="194"/>
      <c r="F941" s="194"/>
      <c r="G941" s="194"/>
      <c r="H941" s="34" t="s">
        <v>136</v>
      </c>
      <c r="I941" s="55"/>
      <c r="J941" s="34"/>
      <c r="K941" s="34"/>
      <c r="L941" s="52"/>
      <c r="M941" s="29" t="s">
        <v>2317</v>
      </c>
      <c r="N941" s="52"/>
      <c r="O941" s="32"/>
    </row>
    <row r="942" spans="1:15" ht="21">
      <c r="A942" s="51">
        <v>37</v>
      </c>
      <c r="B942" s="13" t="s">
        <v>748</v>
      </c>
      <c r="C942" s="17" t="s">
        <v>749</v>
      </c>
      <c r="D942" s="294" t="str">
        <f>VLOOKUP(C942,总表!D:E,2,0)</f>
        <v>L005284</v>
      </c>
      <c r="E942" s="294" t="str">
        <f>VLOOKUP(D942,总表!E:H,2,0)</f>
        <v>计算机应用基础（第2版）（学习资源包）</v>
      </c>
      <c r="F942" s="294" t="str">
        <f>VLOOKUP(D942,总表!E:H,3,0)</f>
        <v>978-7-304-11204-2</v>
      </c>
      <c r="G942" s="299">
        <f>VLOOKUP(D942,总表!E:H,4,0)</f>
        <v>39</v>
      </c>
      <c r="H942" s="15" t="s">
        <v>132</v>
      </c>
      <c r="I942" s="15"/>
      <c r="J942" s="15" t="s">
        <v>194</v>
      </c>
      <c r="K942" s="15" t="s">
        <v>750</v>
      </c>
      <c r="L942" s="15"/>
      <c r="M942" s="14" t="s">
        <v>2318</v>
      </c>
      <c r="N942" s="17" t="s">
        <v>135</v>
      </c>
      <c r="O942" s="22" t="s">
        <v>16</v>
      </c>
    </row>
    <row r="943" spans="1:15">
      <c r="A943" s="51">
        <v>38</v>
      </c>
      <c r="B943" s="13" t="s">
        <v>748</v>
      </c>
      <c r="C943" s="17" t="s">
        <v>748</v>
      </c>
      <c r="D943" s="184"/>
      <c r="E943" s="184"/>
      <c r="F943" s="184"/>
      <c r="G943" s="184"/>
      <c r="H943" s="15" t="s">
        <v>136</v>
      </c>
      <c r="I943" s="15"/>
      <c r="J943" s="15"/>
      <c r="K943" s="15"/>
      <c r="L943" s="15"/>
      <c r="M943" s="14" t="s">
        <v>2318</v>
      </c>
      <c r="N943" s="17"/>
      <c r="O943" s="24"/>
    </row>
    <row r="944" spans="1:15" ht="21">
      <c r="A944" s="51">
        <v>39</v>
      </c>
      <c r="B944" s="13" t="s">
        <v>748</v>
      </c>
      <c r="C944" s="17" t="s">
        <v>748</v>
      </c>
      <c r="D944" s="184"/>
      <c r="E944" s="184"/>
      <c r="F944" s="184"/>
      <c r="G944" s="184"/>
      <c r="H944" s="14" t="s">
        <v>162</v>
      </c>
      <c r="I944" s="14" t="s">
        <v>751</v>
      </c>
      <c r="J944" s="14" t="s">
        <v>164</v>
      </c>
      <c r="K944" s="14"/>
      <c r="L944" s="14" t="s">
        <v>209</v>
      </c>
      <c r="M944" s="14" t="s">
        <v>2318</v>
      </c>
      <c r="N944" s="13" t="s">
        <v>752</v>
      </c>
      <c r="O944" s="22" t="s">
        <v>16</v>
      </c>
    </row>
    <row r="945" spans="1:15" ht="21">
      <c r="A945" s="51">
        <v>40</v>
      </c>
      <c r="B945" s="13" t="s">
        <v>358</v>
      </c>
      <c r="C945" s="17" t="s">
        <v>359</v>
      </c>
      <c r="D945" s="294" t="str">
        <f>VLOOKUP(C945,总表!D:E,2,0)</f>
        <v>W002442</v>
      </c>
      <c r="E945" s="294" t="str">
        <f>VLOOKUP(D945,总表!E:H,2,0)</f>
        <v>大学语文（第2版）（学习资源包）</v>
      </c>
      <c r="F945" s="294" t="str">
        <f>VLOOKUP(D945,总表!E:H,3,0)</f>
        <v>978-7-304-02480-2</v>
      </c>
      <c r="G945" s="299">
        <f>VLOOKUP(D945,总表!E:H,4,0)</f>
        <v>30</v>
      </c>
      <c r="H945" s="14" t="s">
        <v>139</v>
      </c>
      <c r="I945" s="14"/>
      <c r="J945" s="14" t="s">
        <v>360</v>
      </c>
      <c r="K945" s="14" t="s">
        <v>2324</v>
      </c>
      <c r="L945" s="14"/>
      <c r="M945" s="14" t="s">
        <v>2318</v>
      </c>
      <c r="N945" s="13" t="s">
        <v>135</v>
      </c>
      <c r="O945" s="22" t="s">
        <v>16</v>
      </c>
    </row>
    <row r="946" spans="1:15" s="2" customFormat="1" ht="21">
      <c r="A946" s="51">
        <v>41</v>
      </c>
      <c r="B946" s="13" t="s">
        <v>1802</v>
      </c>
      <c r="C946" s="13" t="s">
        <v>1803</v>
      </c>
      <c r="D946" s="294" t="str">
        <f>VLOOKUP(C946,总表!D:E,2,0)</f>
        <v>L008644</v>
      </c>
      <c r="E946" s="294" t="str">
        <f>VLOOKUP(D946,总表!E:H,2,0)</f>
        <v>微积分基础（第2版）（学习资源包）</v>
      </c>
      <c r="F946" s="294" t="str">
        <f>VLOOKUP(D946,总表!E:H,3,0)</f>
        <v>978-7-304-10641-6</v>
      </c>
      <c r="G946" s="299">
        <f>VLOOKUP(D946,总表!E:H,4,0)</f>
        <v>24</v>
      </c>
      <c r="H946" s="14" t="s">
        <v>132</v>
      </c>
      <c r="I946" s="14"/>
      <c r="J946" s="14" t="s">
        <v>175</v>
      </c>
      <c r="K946" s="14" t="s">
        <v>1804</v>
      </c>
      <c r="L946" s="14"/>
      <c r="M946" s="14" t="s">
        <v>2318</v>
      </c>
      <c r="N946" s="13" t="s">
        <v>135</v>
      </c>
      <c r="O946" s="22" t="s">
        <v>16</v>
      </c>
    </row>
    <row r="947" spans="1:15" s="1" customFormat="1">
      <c r="A947" s="51">
        <v>42</v>
      </c>
      <c r="B947" s="13" t="s">
        <v>1802</v>
      </c>
      <c r="C947" s="13" t="s">
        <v>1802</v>
      </c>
      <c r="D947" s="183"/>
      <c r="E947" s="183"/>
      <c r="F947" s="183"/>
      <c r="G947" s="183"/>
      <c r="H947" s="14" t="s">
        <v>136</v>
      </c>
      <c r="I947" s="14"/>
      <c r="J947" s="14"/>
      <c r="K947" s="14"/>
      <c r="L947" s="14"/>
      <c r="M947" s="14" t="s">
        <v>2318</v>
      </c>
      <c r="N947" s="13"/>
      <c r="O947" s="23"/>
    </row>
    <row r="948" spans="1:15" s="44" customFormat="1" ht="21">
      <c r="A948" s="51">
        <v>43</v>
      </c>
      <c r="B948" s="13" t="s">
        <v>2068</v>
      </c>
      <c r="C948" s="13" t="s">
        <v>2069</v>
      </c>
      <c r="D948" s="294" t="str">
        <f>VLOOKUP(C948,总表!D:E,2,0)</f>
        <v>L008163</v>
      </c>
      <c r="E948" s="294" t="str">
        <f>VLOOKUP(D948,总表!E:H,2,0)</f>
        <v>医学生物化学（第3版）（学习资源包）</v>
      </c>
      <c r="F948" s="294" t="str">
        <f>VLOOKUP(D948,总表!E:H,3,0)</f>
        <v>978-7-304-11222-6</v>
      </c>
      <c r="G948" s="299">
        <f>VLOOKUP(D948,总表!E:H,4,0)</f>
        <v>42</v>
      </c>
      <c r="H948" s="15" t="s">
        <v>132</v>
      </c>
      <c r="I948" s="14"/>
      <c r="J948" s="14" t="s">
        <v>216</v>
      </c>
      <c r="K948" s="14" t="s">
        <v>2070</v>
      </c>
      <c r="L948" s="14"/>
      <c r="M948" s="14" t="s">
        <v>2318</v>
      </c>
      <c r="N948" s="13" t="s">
        <v>135</v>
      </c>
      <c r="O948" s="22" t="s">
        <v>16</v>
      </c>
    </row>
    <row r="949" spans="1:15">
      <c r="A949" s="51">
        <v>44</v>
      </c>
      <c r="B949" s="13" t="s">
        <v>2068</v>
      </c>
      <c r="C949" s="13" t="s">
        <v>2068</v>
      </c>
      <c r="D949" s="183"/>
      <c r="E949" s="183"/>
      <c r="F949" s="183"/>
      <c r="G949" s="183"/>
      <c r="H949" s="14" t="s">
        <v>136</v>
      </c>
      <c r="I949" s="14"/>
      <c r="J949" s="14"/>
      <c r="K949" s="14"/>
      <c r="L949" s="14"/>
      <c r="M949" s="14" t="s">
        <v>2318</v>
      </c>
      <c r="N949" s="13"/>
      <c r="O949" s="63"/>
    </row>
    <row r="950" spans="1:15" ht="21">
      <c r="A950" s="51">
        <v>45</v>
      </c>
      <c r="B950" s="13" t="s">
        <v>1585</v>
      </c>
      <c r="C950" s="13" t="s">
        <v>3018</v>
      </c>
      <c r="D950" s="294" t="str">
        <f>VLOOKUP(C950,总表!D:E,2,0)</f>
        <v>J001088</v>
      </c>
      <c r="E950" s="294" t="str">
        <f>VLOOKUP(D950,总表!E:H,2,0)</f>
        <v>市场营销学（第5版）（学习资源包）</v>
      </c>
      <c r="F950" s="294" t="str">
        <f>VLOOKUP(D950,总表!E:H,3,0)</f>
        <v>978-7-304-10846-5</v>
      </c>
      <c r="G950" s="299">
        <f>VLOOKUP(D950,总表!E:H,4,0)</f>
        <v>36</v>
      </c>
      <c r="H950" s="15" t="s">
        <v>132</v>
      </c>
      <c r="I950" s="14"/>
      <c r="J950" s="14" t="s">
        <v>393</v>
      </c>
      <c r="K950" s="14" t="s">
        <v>1587</v>
      </c>
      <c r="L950" s="14"/>
      <c r="M950" s="14" t="s">
        <v>2318</v>
      </c>
      <c r="N950" s="13" t="s">
        <v>135</v>
      </c>
      <c r="O950" s="22" t="s">
        <v>16</v>
      </c>
    </row>
    <row r="951" spans="1:15" ht="21">
      <c r="A951" s="51">
        <v>46</v>
      </c>
      <c r="B951" s="17" t="s">
        <v>1585</v>
      </c>
      <c r="C951" s="13" t="s">
        <v>1588</v>
      </c>
      <c r="D951" s="294" t="str">
        <f>VLOOKUP(C951,总表!D:E,2,0)</f>
        <v>J00279</v>
      </c>
      <c r="E951" s="294" t="str">
        <f>VLOOKUP(D951,总表!E:H,2,0)</f>
        <v>市场营销学（第5版）导学学生手册（学习资源包）</v>
      </c>
      <c r="F951" s="294" t="str">
        <f>VLOOKUP(D951,总表!E:H,3,0)</f>
        <v>978-7-304-10887-8</v>
      </c>
      <c r="G951" s="299">
        <f>VLOOKUP(D951,总表!E:H,4,0)</f>
        <v>24</v>
      </c>
      <c r="H951" s="15" t="s">
        <v>295</v>
      </c>
      <c r="I951" s="15"/>
      <c r="J951" s="14" t="s">
        <v>393</v>
      </c>
      <c r="K951" s="15" t="s">
        <v>507</v>
      </c>
      <c r="L951" s="91"/>
      <c r="M951" s="14" t="s">
        <v>2318</v>
      </c>
      <c r="N951" s="17" t="s">
        <v>135</v>
      </c>
      <c r="O951" s="22" t="s">
        <v>16</v>
      </c>
    </row>
    <row r="952" spans="1:15">
      <c r="A952" s="51">
        <v>47</v>
      </c>
      <c r="B952" s="17" t="s">
        <v>1585</v>
      </c>
      <c r="C952" s="13" t="s">
        <v>1585</v>
      </c>
      <c r="D952" s="183"/>
      <c r="E952" s="183"/>
      <c r="F952" s="183"/>
      <c r="G952" s="183"/>
      <c r="H952" s="15" t="s">
        <v>136</v>
      </c>
      <c r="I952" s="15"/>
      <c r="J952" s="14"/>
      <c r="K952" s="15"/>
      <c r="L952" s="15"/>
      <c r="M952" s="14" t="s">
        <v>2318</v>
      </c>
      <c r="N952" s="13"/>
      <c r="O952" s="59"/>
    </row>
    <row r="953" spans="1:15">
      <c r="A953" s="51">
        <v>48</v>
      </c>
      <c r="B953" s="13" t="s">
        <v>2052</v>
      </c>
      <c r="C953" s="13" t="s">
        <v>2053</v>
      </c>
      <c r="D953" s="294" t="str">
        <f>VLOOKUP(C953,总表!D:E,2,0)</f>
        <v>L004432</v>
      </c>
      <c r="E953" s="294" t="str">
        <f>VLOOKUP(D953,总表!E:H,2,0)</f>
        <v>药物分析（第2版）（学习资源包）</v>
      </c>
      <c r="F953" s="294" t="str">
        <f>VLOOKUP(D953,总表!E:H,3,0)</f>
        <v>978-7-304-10749-9</v>
      </c>
      <c r="G953" s="299">
        <f>VLOOKUP(D953,总表!E:H,4,0)</f>
        <v>55</v>
      </c>
      <c r="H953" s="15" t="s">
        <v>132</v>
      </c>
      <c r="I953" s="14"/>
      <c r="J953" s="14" t="s">
        <v>175</v>
      </c>
      <c r="K953" s="14" t="s">
        <v>2054</v>
      </c>
      <c r="L953" s="14"/>
      <c r="M953" s="14" t="s">
        <v>2318</v>
      </c>
      <c r="N953" s="13" t="s">
        <v>135</v>
      </c>
      <c r="O953" s="22" t="s">
        <v>16</v>
      </c>
    </row>
    <row r="954" spans="1:15">
      <c r="A954" s="51">
        <v>49</v>
      </c>
      <c r="B954" s="13" t="s">
        <v>2052</v>
      </c>
      <c r="C954" s="13" t="s">
        <v>2052</v>
      </c>
      <c r="D954" s="183"/>
      <c r="E954" s="183"/>
      <c r="F954" s="183"/>
      <c r="G954" s="183"/>
      <c r="H954" s="14" t="s">
        <v>136</v>
      </c>
      <c r="I954" s="14"/>
      <c r="J954" s="14"/>
      <c r="K954" s="14"/>
      <c r="L954" s="14"/>
      <c r="M954" s="14" t="s">
        <v>2318</v>
      </c>
      <c r="N954" s="13"/>
      <c r="O954" s="23"/>
    </row>
    <row r="955" spans="1:15" ht="21">
      <c r="A955" s="51">
        <v>50</v>
      </c>
      <c r="B955" s="13" t="s">
        <v>522</v>
      </c>
      <c r="C955" s="17" t="s">
        <v>520</v>
      </c>
      <c r="D955" s="294" t="str">
        <f>VLOOKUP(C955,总表!D:E,2,0)</f>
        <v>W002795</v>
      </c>
      <c r="E955" s="294" t="str">
        <f>VLOOKUP(D955,总表!E:H,2,0)</f>
        <v>公共关系学（第3版）（学习资源包）</v>
      </c>
      <c r="F955" s="294" t="str">
        <f>VLOOKUP(D955,总表!E:H,3,0)</f>
        <v>978-7-304-10640-9</v>
      </c>
      <c r="G955" s="299">
        <f>VLOOKUP(D955,总表!E:H,4,0)</f>
        <v>40</v>
      </c>
      <c r="H955" s="34" t="s">
        <v>149</v>
      </c>
      <c r="I955" s="15"/>
      <c r="J955" s="15" t="s">
        <v>150</v>
      </c>
      <c r="K955" s="15" t="s">
        <v>521</v>
      </c>
      <c r="L955" s="15"/>
      <c r="M955" s="14" t="s">
        <v>2318</v>
      </c>
      <c r="N955" s="13" t="s">
        <v>135</v>
      </c>
      <c r="O955" s="22" t="s">
        <v>16</v>
      </c>
    </row>
    <row r="956" spans="1:15">
      <c r="A956" s="51">
        <v>51</v>
      </c>
      <c r="B956" s="13" t="s">
        <v>522</v>
      </c>
      <c r="C956" s="17" t="s">
        <v>522</v>
      </c>
      <c r="D956" s="184"/>
      <c r="E956" s="184"/>
      <c r="F956" s="184"/>
      <c r="G956" s="184"/>
      <c r="H956" s="15" t="s">
        <v>136</v>
      </c>
      <c r="I956" s="15"/>
      <c r="J956" s="15"/>
      <c r="K956" s="14"/>
      <c r="L956" s="14"/>
      <c r="M956" s="14" t="s">
        <v>2318</v>
      </c>
      <c r="N956" s="13"/>
      <c r="O956" s="22"/>
    </row>
    <row r="957" spans="1:15" ht="18" customHeight="1">
      <c r="A957" s="110"/>
      <c r="B957" s="111"/>
      <c r="C957" s="111"/>
      <c r="D957" s="111"/>
      <c r="E957" s="111"/>
      <c r="F957" s="111"/>
      <c r="G957" s="111"/>
      <c r="H957" s="111"/>
      <c r="I957" s="111"/>
      <c r="J957" s="111"/>
      <c r="K957" s="111"/>
      <c r="L957" s="111"/>
      <c r="M957" s="111"/>
      <c r="N957" s="111"/>
      <c r="O957" s="113"/>
    </row>
    <row r="958" spans="1:15" ht="18.75">
      <c r="A958" s="322" t="s">
        <v>2330</v>
      </c>
      <c r="B958" s="322"/>
      <c r="C958" s="322"/>
      <c r="D958" s="322"/>
      <c r="E958" s="322"/>
      <c r="F958" s="322"/>
      <c r="G958" s="322"/>
      <c r="H958" s="322"/>
      <c r="I958" s="322"/>
      <c r="J958" s="322"/>
      <c r="K958" s="322"/>
      <c r="L958" s="322"/>
      <c r="M958" s="322"/>
      <c r="N958" s="322"/>
      <c r="O958" s="322"/>
    </row>
    <row r="959" spans="1:15" ht="22.5">
      <c r="A959" s="11" t="s">
        <v>3</v>
      </c>
      <c r="B959" s="12" t="s">
        <v>121</v>
      </c>
      <c r="C959" s="12" t="s">
        <v>122</v>
      </c>
      <c r="D959" s="291" t="s">
        <v>2518</v>
      </c>
      <c r="E959" s="291" t="s">
        <v>2519</v>
      </c>
      <c r="F959" s="291" t="s">
        <v>2520</v>
      </c>
      <c r="G959" s="290" t="s">
        <v>2521</v>
      </c>
      <c r="H959" s="12" t="s">
        <v>123</v>
      </c>
      <c r="I959" s="12" t="s">
        <v>124</v>
      </c>
      <c r="J959" s="12" t="s">
        <v>125</v>
      </c>
      <c r="K959" s="12" t="s">
        <v>126</v>
      </c>
      <c r="L959" s="12" t="s">
        <v>127</v>
      </c>
      <c r="M959" s="12" t="s">
        <v>2314</v>
      </c>
      <c r="N959" s="58" t="s">
        <v>128</v>
      </c>
      <c r="O959" s="12" t="s">
        <v>129</v>
      </c>
    </row>
    <row r="960" spans="1:15" s="39" customFormat="1" ht="21">
      <c r="A960" s="51">
        <v>1</v>
      </c>
      <c r="B960" s="13" t="s">
        <v>632</v>
      </c>
      <c r="C960" s="17" t="s">
        <v>633</v>
      </c>
      <c r="D960" s="294" t="str">
        <f>VLOOKUP(C960,总表!D:E,2,0)</f>
        <v>W005208</v>
      </c>
      <c r="E960" s="294" t="str">
        <f>VLOOKUP(D960,总表!E:H,2,0)</f>
        <v>国家开放大学学习指南（2022版）（学习资源包）</v>
      </c>
      <c r="F960" s="294" t="str">
        <f>VLOOKUP(D960,总表!E:H,3,0)</f>
        <v>978-7-304-09923-7</v>
      </c>
      <c r="G960" s="299">
        <f>VLOOKUP(D960,总表!E:H,4,0)</f>
        <v>15.8</v>
      </c>
      <c r="H960" s="14" t="s">
        <v>132</v>
      </c>
      <c r="I960" s="53"/>
      <c r="J960" s="15" t="s">
        <v>133</v>
      </c>
      <c r="K960" s="54" t="s">
        <v>634</v>
      </c>
      <c r="L960" s="53"/>
      <c r="M960" s="14" t="s">
        <v>2315</v>
      </c>
      <c r="N960" s="13" t="s">
        <v>135</v>
      </c>
      <c r="O960" s="22" t="s">
        <v>16</v>
      </c>
    </row>
    <row r="961" spans="1:15" s="2" customFormat="1" ht="13.5">
      <c r="A961" s="51">
        <v>2</v>
      </c>
      <c r="B961" s="17" t="s">
        <v>632</v>
      </c>
      <c r="C961" s="17" t="s">
        <v>632</v>
      </c>
      <c r="D961" s="184"/>
      <c r="E961" s="184"/>
      <c r="F961" s="184"/>
      <c r="G961" s="184"/>
      <c r="H961" s="15" t="s">
        <v>136</v>
      </c>
      <c r="I961" s="53"/>
      <c r="J961" s="15"/>
      <c r="K961" s="15"/>
      <c r="L961" s="53"/>
      <c r="M961" s="29" t="s">
        <v>2315</v>
      </c>
      <c r="N961" s="28"/>
      <c r="O961" s="59"/>
    </row>
    <row r="962" spans="1:15" s="2" customFormat="1" ht="31.5">
      <c r="A962" s="51">
        <v>3</v>
      </c>
      <c r="B962" s="28" t="s">
        <v>1852</v>
      </c>
      <c r="C962" s="13" t="s">
        <v>1175</v>
      </c>
      <c r="D962" s="294" t="str">
        <f>VLOOKUP(C962,总表!D:E,2,0)</f>
        <v>WZ19781</v>
      </c>
      <c r="E962" s="294" t="str">
        <f>VLOOKUP(D962,总表!E:H,2,0)</f>
        <v>△毛泽东思想和中国特色社会主义理论体系概论（2021年版）（高教）</v>
      </c>
      <c r="F962" s="294" t="str">
        <f>VLOOKUP(D962,总表!E:H,3,0)</f>
        <v>978-7-04-056622-2</v>
      </c>
      <c r="G962" s="299">
        <f>VLOOKUP(D962,总表!E:H,4,0)</f>
        <v>25</v>
      </c>
      <c r="H962" s="15" t="s">
        <v>139</v>
      </c>
      <c r="I962" s="14"/>
      <c r="J962" s="15" t="s">
        <v>1176</v>
      </c>
      <c r="K962" s="14" t="s">
        <v>1177</v>
      </c>
      <c r="L962" s="14"/>
      <c r="M962" s="15" t="s">
        <v>2315</v>
      </c>
      <c r="N962" s="17" t="s">
        <v>537</v>
      </c>
      <c r="O962" s="22" t="s">
        <v>16</v>
      </c>
    </row>
    <row r="963" spans="1:15" s="2" customFormat="1" ht="31.5">
      <c r="A963" s="51">
        <v>4</v>
      </c>
      <c r="B963" s="33" t="s">
        <v>1852</v>
      </c>
      <c r="C963" s="52" t="s">
        <v>1853</v>
      </c>
      <c r="D963" s="294" t="str">
        <f>VLOOKUP(C963,总表!D:E,2,0)</f>
        <v>W005952</v>
      </c>
      <c r="E963" s="294" t="str">
        <f>VLOOKUP(D963,总表!E:H,2,0)</f>
        <v>（课程“习近平新时代”用）国家开放大学思想政治理论课学习指南（学习资源包）</v>
      </c>
      <c r="F963" s="294" t="str">
        <f>VLOOKUP(D963,总表!E:H,3,0)</f>
        <v>978-7-304-10428-3</v>
      </c>
      <c r="G963" s="299">
        <f>VLOOKUP(D963,总表!E:H,4,0)</f>
        <v>13.8</v>
      </c>
      <c r="H963" s="36" t="s">
        <v>149</v>
      </c>
      <c r="I963" s="34"/>
      <c r="J963" s="34" t="s">
        <v>1854</v>
      </c>
      <c r="K963" s="34" t="s">
        <v>1855</v>
      </c>
      <c r="L963" s="34"/>
      <c r="M963" s="34" t="s">
        <v>2315</v>
      </c>
      <c r="N963" s="60" t="s">
        <v>135</v>
      </c>
      <c r="O963" s="22" t="s">
        <v>16</v>
      </c>
    </row>
    <row r="964" spans="1:15" s="40" customFormat="1" ht="21">
      <c r="A964" s="51">
        <v>5</v>
      </c>
      <c r="B964" s="28" t="s">
        <v>1852</v>
      </c>
      <c r="C964" s="28" t="s">
        <v>1852</v>
      </c>
      <c r="D964" s="191"/>
      <c r="E964" s="191"/>
      <c r="F964" s="191"/>
      <c r="G964" s="191"/>
      <c r="H964" s="15" t="s">
        <v>136</v>
      </c>
      <c r="I964" s="29"/>
      <c r="J964" s="29"/>
      <c r="K964" s="29"/>
      <c r="L964" s="29"/>
      <c r="M964" s="15" t="s">
        <v>2315</v>
      </c>
      <c r="N964" s="28"/>
      <c r="O964" s="32"/>
    </row>
    <row r="965" spans="1:15" s="2" customFormat="1" ht="31.5">
      <c r="A965" s="51">
        <v>6</v>
      </c>
      <c r="B965" s="28" t="s">
        <v>1174</v>
      </c>
      <c r="C965" s="13" t="s">
        <v>1175</v>
      </c>
      <c r="D965" s="294" t="str">
        <f>VLOOKUP(C965,总表!D:E,2,0)</f>
        <v>WZ19781</v>
      </c>
      <c r="E965" s="294" t="str">
        <f>VLOOKUP(D965,总表!E:H,2,0)</f>
        <v>△毛泽东思想和中国特色社会主义理论体系概论（2021年版）（高教）</v>
      </c>
      <c r="F965" s="294" t="str">
        <f>VLOOKUP(D965,总表!E:H,3,0)</f>
        <v>978-7-04-056622-2</v>
      </c>
      <c r="G965" s="299">
        <f>VLOOKUP(D965,总表!E:H,4,0)</f>
        <v>25</v>
      </c>
      <c r="H965" s="15" t="s">
        <v>139</v>
      </c>
      <c r="I965" s="14"/>
      <c r="J965" s="15" t="s">
        <v>1176</v>
      </c>
      <c r="K965" s="14" t="s">
        <v>1177</v>
      </c>
      <c r="L965" s="14"/>
      <c r="M965" s="15" t="s">
        <v>2315</v>
      </c>
      <c r="N965" s="17" t="s">
        <v>537</v>
      </c>
      <c r="O965" s="22" t="s">
        <v>16</v>
      </c>
    </row>
    <row r="966" spans="1:15" s="40" customFormat="1" ht="31.5">
      <c r="A966" s="51">
        <v>7</v>
      </c>
      <c r="B966" s="28" t="s">
        <v>1174</v>
      </c>
      <c r="C966" s="28" t="s">
        <v>1178</v>
      </c>
      <c r="D966" s="294" t="str">
        <f>VLOOKUP(C966,总表!D:E,2,0)</f>
        <v>W005812</v>
      </c>
      <c r="E966" s="294" t="str">
        <f>VLOOKUP(D966,总表!E:H,2,0)</f>
        <v>毛泽东思想和中国特色社会主义理论体系概论学习指导（学习资源包）</v>
      </c>
      <c r="F966" s="294" t="str">
        <f>VLOOKUP(D966,总表!E:H,3,0)</f>
        <v>978-7-304-09660-1</v>
      </c>
      <c r="G966" s="299">
        <f>VLOOKUP(D966,总表!E:H,4,0)</f>
        <v>22</v>
      </c>
      <c r="H966" s="15" t="s">
        <v>149</v>
      </c>
      <c r="I966" s="29"/>
      <c r="J966" s="15" t="s">
        <v>1179</v>
      </c>
      <c r="K966" s="29" t="s">
        <v>232</v>
      </c>
      <c r="L966" s="29"/>
      <c r="M966" s="29" t="s">
        <v>2315</v>
      </c>
      <c r="N966" s="28" t="s">
        <v>135</v>
      </c>
      <c r="O966" s="22" t="s">
        <v>16</v>
      </c>
    </row>
    <row r="967" spans="1:15" s="40" customFormat="1" ht="21">
      <c r="A967" s="51">
        <v>8</v>
      </c>
      <c r="B967" s="13" t="s">
        <v>1679</v>
      </c>
      <c r="C967" s="33" t="s">
        <v>1680</v>
      </c>
      <c r="D967" s="294" t="str">
        <f>VLOOKUP(C967,总表!D:E,2,0)</f>
        <v>WZ18231</v>
      </c>
      <c r="E967" s="294" t="str">
        <f>VLOOKUP(D967,总表!E:H,2,0)</f>
        <v>△思想道德与法治（2021年版）（高教）</v>
      </c>
      <c r="F967" s="294" t="str">
        <f>VLOOKUP(D967,总表!E:H,3,0)</f>
        <v>978-7-04-056621-5</v>
      </c>
      <c r="G967" s="299">
        <f>VLOOKUP(D967,总表!E:H,4,0)</f>
        <v>18</v>
      </c>
      <c r="H967" s="34" t="s">
        <v>139</v>
      </c>
      <c r="I967" s="34"/>
      <c r="J967" s="34" t="s">
        <v>1176</v>
      </c>
      <c r="K967" s="34" t="s">
        <v>1177</v>
      </c>
      <c r="L967" s="34"/>
      <c r="M967" s="15" t="s">
        <v>2315</v>
      </c>
      <c r="N967" s="17" t="s">
        <v>537</v>
      </c>
      <c r="O967" s="22" t="s">
        <v>16</v>
      </c>
    </row>
    <row r="968" spans="1:15" s="40" customFormat="1" ht="21">
      <c r="A968" s="51">
        <v>9</v>
      </c>
      <c r="B968" s="13" t="s">
        <v>1679</v>
      </c>
      <c r="C968" s="26" t="s">
        <v>2502</v>
      </c>
      <c r="D968" s="294" t="str">
        <f>VLOOKUP(C968,总表!D:E,2,0)</f>
        <v>W005772</v>
      </c>
      <c r="E968" s="294" t="str">
        <f>VLOOKUP(D968,总表!E:H,2,0)</f>
        <v>思想道德与法治学习指导（学习资源包）</v>
      </c>
      <c r="F968" s="294">
        <f>VLOOKUP(D968,总表!E:H,3,0)</f>
        <v>0</v>
      </c>
      <c r="G968" s="299">
        <f>VLOOKUP(D968,总表!E:H,4,0)</f>
        <v>0</v>
      </c>
      <c r="H968" s="30" t="s">
        <v>149</v>
      </c>
      <c r="I968" s="180"/>
      <c r="J968" s="27" t="s">
        <v>2503</v>
      </c>
      <c r="K968" s="27" t="s">
        <v>232</v>
      </c>
      <c r="L968" s="181"/>
      <c r="M968" s="29" t="s">
        <v>2315</v>
      </c>
      <c r="N968" s="28" t="s">
        <v>135</v>
      </c>
      <c r="O968" s="22" t="s">
        <v>16</v>
      </c>
    </row>
    <row r="969" spans="1:15" ht="21">
      <c r="A969" s="51">
        <v>10</v>
      </c>
      <c r="B969" s="13" t="s">
        <v>748</v>
      </c>
      <c r="C969" s="17" t="s">
        <v>749</v>
      </c>
      <c r="D969" s="294" t="str">
        <f>VLOOKUP(C969,总表!D:E,2,0)</f>
        <v>L005284</v>
      </c>
      <c r="E969" s="294" t="str">
        <f>VLOOKUP(D969,总表!E:H,2,0)</f>
        <v>计算机应用基础（第2版）（学习资源包）</v>
      </c>
      <c r="F969" s="294" t="str">
        <f>VLOOKUP(D969,总表!E:H,3,0)</f>
        <v>978-7-304-11204-2</v>
      </c>
      <c r="G969" s="299">
        <f>VLOOKUP(D969,总表!E:H,4,0)</f>
        <v>39</v>
      </c>
      <c r="H969" s="15" t="s">
        <v>132</v>
      </c>
      <c r="I969" s="15"/>
      <c r="J969" s="15" t="s">
        <v>194</v>
      </c>
      <c r="K969" s="15" t="s">
        <v>750</v>
      </c>
      <c r="L969" s="15"/>
      <c r="M969" s="14" t="s">
        <v>2315</v>
      </c>
      <c r="N969" s="17" t="s">
        <v>135</v>
      </c>
      <c r="O969" s="22" t="s">
        <v>16</v>
      </c>
    </row>
    <row r="970" spans="1:15">
      <c r="A970" s="51">
        <v>11</v>
      </c>
      <c r="B970" s="13" t="s">
        <v>748</v>
      </c>
      <c r="C970" s="17" t="s">
        <v>748</v>
      </c>
      <c r="D970" s="184"/>
      <c r="E970" s="184"/>
      <c r="F970" s="184"/>
      <c r="G970" s="184"/>
      <c r="H970" s="15" t="s">
        <v>136</v>
      </c>
      <c r="I970" s="15"/>
      <c r="J970" s="15"/>
      <c r="K970" s="15"/>
      <c r="L970" s="15"/>
      <c r="M970" s="14" t="s">
        <v>2315</v>
      </c>
      <c r="N970" s="17"/>
      <c r="O970" s="24"/>
    </row>
    <row r="971" spans="1:15" ht="21">
      <c r="A971" s="51">
        <v>12</v>
      </c>
      <c r="B971" s="13" t="s">
        <v>748</v>
      </c>
      <c r="C971" s="17" t="s">
        <v>748</v>
      </c>
      <c r="D971" s="184"/>
      <c r="E971" s="184"/>
      <c r="F971" s="184"/>
      <c r="G971" s="184"/>
      <c r="H971" s="14" t="s">
        <v>162</v>
      </c>
      <c r="I971" s="14" t="s">
        <v>751</v>
      </c>
      <c r="J971" s="14" t="s">
        <v>164</v>
      </c>
      <c r="K971" s="14"/>
      <c r="L971" s="14" t="s">
        <v>209</v>
      </c>
      <c r="M971" s="14" t="s">
        <v>2315</v>
      </c>
      <c r="N971" s="13" t="s">
        <v>752</v>
      </c>
      <c r="O971" s="22" t="s">
        <v>16</v>
      </c>
    </row>
    <row r="972" spans="1:15" ht="21">
      <c r="A972" s="51">
        <v>13</v>
      </c>
      <c r="B972" s="13" t="s">
        <v>2064</v>
      </c>
      <c r="C972" s="13" t="s">
        <v>2065</v>
      </c>
      <c r="D972" s="294" t="str">
        <f>VLOOKUP(C972,总表!D:E,2,0)</f>
        <v>L008474</v>
      </c>
      <c r="E972" s="294" t="str">
        <f>VLOOKUP(D972,总表!E:H,2,0)</f>
        <v>医学免疫学与微生物学（第2版）（学习资源包）</v>
      </c>
      <c r="F972" s="294" t="str">
        <f>VLOOKUP(D972,总表!E:H,3,0)</f>
        <v>978-7-304-11212-7</v>
      </c>
      <c r="G972" s="299">
        <f>VLOOKUP(D972,总表!E:H,4,0)</f>
        <v>43</v>
      </c>
      <c r="H972" s="15" t="s">
        <v>132</v>
      </c>
      <c r="I972" s="14"/>
      <c r="J972" s="14" t="s">
        <v>194</v>
      </c>
      <c r="K972" s="14" t="s">
        <v>2066</v>
      </c>
      <c r="L972" s="14"/>
      <c r="M972" s="14" t="s">
        <v>2315</v>
      </c>
      <c r="N972" s="13" t="s">
        <v>135</v>
      </c>
      <c r="O972" s="22" t="s">
        <v>16</v>
      </c>
    </row>
    <row r="973" spans="1:15">
      <c r="A973" s="51">
        <v>14</v>
      </c>
      <c r="B973" s="13" t="s">
        <v>2064</v>
      </c>
      <c r="C973" s="13" t="s">
        <v>2064</v>
      </c>
      <c r="D973" s="183"/>
      <c r="E973" s="183"/>
      <c r="F973" s="183"/>
      <c r="G973" s="183"/>
      <c r="H973" s="14" t="s">
        <v>136</v>
      </c>
      <c r="I973" s="18"/>
      <c r="J973" s="14"/>
      <c r="K973" s="14"/>
      <c r="L973" s="14"/>
      <c r="M973" s="14" t="s">
        <v>2315</v>
      </c>
      <c r="N973" s="13"/>
      <c r="O973" s="22"/>
    </row>
    <row r="974" spans="1:15" ht="31.5">
      <c r="A974" s="51">
        <v>15</v>
      </c>
      <c r="B974" s="13" t="s">
        <v>2039</v>
      </c>
      <c r="C974" s="17" t="s">
        <v>2036</v>
      </c>
      <c r="D974" s="294" t="str">
        <f>VLOOKUP(C974,总表!D:E,2,0)</f>
        <v>L00921</v>
      </c>
      <c r="E974" s="294" t="str">
        <f>VLOOKUP(D974,总表!E:H,2,0)</f>
        <v>药理学（专科）（含考核册）（学习资源包）（药学、护理学专业通用）</v>
      </c>
      <c r="F974" s="294" t="str">
        <f>VLOOKUP(D974,总表!E:H,3,0)</f>
        <v>978-7-304-09495-9</v>
      </c>
      <c r="G974" s="299">
        <f>VLOOKUP(D974,总表!E:H,4,0)</f>
        <v>34</v>
      </c>
      <c r="H974" s="15" t="s">
        <v>132</v>
      </c>
      <c r="I974" s="15"/>
      <c r="J974" s="15" t="s">
        <v>168</v>
      </c>
      <c r="K974" s="15" t="s">
        <v>2037</v>
      </c>
      <c r="L974" s="15"/>
      <c r="M974" s="14" t="s">
        <v>2315</v>
      </c>
      <c r="N974" s="13" t="s">
        <v>135</v>
      </c>
      <c r="O974" s="22" t="s">
        <v>16</v>
      </c>
    </row>
    <row r="975" spans="1:15">
      <c r="A975" s="51">
        <v>16</v>
      </c>
      <c r="B975" s="13" t="s">
        <v>2039</v>
      </c>
      <c r="C975" s="13" t="s">
        <v>2036</v>
      </c>
      <c r="D975" s="183"/>
      <c r="E975" s="183"/>
      <c r="F975" s="183"/>
      <c r="G975" s="183"/>
      <c r="H975" s="14" t="s">
        <v>136</v>
      </c>
      <c r="I975" s="14"/>
      <c r="J975" s="14"/>
      <c r="K975" s="20"/>
      <c r="L975" s="14"/>
      <c r="M975" s="14" t="s">
        <v>2315</v>
      </c>
      <c r="N975" s="13"/>
      <c r="O975" s="22"/>
    </row>
    <row r="976" spans="1:15">
      <c r="A976" s="51">
        <v>17</v>
      </c>
      <c r="B976" s="13" t="s">
        <v>2045</v>
      </c>
      <c r="C976" s="13" t="s">
        <v>2046</v>
      </c>
      <c r="D976" s="294" t="str">
        <f>VLOOKUP(C976,总表!D:E,2,0)</f>
        <v>L004172</v>
      </c>
      <c r="E976" s="294" t="str">
        <f>VLOOKUP(D976,总表!E:H,2,0)</f>
        <v>药物化学（第2版）（学习资源包）</v>
      </c>
      <c r="F976" s="294" t="str">
        <f>VLOOKUP(D976,总表!E:H,3,0)</f>
        <v>978-7-304-10625-6</v>
      </c>
      <c r="G976" s="299">
        <f>VLOOKUP(D976,总表!E:H,4,0)</f>
        <v>43</v>
      </c>
      <c r="H976" s="15" t="s">
        <v>132</v>
      </c>
      <c r="I976" s="14"/>
      <c r="J976" s="14" t="s">
        <v>175</v>
      </c>
      <c r="K976" s="14" t="s">
        <v>2047</v>
      </c>
      <c r="L976" s="14"/>
      <c r="M976" s="14" t="s">
        <v>2315</v>
      </c>
      <c r="N976" s="13" t="s">
        <v>135</v>
      </c>
      <c r="O976" s="22" t="s">
        <v>16</v>
      </c>
    </row>
    <row r="977" spans="1:15">
      <c r="A977" s="51">
        <v>18</v>
      </c>
      <c r="B977" s="13" t="s">
        <v>2045</v>
      </c>
      <c r="C977" s="13" t="s">
        <v>2045</v>
      </c>
      <c r="D977" s="183"/>
      <c r="E977" s="183"/>
      <c r="F977" s="183"/>
      <c r="G977" s="183"/>
      <c r="H977" s="14" t="s">
        <v>136</v>
      </c>
      <c r="I977" s="18"/>
      <c r="J977" s="14"/>
      <c r="K977" s="14"/>
      <c r="L977" s="14"/>
      <c r="M977" s="14" t="s">
        <v>2315</v>
      </c>
      <c r="N977" s="13"/>
      <c r="O977" s="22"/>
    </row>
    <row r="978" spans="1:15" ht="21">
      <c r="A978" s="51">
        <v>19</v>
      </c>
      <c r="B978" s="13" t="s">
        <v>2266</v>
      </c>
      <c r="C978" s="78" t="s">
        <v>2267</v>
      </c>
      <c r="D978" s="294" t="str">
        <f>VLOOKUP(C978,总表!D:E,2,0)</f>
        <v>L007215</v>
      </c>
      <c r="E978" s="294" t="str">
        <f>VLOOKUP(D978,总表!E:H,2,0)</f>
        <v>中医药学概论（第2版)（学习资源包）（学习资源包）</v>
      </c>
      <c r="F978" s="294">
        <f>VLOOKUP(D978,总表!E:H,3,0)</f>
        <v>0</v>
      </c>
      <c r="G978" s="299">
        <f>VLOOKUP(D978,总表!E:H,4,0)</f>
        <v>0</v>
      </c>
      <c r="H978" s="27" t="s">
        <v>132</v>
      </c>
      <c r="I978" s="83"/>
      <c r="J978" s="27" t="s">
        <v>194</v>
      </c>
      <c r="K978" s="27" t="s">
        <v>2268</v>
      </c>
      <c r="L978" s="27"/>
      <c r="M978" s="14" t="s">
        <v>2315</v>
      </c>
      <c r="N978" s="13" t="s">
        <v>135</v>
      </c>
      <c r="O978" s="22" t="s">
        <v>16</v>
      </c>
    </row>
    <row r="979" spans="1:15">
      <c r="A979" s="51">
        <v>20</v>
      </c>
      <c r="B979" s="13" t="s">
        <v>2266</v>
      </c>
      <c r="C979" s="13" t="s">
        <v>2266</v>
      </c>
      <c r="D979" s="183"/>
      <c r="E979" s="183"/>
      <c r="F979" s="183"/>
      <c r="G979" s="183"/>
      <c r="H979" s="14" t="s">
        <v>136</v>
      </c>
      <c r="I979" s="18"/>
      <c r="J979" s="14"/>
      <c r="K979" s="14"/>
      <c r="L979" s="14"/>
      <c r="M979" s="14" t="s">
        <v>2315</v>
      </c>
      <c r="N979" s="13"/>
      <c r="O979" s="22"/>
    </row>
    <row r="980" spans="1:15" ht="21">
      <c r="A980" s="51">
        <v>21</v>
      </c>
      <c r="B980" s="13" t="s">
        <v>234</v>
      </c>
      <c r="C980" s="13" t="s">
        <v>234</v>
      </c>
      <c r="D980" s="294" t="str">
        <f>VLOOKUP(C980,总表!D:E,2,0)</f>
        <v>L008113</v>
      </c>
      <c r="E980" s="294" t="str">
        <f>VLOOKUP(D980,总表!E:H,2,0)</f>
        <v>病理学与病理生理学（含考核册）（学习资源包）（国开教材）</v>
      </c>
      <c r="F980" s="294" t="str">
        <f>VLOOKUP(D980,总表!E:H,3,0)</f>
        <v>978-7-304-06292-7</v>
      </c>
      <c r="G980" s="299">
        <f>VLOOKUP(D980,总表!E:H,4,0)</f>
        <v>49</v>
      </c>
      <c r="H980" s="14" t="s">
        <v>149</v>
      </c>
      <c r="I980" s="14"/>
      <c r="J980" s="14" t="s">
        <v>235</v>
      </c>
      <c r="K980" s="14" t="s">
        <v>236</v>
      </c>
      <c r="L980" s="14"/>
      <c r="M980" s="14" t="s">
        <v>2315</v>
      </c>
      <c r="N980" s="13" t="s">
        <v>135</v>
      </c>
      <c r="O980" s="22" t="s">
        <v>16</v>
      </c>
    </row>
    <row r="981" spans="1:15">
      <c r="A981" s="51">
        <v>22</v>
      </c>
      <c r="B981" s="13" t="s">
        <v>234</v>
      </c>
      <c r="C981" s="13" t="s">
        <v>234</v>
      </c>
      <c r="D981" s="183"/>
      <c r="E981" s="183"/>
      <c r="F981" s="183"/>
      <c r="G981" s="183"/>
      <c r="H981" s="14" t="s">
        <v>136</v>
      </c>
      <c r="I981" s="14"/>
      <c r="J981" s="14"/>
      <c r="K981" s="14"/>
      <c r="L981" s="14"/>
      <c r="M981" s="14" t="s">
        <v>2315</v>
      </c>
      <c r="N981" s="20"/>
      <c r="O981" s="23"/>
    </row>
    <row r="982" spans="1:15">
      <c r="A982" s="51">
        <v>23</v>
      </c>
      <c r="B982" s="13" t="s">
        <v>2032</v>
      </c>
      <c r="C982" s="13" t="s">
        <v>2033</v>
      </c>
      <c r="D982" s="294" t="str">
        <f>VLOOKUP(C982,总表!D:E,2,0)</f>
        <v>L004474</v>
      </c>
      <c r="E982" s="294" t="str">
        <f>VLOOKUP(D982,总表!E:H,2,0)</f>
        <v>药剂学（第2版）（学习资源包）</v>
      </c>
      <c r="F982" s="294" t="str">
        <f>VLOOKUP(D982,总表!E:H,3,0)</f>
        <v>978-7-304-10682-9</v>
      </c>
      <c r="G982" s="299">
        <f>VLOOKUP(D982,总表!E:H,4,0)</f>
        <v>59</v>
      </c>
      <c r="H982" s="14" t="s">
        <v>132</v>
      </c>
      <c r="I982" s="14"/>
      <c r="J982" s="15" t="s">
        <v>175</v>
      </c>
      <c r="K982" s="14" t="s">
        <v>2034</v>
      </c>
      <c r="L982" s="14"/>
      <c r="M982" s="14" t="s">
        <v>2315</v>
      </c>
      <c r="N982" s="13" t="s">
        <v>135</v>
      </c>
      <c r="O982" s="22" t="s">
        <v>16</v>
      </c>
    </row>
    <row r="983" spans="1:15" s="1" customFormat="1">
      <c r="A983" s="51">
        <v>24</v>
      </c>
      <c r="B983" s="13" t="s">
        <v>2032</v>
      </c>
      <c r="C983" s="13" t="s">
        <v>2032</v>
      </c>
      <c r="D983" s="183"/>
      <c r="E983" s="183"/>
      <c r="F983" s="183"/>
      <c r="G983" s="183"/>
      <c r="H983" s="14" t="s">
        <v>136</v>
      </c>
      <c r="I983" s="31"/>
      <c r="J983" s="14"/>
      <c r="K983" s="14"/>
      <c r="L983" s="31"/>
      <c r="M983" s="14" t="s">
        <v>2315</v>
      </c>
      <c r="N983" s="13"/>
      <c r="O983" s="23"/>
    </row>
    <row r="984" spans="1:15">
      <c r="A984" s="51">
        <v>25</v>
      </c>
      <c r="B984" s="13" t="s">
        <v>1734</v>
      </c>
      <c r="C984" s="28" t="s">
        <v>1735</v>
      </c>
      <c r="D984" s="294" t="str">
        <f>VLOOKUP(C984,总表!D:E,2,0)</f>
        <v>L007184</v>
      </c>
      <c r="E984" s="294" t="str">
        <f>VLOOKUP(D984,总表!E:H,2,0)</f>
        <v>调剂学（第2版）（学习资源包）</v>
      </c>
      <c r="F984" s="294" t="str">
        <f>VLOOKUP(D984,总表!E:H,3,0)</f>
        <v>978-7-304-10629-4</v>
      </c>
      <c r="G984" s="299">
        <f>VLOOKUP(D984,总表!E:H,4,0)</f>
        <v>40</v>
      </c>
      <c r="H984" s="15" t="s">
        <v>257</v>
      </c>
      <c r="I984" s="87"/>
      <c r="J984" s="15" t="s">
        <v>175</v>
      </c>
      <c r="K984" s="14" t="s">
        <v>1096</v>
      </c>
      <c r="L984" s="35"/>
      <c r="M984" s="14" t="s">
        <v>2315</v>
      </c>
      <c r="N984" s="13" t="s">
        <v>135</v>
      </c>
      <c r="O984" s="22" t="s">
        <v>16</v>
      </c>
    </row>
    <row r="985" spans="1:15" s="1" customFormat="1">
      <c r="A985" s="51">
        <v>26</v>
      </c>
      <c r="B985" s="13" t="s">
        <v>1734</v>
      </c>
      <c r="C985" s="13" t="s">
        <v>1734</v>
      </c>
      <c r="D985" s="183"/>
      <c r="E985" s="183"/>
      <c r="F985" s="183"/>
      <c r="G985" s="183"/>
      <c r="H985" s="14" t="s">
        <v>136</v>
      </c>
      <c r="I985" s="31"/>
      <c r="J985" s="14"/>
      <c r="K985" s="14"/>
      <c r="L985" s="31"/>
      <c r="M985" s="14" t="s">
        <v>2315</v>
      </c>
      <c r="N985" s="13"/>
      <c r="O985" s="23"/>
    </row>
    <row r="986" spans="1:15">
      <c r="A986" s="51">
        <v>27</v>
      </c>
      <c r="B986" s="13" t="s">
        <v>2049</v>
      </c>
      <c r="C986" s="13" t="s">
        <v>2049</v>
      </c>
      <c r="D986" s="294" t="str">
        <f>VLOOKUP(C986,总表!D:E,2,0)</f>
        <v>L005293</v>
      </c>
      <c r="E986" s="294" t="str">
        <f>VLOOKUP(D986,总表!E:H,2,0)</f>
        <v>药物治疗学（学习资源包）</v>
      </c>
      <c r="F986" s="294" t="str">
        <f>VLOOKUP(D986,总表!E:H,3,0)</f>
        <v>978-7-304-10591-4</v>
      </c>
      <c r="G986" s="299">
        <f>VLOOKUP(D986,总表!E:H,4,0)</f>
        <v>39</v>
      </c>
      <c r="H986" s="14" t="s">
        <v>132</v>
      </c>
      <c r="I986" s="14"/>
      <c r="J986" s="14" t="s">
        <v>345</v>
      </c>
      <c r="K986" s="14" t="s">
        <v>2050</v>
      </c>
      <c r="L986" s="14"/>
      <c r="M986" s="14" t="s">
        <v>2315</v>
      </c>
      <c r="N986" s="13" t="s">
        <v>135</v>
      </c>
      <c r="O986" s="22" t="s">
        <v>16</v>
      </c>
    </row>
    <row r="987" spans="1:15">
      <c r="A987" s="51">
        <v>28</v>
      </c>
      <c r="B987" s="13" t="s">
        <v>2242</v>
      </c>
      <c r="C987" s="13" t="s">
        <v>2243</v>
      </c>
      <c r="D987" s="183"/>
      <c r="E987" s="183"/>
      <c r="F987" s="183"/>
      <c r="G987" s="183"/>
      <c r="H987" s="14" t="s">
        <v>136</v>
      </c>
      <c r="I987" s="14"/>
      <c r="J987" s="14"/>
      <c r="K987" s="14"/>
      <c r="L987" s="14" t="s">
        <v>2244</v>
      </c>
      <c r="M987" s="14" t="s">
        <v>2315</v>
      </c>
      <c r="N987" s="13"/>
      <c r="O987" s="22"/>
    </row>
    <row r="988" spans="1:15">
      <c r="A988" s="51">
        <v>29</v>
      </c>
      <c r="B988" s="13" t="s">
        <v>2246</v>
      </c>
      <c r="C988" s="13" t="s">
        <v>2247</v>
      </c>
      <c r="D988" s="183"/>
      <c r="E988" s="183"/>
      <c r="F988" s="183"/>
      <c r="G988" s="183"/>
      <c r="H988" s="14" t="s">
        <v>136</v>
      </c>
      <c r="I988" s="14"/>
      <c r="J988" s="14"/>
      <c r="K988" s="14"/>
      <c r="L988" s="14" t="s">
        <v>2248</v>
      </c>
      <c r="M988" s="14" t="s">
        <v>2315</v>
      </c>
      <c r="N988" s="13"/>
      <c r="O988" s="22"/>
    </row>
    <row r="989" spans="1:15" s="2" customFormat="1" ht="21">
      <c r="A989" s="51">
        <v>30</v>
      </c>
      <c r="B989" s="17" t="s">
        <v>1361</v>
      </c>
      <c r="C989" s="17" t="s">
        <v>1361</v>
      </c>
      <c r="D989" s="184"/>
      <c r="E989" s="184"/>
      <c r="F989" s="184"/>
      <c r="G989" s="184"/>
      <c r="H989" s="14" t="s">
        <v>136</v>
      </c>
      <c r="I989" s="55"/>
      <c r="J989" s="55"/>
      <c r="K989" s="55"/>
      <c r="L989" s="55"/>
      <c r="M989" s="29" t="s">
        <v>2316</v>
      </c>
      <c r="N989" s="13"/>
      <c r="O989" s="22"/>
    </row>
    <row r="990" spans="1:15" s="2" customFormat="1" ht="21">
      <c r="A990" s="51">
        <v>31</v>
      </c>
      <c r="B990" s="52" t="s">
        <v>1961</v>
      </c>
      <c r="C990" s="52" t="s">
        <v>1962</v>
      </c>
      <c r="D990" s="294" t="str">
        <f>VLOOKUP(C990,总表!D:E,2,0)</f>
        <v>T007382</v>
      </c>
      <c r="E990" s="294" t="str">
        <f>VLOOKUP(D990,总表!E:H,2,0)</f>
        <v>形势与政策（国家开放大学专用教材）（人民日报）</v>
      </c>
      <c r="F990" s="294">
        <f>VLOOKUP(D990,总表!E:H,3,0)</f>
        <v>0</v>
      </c>
      <c r="G990" s="299">
        <f>VLOOKUP(D990,总表!E:H,4,0)</f>
        <v>0</v>
      </c>
      <c r="H990" s="34" t="s">
        <v>139</v>
      </c>
      <c r="I990" s="56"/>
      <c r="J990" s="34" t="s">
        <v>1963</v>
      </c>
      <c r="K990" s="34" t="s">
        <v>232</v>
      </c>
      <c r="L990" s="52"/>
      <c r="M990" s="29" t="s">
        <v>2317</v>
      </c>
      <c r="N990" s="52" t="s">
        <v>1964</v>
      </c>
      <c r="O990" s="22" t="s">
        <v>16</v>
      </c>
    </row>
    <row r="991" spans="1:15" s="2" customFormat="1" ht="21">
      <c r="A991" s="51">
        <v>32</v>
      </c>
      <c r="B991" s="52" t="s">
        <v>1961</v>
      </c>
      <c r="C991" s="52" t="s">
        <v>1961</v>
      </c>
      <c r="D991" s="194"/>
      <c r="E991" s="194"/>
      <c r="F991" s="194"/>
      <c r="G991" s="194"/>
      <c r="H991" s="34" t="s">
        <v>136</v>
      </c>
      <c r="I991" s="55"/>
      <c r="J991" s="34"/>
      <c r="K991" s="34"/>
      <c r="L991" s="52"/>
      <c r="M991" s="29" t="s">
        <v>2317</v>
      </c>
      <c r="N991" s="52"/>
      <c r="O991" s="32"/>
    </row>
    <row r="992" spans="1:15" s="2" customFormat="1" ht="20.25" customHeight="1">
      <c r="A992" s="110"/>
      <c r="B992" s="111"/>
      <c r="C992" s="111"/>
      <c r="D992" s="111"/>
      <c r="E992" s="111"/>
      <c r="F992" s="111"/>
      <c r="G992" s="111"/>
      <c r="H992" s="111"/>
      <c r="I992" s="111"/>
      <c r="J992" s="111"/>
      <c r="K992" s="111"/>
      <c r="L992" s="111"/>
      <c r="M992" s="111"/>
      <c r="N992" s="111"/>
      <c r="O992" s="113"/>
    </row>
    <row r="993" spans="1:15" ht="18.75">
      <c r="A993" s="322" t="s">
        <v>82</v>
      </c>
      <c r="B993" s="322"/>
      <c r="C993" s="322"/>
      <c r="D993" s="322"/>
      <c r="E993" s="322"/>
      <c r="F993" s="322"/>
      <c r="G993" s="322"/>
      <c r="H993" s="322"/>
      <c r="I993" s="322"/>
      <c r="J993" s="322"/>
      <c r="K993" s="322"/>
      <c r="L993" s="322"/>
      <c r="M993" s="322"/>
      <c r="N993" s="322"/>
      <c r="O993" s="322"/>
    </row>
    <row r="994" spans="1:15" ht="22.5">
      <c r="A994" s="11" t="s">
        <v>3</v>
      </c>
      <c r="B994" s="12" t="s">
        <v>121</v>
      </c>
      <c r="C994" s="12" t="s">
        <v>122</v>
      </c>
      <c r="D994" s="291" t="s">
        <v>2518</v>
      </c>
      <c r="E994" s="291" t="s">
        <v>2519</v>
      </c>
      <c r="F994" s="291" t="s">
        <v>2520</v>
      </c>
      <c r="G994" s="290" t="s">
        <v>2521</v>
      </c>
      <c r="H994" s="12" t="s">
        <v>123</v>
      </c>
      <c r="I994" s="12" t="s">
        <v>124</v>
      </c>
      <c r="J994" s="12" t="s">
        <v>125</v>
      </c>
      <c r="K994" s="12" t="s">
        <v>126</v>
      </c>
      <c r="L994" s="12" t="s">
        <v>127</v>
      </c>
      <c r="M994" s="12" t="s">
        <v>2314</v>
      </c>
      <c r="N994" s="58" t="s">
        <v>128</v>
      </c>
      <c r="O994" s="12" t="s">
        <v>129</v>
      </c>
    </row>
    <row r="995" spans="1:15" s="39" customFormat="1" ht="21">
      <c r="A995" s="51">
        <v>1</v>
      </c>
      <c r="B995" s="13" t="s">
        <v>632</v>
      </c>
      <c r="C995" s="17" t="s">
        <v>633</v>
      </c>
      <c r="D995" s="294" t="str">
        <f>VLOOKUP(C995,总表!D:E,2,0)</f>
        <v>W005208</v>
      </c>
      <c r="E995" s="294" t="str">
        <f>VLOOKUP(D995,总表!E:H,2,0)</f>
        <v>国家开放大学学习指南（2022版）（学习资源包）</v>
      </c>
      <c r="F995" s="294" t="str">
        <f>VLOOKUP(D995,总表!E:H,3,0)</f>
        <v>978-7-304-09923-7</v>
      </c>
      <c r="G995" s="299">
        <f>VLOOKUP(D995,总表!E:H,4,0)</f>
        <v>15.8</v>
      </c>
      <c r="H995" s="14" t="s">
        <v>132</v>
      </c>
      <c r="I995" s="53"/>
      <c r="J995" s="15" t="s">
        <v>133</v>
      </c>
      <c r="K995" s="54" t="s">
        <v>634</v>
      </c>
      <c r="L995" s="53"/>
      <c r="M995" s="14" t="s">
        <v>2315</v>
      </c>
      <c r="N995" s="13" t="s">
        <v>135</v>
      </c>
      <c r="O995" s="22" t="s">
        <v>16</v>
      </c>
    </row>
    <row r="996" spans="1:15" s="2" customFormat="1" ht="13.5">
      <c r="A996" s="51">
        <v>2</v>
      </c>
      <c r="B996" s="17" t="s">
        <v>632</v>
      </c>
      <c r="C996" s="17" t="s">
        <v>632</v>
      </c>
      <c r="D996" s="184"/>
      <c r="E996" s="184"/>
      <c r="F996" s="184"/>
      <c r="G996" s="184"/>
      <c r="H996" s="15" t="s">
        <v>136</v>
      </c>
      <c r="I996" s="53"/>
      <c r="J996" s="15"/>
      <c r="K996" s="15"/>
      <c r="L996" s="53"/>
      <c r="M996" s="29" t="s">
        <v>2315</v>
      </c>
      <c r="N996" s="28"/>
      <c r="O996" s="59"/>
    </row>
    <row r="997" spans="1:15" s="2" customFormat="1" ht="31.5">
      <c r="A997" s="51">
        <v>3</v>
      </c>
      <c r="B997" s="28" t="s">
        <v>1852</v>
      </c>
      <c r="C997" s="13" t="s">
        <v>1175</v>
      </c>
      <c r="D997" s="294" t="str">
        <f>VLOOKUP(C997,总表!D:E,2,0)</f>
        <v>WZ19781</v>
      </c>
      <c r="E997" s="294" t="str">
        <f>VLOOKUP(D997,总表!E:H,2,0)</f>
        <v>△毛泽东思想和中国特色社会主义理论体系概论（2021年版）（高教）</v>
      </c>
      <c r="F997" s="294" t="str">
        <f>VLOOKUP(D997,总表!E:H,3,0)</f>
        <v>978-7-04-056622-2</v>
      </c>
      <c r="G997" s="299">
        <f>VLOOKUP(D997,总表!E:H,4,0)</f>
        <v>25</v>
      </c>
      <c r="H997" s="15" t="s">
        <v>139</v>
      </c>
      <c r="I997" s="14"/>
      <c r="J997" s="15" t="s">
        <v>1176</v>
      </c>
      <c r="K997" s="14" t="s">
        <v>1177</v>
      </c>
      <c r="L997" s="14"/>
      <c r="M997" s="15" t="s">
        <v>2315</v>
      </c>
      <c r="N997" s="17" t="s">
        <v>537</v>
      </c>
      <c r="O997" s="22" t="s">
        <v>16</v>
      </c>
    </row>
    <row r="998" spans="1:15" s="2" customFormat="1" ht="31.5">
      <c r="A998" s="51">
        <v>4</v>
      </c>
      <c r="B998" s="33" t="s">
        <v>1852</v>
      </c>
      <c r="C998" s="52" t="s">
        <v>1853</v>
      </c>
      <c r="D998" s="294" t="str">
        <f>VLOOKUP(C998,总表!D:E,2,0)</f>
        <v>W005952</v>
      </c>
      <c r="E998" s="294" t="str">
        <f>VLOOKUP(D998,总表!E:H,2,0)</f>
        <v>（课程“习近平新时代”用）国家开放大学思想政治理论课学习指南（学习资源包）</v>
      </c>
      <c r="F998" s="294" t="str">
        <f>VLOOKUP(D998,总表!E:H,3,0)</f>
        <v>978-7-304-10428-3</v>
      </c>
      <c r="G998" s="299">
        <f>VLOOKUP(D998,总表!E:H,4,0)</f>
        <v>13.8</v>
      </c>
      <c r="H998" s="36" t="s">
        <v>149</v>
      </c>
      <c r="I998" s="34"/>
      <c r="J998" s="34" t="s">
        <v>1854</v>
      </c>
      <c r="K998" s="34" t="s">
        <v>1855</v>
      </c>
      <c r="L998" s="34"/>
      <c r="M998" s="34" t="s">
        <v>2315</v>
      </c>
      <c r="N998" s="60" t="s">
        <v>135</v>
      </c>
      <c r="O998" s="22" t="s">
        <v>16</v>
      </c>
    </row>
    <row r="999" spans="1:15" s="40" customFormat="1" ht="21">
      <c r="A999" s="51">
        <v>5</v>
      </c>
      <c r="B999" s="28" t="s">
        <v>1852</v>
      </c>
      <c r="C999" s="28" t="s">
        <v>1852</v>
      </c>
      <c r="D999" s="191"/>
      <c r="E999" s="191"/>
      <c r="F999" s="191"/>
      <c r="G999" s="191"/>
      <c r="H999" s="15" t="s">
        <v>136</v>
      </c>
      <c r="I999" s="29"/>
      <c r="J999" s="29"/>
      <c r="K999" s="29"/>
      <c r="L999" s="29"/>
      <c r="M999" s="15" t="s">
        <v>2315</v>
      </c>
      <c r="N999" s="28"/>
      <c r="O999" s="32"/>
    </row>
    <row r="1000" spans="1:15" s="2" customFormat="1" ht="31.5">
      <c r="A1000" s="51">
        <v>6</v>
      </c>
      <c r="B1000" s="28" t="s">
        <v>1174</v>
      </c>
      <c r="C1000" s="13" t="s">
        <v>1175</v>
      </c>
      <c r="D1000" s="294" t="str">
        <f>VLOOKUP(C1000,总表!D:E,2,0)</f>
        <v>WZ19781</v>
      </c>
      <c r="E1000" s="294" t="str">
        <f>VLOOKUP(D1000,总表!E:H,2,0)</f>
        <v>△毛泽东思想和中国特色社会主义理论体系概论（2021年版）（高教）</v>
      </c>
      <c r="F1000" s="294" t="str">
        <f>VLOOKUP(D1000,总表!E:H,3,0)</f>
        <v>978-7-04-056622-2</v>
      </c>
      <c r="G1000" s="299">
        <f>VLOOKUP(D1000,总表!E:H,4,0)</f>
        <v>25</v>
      </c>
      <c r="H1000" s="15" t="s">
        <v>139</v>
      </c>
      <c r="I1000" s="14"/>
      <c r="J1000" s="15" t="s">
        <v>1176</v>
      </c>
      <c r="K1000" s="14" t="s">
        <v>1177</v>
      </c>
      <c r="L1000" s="14"/>
      <c r="M1000" s="15" t="s">
        <v>2315</v>
      </c>
      <c r="N1000" s="17" t="s">
        <v>537</v>
      </c>
      <c r="O1000" s="22" t="s">
        <v>16</v>
      </c>
    </row>
    <row r="1001" spans="1:15" s="40" customFormat="1" ht="31.5">
      <c r="A1001" s="51">
        <v>7</v>
      </c>
      <c r="B1001" s="28" t="s">
        <v>1174</v>
      </c>
      <c r="C1001" s="28" t="s">
        <v>1178</v>
      </c>
      <c r="D1001" s="294" t="str">
        <f>VLOOKUP(C1001,总表!D:E,2,0)</f>
        <v>W005812</v>
      </c>
      <c r="E1001" s="294" t="str">
        <f>VLOOKUP(D1001,总表!E:H,2,0)</f>
        <v>毛泽东思想和中国特色社会主义理论体系概论学习指导（学习资源包）</v>
      </c>
      <c r="F1001" s="294" t="str">
        <f>VLOOKUP(D1001,总表!E:H,3,0)</f>
        <v>978-7-304-09660-1</v>
      </c>
      <c r="G1001" s="299">
        <f>VLOOKUP(D1001,总表!E:H,4,0)</f>
        <v>22</v>
      </c>
      <c r="H1001" s="15" t="s">
        <v>149</v>
      </c>
      <c r="I1001" s="29"/>
      <c r="J1001" s="15" t="s">
        <v>1179</v>
      </c>
      <c r="K1001" s="29" t="s">
        <v>232</v>
      </c>
      <c r="L1001" s="29"/>
      <c r="M1001" s="29" t="s">
        <v>2315</v>
      </c>
      <c r="N1001" s="28" t="s">
        <v>135</v>
      </c>
      <c r="O1001" s="22" t="s">
        <v>16</v>
      </c>
    </row>
    <row r="1002" spans="1:15" s="40" customFormat="1" ht="21">
      <c r="A1002" s="51">
        <v>8</v>
      </c>
      <c r="B1002" s="13" t="s">
        <v>1679</v>
      </c>
      <c r="C1002" s="33" t="s">
        <v>1680</v>
      </c>
      <c r="D1002" s="294" t="str">
        <f>VLOOKUP(C1002,总表!D:E,2,0)</f>
        <v>WZ18231</v>
      </c>
      <c r="E1002" s="294" t="str">
        <f>VLOOKUP(D1002,总表!E:H,2,0)</f>
        <v>△思想道德与法治（2021年版）（高教）</v>
      </c>
      <c r="F1002" s="294" t="str">
        <f>VLOOKUP(D1002,总表!E:H,3,0)</f>
        <v>978-7-04-056621-5</v>
      </c>
      <c r="G1002" s="299">
        <f>VLOOKUP(D1002,总表!E:H,4,0)</f>
        <v>18</v>
      </c>
      <c r="H1002" s="34" t="s">
        <v>139</v>
      </c>
      <c r="I1002" s="34"/>
      <c r="J1002" s="34" t="s">
        <v>1176</v>
      </c>
      <c r="K1002" s="34" t="s">
        <v>1177</v>
      </c>
      <c r="L1002" s="34"/>
      <c r="M1002" s="15" t="s">
        <v>2315</v>
      </c>
      <c r="N1002" s="17" t="s">
        <v>537</v>
      </c>
      <c r="O1002" s="22" t="s">
        <v>16</v>
      </c>
    </row>
    <row r="1003" spans="1:15" s="40" customFormat="1" ht="21">
      <c r="A1003" s="51">
        <v>9</v>
      </c>
      <c r="B1003" s="13" t="s">
        <v>1679</v>
      </c>
      <c r="C1003" s="26" t="s">
        <v>2502</v>
      </c>
      <c r="D1003" s="294" t="str">
        <f>VLOOKUP(C1003,总表!D:E,2,0)</f>
        <v>W005772</v>
      </c>
      <c r="E1003" s="294" t="str">
        <f>VLOOKUP(D1003,总表!E:H,2,0)</f>
        <v>思想道德与法治学习指导（学习资源包）</v>
      </c>
      <c r="F1003" s="294">
        <f>VLOOKUP(D1003,总表!E:H,3,0)</f>
        <v>0</v>
      </c>
      <c r="G1003" s="299">
        <f>VLOOKUP(D1003,总表!E:H,4,0)</f>
        <v>0</v>
      </c>
      <c r="H1003" s="30" t="s">
        <v>149</v>
      </c>
      <c r="I1003" s="180"/>
      <c r="J1003" s="27" t="s">
        <v>2503</v>
      </c>
      <c r="K1003" s="27" t="s">
        <v>232</v>
      </c>
      <c r="L1003" s="181"/>
      <c r="M1003" s="29" t="s">
        <v>2315</v>
      </c>
      <c r="N1003" s="28" t="s">
        <v>135</v>
      </c>
      <c r="O1003" s="22" t="s">
        <v>16</v>
      </c>
    </row>
    <row r="1004" spans="1:15" ht="21">
      <c r="A1004" s="51">
        <v>10</v>
      </c>
      <c r="B1004" s="13" t="s">
        <v>570</v>
      </c>
      <c r="C1004" s="13" t="s">
        <v>571</v>
      </c>
      <c r="D1004" s="294" t="str">
        <f>VLOOKUP(C1004,总表!D:E,2,0)</f>
        <v>W005342</v>
      </c>
      <c r="E1004" s="294" t="str">
        <f>VLOOKUP(D1004,总表!E:H,2,0)</f>
        <v>管理学基础（第4版）（含考核册）（学习资源包）</v>
      </c>
      <c r="F1004" s="294" t="str">
        <f>VLOOKUP(D1004,总表!E:H,3,0)</f>
        <v>978-7-304-10297-5</v>
      </c>
      <c r="G1004" s="299">
        <f>VLOOKUP(D1004,总表!E:H,4,0)</f>
        <v>35</v>
      </c>
      <c r="H1004" s="14" t="s">
        <v>149</v>
      </c>
      <c r="I1004" s="14"/>
      <c r="J1004" s="14" t="s">
        <v>572</v>
      </c>
      <c r="K1004" s="14" t="s">
        <v>573</v>
      </c>
      <c r="L1004" s="13"/>
      <c r="M1004" s="14" t="s">
        <v>2315</v>
      </c>
      <c r="N1004" s="13" t="s">
        <v>135</v>
      </c>
      <c r="O1004" s="22" t="s">
        <v>16</v>
      </c>
    </row>
    <row r="1005" spans="1:15" s="2" customFormat="1" ht="21">
      <c r="A1005" s="51">
        <v>11</v>
      </c>
      <c r="B1005" s="13" t="s">
        <v>570</v>
      </c>
      <c r="C1005" s="13" t="s">
        <v>574</v>
      </c>
      <c r="D1005" s="294" t="str">
        <f>VLOOKUP(C1005,总表!D:E,2,0)</f>
        <v>W003502</v>
      </c>
      <c r="E1005" s="294" t="str">
        <f>VLOOKUP(D1005,总表!E:H,2,0)</f>
        <v>管理学基础（第4版）导学（学习资源包）</v>
      </c>
      <c r="F1005" s="294" t="str">
        <f>VLOOKUP(D1005,总表!E:H,3,0)</f>
        <v>978-7-304-10276-0</v>
      </c>
      <c r="G1005" s="299">
        <f>VLOOKUP(D1005,总表!E:H,4,0)</f>
        <v>20</v>
      </c>
      <c r="H1005" s="14" t="s">
        <v>295</v>
      </c>
      <c r="I1005" s="14"/>
      <c r="J1005" s="14" t="s">
        <v>572</v>
      </c>
      <c r="K1005" s="14" t="s">
        <v>575</v>
      </c>
      <c r="L1005" s="13"/>
      <c r="M1005" s="14" t="s">
        <v>2315</v>
      </c>
      <c r="N1005" s="13" t="s">
        <v>135</v>
      </c>
      <c r="O1005" s="22" t="s">
        <v>16</v>
      </c>
    </row>
    <row r="1006" spans="1:15" s="39" customFormat="1">
      <c r="A1006" s="51">
        <v>12</v>
      </c>
      <c r="B1006" s="33" t="s">
        <v>570</v>
      </c>
      <c r="C1006" s="33" t="s">
        <v>570</v>
      </c>
      <c r="D1006" s="193"/>
      <c r="E1006" s="193"/>
      <c r="F1006" s="193"/>
      <c r="G1006" s="193"/>
      <c r="H1006" s="36" t="s">
        <v>162</v>
      </c>
      <c r="I1006" s="36" t="s">
        <v>576</v>
      </c>
      <c r="J1006" s="36" t="s">
        <v>193</v>
      </c>
      <c r="K1006" s="68"/>
      <c r="L1006" s="36" t="s">
        <v>577</v>
      </c>
      <c r="M1006" s="14" t="s">
        <v>2315</v>
      </c>
      <c r="N1006" s="13" t="s">
        <v>171</v>
      </c>
      <c r="O1006" s="22" t="s">
        <v>16</v>
      </c>
    </row>
    <row r="1007" spans="1:15">
      <c r="A1007" s="51">
        <v>13</v>
      </c>
      <c r="B1007" s="13" t="s">
        <v>570</v>
      </c>
      <c r="C1007" s="13" t="s">
        <v>570</v>
      </c>
      <c r="D1007" s="183"/>
      <c r="E1007" s="183"/>
      <c r="F1007" s="183"/>
      <c r="G1007" s="183"/>
      <c r="H1007" s="14" t="s">
        <v>136</v>
      </c>
      <c r="I1007" s="14"/>
      <c r="J1007" s="14"/>
      <c r="K1007" s="67"/>
      <c r="L1007" s="14"/>
      <c r="M1007" s="14" t="s">
        <v>2315</v>
      </c>
      <c r="N1007" s="13"/>
      <c r="O1007" s="23"/>
    </row>
    <row r="1008" spans="1:15">
      <c r="A1008" s="51">
        <v>14</v>
      </c>
      <c r="B1008" s="13" t="s">
        <v>867</v>
      </c>
      <c r="C1008" s="13" t="s">
        <v>868</v>
      </c>
      <c r="D1008" s="294" t="str">
        <f>VLOOKUP(C1008,总表!D:E,2,0)</f>
        <v>T00796</v>
      </c>
      <c r="E1008" s="294" t="str">
        <f>VLOOKUP(D1008,总表!E:H,2,0)</f>
        <v>健康管理职业导论（人民卫生）</v>
      </c>
      <c r="F1008" s="294" t="str">
        <f>VLOOKUP(D1008,总表!E:H,3,0)</f>
        <v>978-7-117-28725-8</v>
      </c>
      <c r="G1008" s="299">
        <f>VLOOKUP(D1008,总表!E:H,4,0)</f>
        <v>45</v>
      </c>
      <c r="H1008" s="14" t="s">
        <v>139</v>
      </c>
      <c r="I1008" s="14"/>
      <c r="J1008" s="14" t="s">
        <v>168</v>
      </c>
      <c r="K1008" s="14" t="s">
        <v>869</v>
      </c>
      <c r="L1008" s="14"/>
      <c r="M1008" s="14" t="s">
        <v>2315</v>
      </c>
      <c r="N1008" s="13" t="s">
        <v>870</v>
      </c>
      <c r="O1008" s="22" t="s">
        <v>16</v>
      </c>
    </row>
    <row r="1009" spans="1:15">
      <c r="A1009" s="51">
        <v>15</v>
      </c>
      <c r="B1009" s="13" t="s">
        <v>872</v>
      </c>
      <c r="C1009" s="13" t="s">
        <v>873</v>
      </c>
      <c r="D1009" s="294"/>
      <c r="E1009" s="294"/>
      <c r="F1009" s="294"/>
      <c r="G1009" s="299"/>
      <c r="H1009" s="14" t="s">
        <v>139</v>
      </c>
      <c r="I1009" s="14"/>
      <c r="J1009" s="14"/>
      <c r="K1009" s="14"/>
      <c r="L1009" s="14"/>
      <c r="M1009" s="14" t="s">
        <v>2315</v>
      </c>
      <c r="N1009" s="13"/>
      <c r="O1009" s="22"/>
    </row>
    <row r="1010" spans="1:15">
      <c r="A1010" s="51">
        <v>16</v>
      </c>
      <c r="B1010" s="60" t="s">
        <v>2133</v>
      </c>
      <c r="C1010" s="13" t="s">
        <v>2133</v>
      </c>
      <c r="D1010" s="294" t="str">
        <f>VLOOKUP(C1010,总表!D:E,2,0)</f>
        <v>T00769</v>
      </c>
      <c r="E1010" s="294" t="str">
        <f>VLOOKUP(D1010,总表!E:H,2,0)</f>
        <v>预防医学概论（科学出版社）</v>
      </c>
      <c r="F1010" s="294" t="str">
        <f>VLOOKUP(D1010,总表!E:H,3,0)</f>
        <v>978-7-03-039069-1</v>
      </c>
      <c r="G1010" s="299">
        <f>VLOOKUP(D1010,总表!E:H,4,0)</f>
        <v>69.8</v>
      </c>
      <c r="H1010" s="61" t="s">
        <v>139</v>
      </c>
      <c r="I1010" s="61"/>
      <c r="J1010" s="61" t="s">
        <v>155</v>
      </c>
      <c r="K1010" s="61" t="s">
        <v>2134</v>
      </c>
      <c r="L1010" s="61"/>
      <c r="M1010" s="61" t="s">
        <v>2315</v>
      </c>
      <c r="N1010" s="60" t="s">
        <v>2135</v>
      </c>
      <c r="O1010" s="22" t="s">
        <v>16</v>
      </c>
    </row>
    <row r="1011" spans="1:15" s="2" customFormat="1" ht="13.5" customHeight="1">
      <c r="A1011" s="51">
        <v>17</v>
      </c>
      <c r="B1011" s="17" t="s">
        <v>876</v>
      </c>
      <c r="C1011" s="17" t="s">
        <v>876</v>
      </c>
      <c r="D1011" s="184"/>
      <c r="E1011" s="184"/>
      <c r="F1011" s="184"/>
      <c r="G1011" s="184"/>
      <c r="H1011" s="15" t="s">
        <v>136</v>
      </c>
      <c r="I1011" s="15"/>
      <c r="J1011" s="15"/>
      <c r="K1011" s="15"/>
      <c r="L1011" s="15"/>
      <c r="M1011" s="14" t="s">
        <v>2315</v>
      </c>
      <c r="N1011" s="17"/>
      <c r="O1011" s="59"/>
    </row>
    <row r="1012" spans="1:15">
      <c r="A1012" s="51">
        <v>18</v>
      </c>
      <c r="B1012" s="13" t="s">
        <v>890</v>
      </c>
      <c r="C1012" s="60" t="s">
        <v>891</v>
      </c>
      <c r="D1012" s="197"/>
      <c r="E1012" s="197"/>
      <c r="F1012" s="197"/>
      <c r="G1012" s="197"/>
      <c r="H1012" s="61" t="s">
        <v>136</v>
      </c>
      <c r="I1012" s="61"/>
      <c r="J1012" s="61"/>
      <c r="K1012" s="61"/>
      <c r="L1012" s="61"/>
      <c r="M1012" s="14" t="s">
        <v>2315</v>
      </c>
      <c r="N1012" s="13"/>
      <c r="O1012" s="22"/>
    </row>
    <row r="1013" spans="1:15" ht="21">
      <c r="A1013" s="51">
        <v>19</v>
      </c>
      <c r="B1013" s="13" t="s">
        <v>886</v>
      </c>
      <c r="C1013" s="60" t="s">
        <v>887</v>
      </c>
      <c r="D1013" s="294" t="str">
        <f>VLOOKUP(C1013,总表!D:E,2,0)</f>
        <v>T00736</v>
      </c>
      <c r="E1013" s="294" t="str">
        <f>VLOOKUP(D1013,总表!E:H,2,0)</f>
        <v>健康管理师国家职业资格三级（第2版）（人民卫生）</v>
      </c>
      <c r="F1013" s="294" t="str">
        <f>VLOOKUP(D1013,总表!E:H,3,0)</f>
        <v>978-7-117-27926-0</v>
      </c>
      <c r="G1013" s="299">
        <f>VLOOKUP(D1013,总表!E:H,4,0)</f>
        <v>48</v>
      </c>
      <c r="H1013" s="61" t="s">
        <v>139</v>
      </c>
      <c r="I1013" s="61"/>
      <c r="J1013" s="61" t="s">
        <v>160</v>
      </c>
      <c r="K1013" s="61" t="s">
        <v>888</v>
      </c>
      <c r="L1013" s="61"/>
      <c r="M1013" s="14" t="s">
        <v>2315</v>
      </c>
      <c r="N1013" s="13" t="s">
        <v>870</v>
      </c>
      <c r="O1013" s="22" t="s">
        <v>16</v>
      </c>
    </row>
    <row r="1014" spans="1:15" s="2" customFormat="1" ht="21">
      <c r="A1014" s="51">
        <v>20</v>
      </c>
      <c r="B1014" s="17" t="s">
        <v>1361</v>
      </c>
      <c r="C1014" s="17" t="s">
        <v>1361</v>
      </c>
      <c r="D1014" s="184"/>
      <c r="E1014" s="184"/>
      <c r="F1014" s="184"/>
      <c r="G1014" s="184"/>
      <c r="H1014" s="14" t="s">
        <v>136</v>
      </c>
      <c r="I1014" s="55"/>
      <c r="J1014" s="55"/>
      <c r="K1014" s="55"/>
      <c r="L1014" s="55"/>
      <c r="M1014" s="29" t="s">
        <v>2316</v>
      </c>
      <c r="N1014" s="13"/>
      <c r="O1014" s="22"/>
    </row>
    <row r="1015" spans="1:15" s="2" customFormat="1" ht="21">
      <c r="A1015" s="51">
        <v>21</v>
      </c>
      <c r="B1015" s="52" t="s">
        <v>1961</v>
      </c>
      <c r="C1015" s="52" t="s">
        <v>1962</v>
      </c>
      <c r="D1015" s="294" t="str">
        <f>VLOOKUP(C1015,总表!D:E,2,0)</f>
        <v>T007382</v>
      </c>
      <c r="E1015" s="294" t="str">
        <f>VLOOKUP(D1015,总表!E:H,2,0)</f>
        <v>形势与政策（国家开放大学专用教材）（人民日报）</v>
      </c>
      <c r="F1015" s="294">
        <f>VLOOKUP(D1015,总表!E:H,3,0)</f>
        <v>0</v>
      </c>
      <c r="G1015" s="299">
        <f>VLOOKUP(D1015,总表!E:H,4,0)</f>
        <v>0</v>
      </c>
      <c r="H1015" s="34" t="s">
        <v>139</v>
      </c>
      <c r="I1015" s="56"/>
      <c r="J1015" s="34" t="s">
        <v>1963</v>
      </c>
      <c r="K1015" s="34" t="s">
        <v>232</v>
      </c>
      <c r="L1015" s="52"/>
      <c r="M1015" s="29" t="s">
        <v>2317</v>
      </c>
      <c r="N1015" s="52" t="s">
        <v>1964</v>
      </c>
      <c r="O1015" s="22" t="s">
        <v>16</v>
      </c>
    </row>
    <row r="1016" spans="1:15" s="2" customFormat="1" ht="21">
      <c r="A1016" s="51">
        <v>22</v>
      </c>
      <c r="B1016" s="52" t="s">
        <v>1961</v>
      </c>
      <c r="C1016" s="52" t="s">
        <v>1961</v>
      </c>
      <c r="D1016" s="194"/>
      <c r="E1016" s="194"/>
      <c r="F1016" s="194"/>
      <c r="G1016" s="194"/>
      <c r="H1016" s="34" t="s">
        <v>136</v>
      </c>
      <c r="I1016" s="55"/>
      <c r="J1016" s="34"/>
      <c r="K1016" s="34"/>
      <c r="L1016" s="52"/>
      <c r="M1016" s="29" t="s">
        <v>2317</v>
      </c>
      <c r="N1016" s="52"/>
      <c r="O1016" s="32"/>
    </row>
    <row r="1017" spans="1:15" ht="21" customHeight="1">
      <c r="A1017" s="65"/>
      <c r="B1017" s="66"/>
      <c r="C1017" s="66"/>
      <c r="D1017" s="66"/>
      <c r="E1017" s="66"/>
      <c r="F1017" s="66"/>
      <c r="G1017" s="66"/>
      <c r="H1017" s="66"/>
      <c r="I1017" s="66"/>
      <c r="J1017" s="66"/>
      <c r="K1017" s="66"/>
      <c r="L1017" s="66"/>
      <c r="M1017" s="66"/>
      <c r="N1017" s="70"/>
      <c r="O1017" s="71"/>
    </row>
    <row r="1018" spans="1:15" ht="21.75" customHeight="1">
      <c r="A1018" s="324" t="s">
        <v>83</v>
      </c>
      <c r="B1018" s="324"/>
      <c r="C1018" s="324"/>
      <c r="D1018" s="324"/>
      <c r="E1018" s="324"/>
      <c r="F1018" s="324"/>
      <c r="G1018" s="324"/>
      <c r="H1018" s="324"/>
      <c r="I1018" s="324"/>
      <c r="J1018" s="324"/>
      <c r="K1018" s="324"/>
      <c r="L1018" s="324"/>
      <c r="M1018" s="324"/>
      <c r="N1018" s="324"/>
      <c r="O1018" s="324"/>
    </row>
    <row r="1019" spans="1:15" ht="22.5">
      <c r="A1019" s="11" t="s">
        <v>3</v>
      </c>
      <c r="B1019" s="12" t="s">
        <v>121</v>
      </c>
      <c r="C1019" s="12" t="s">
        <v>122</v>
      </c>
      <c r="D1019" s="291" t="s">
        <v>2518</v>
      </c>
      <c r="E1019" s="291" t="s">
        <v>2519</v>
      </c>
      <c r="F1019" s="291" t="s">
        <v>2520</v>
      </c>
      <c r="G1019" s="290" t="s">
        <v>2521</v>
      </c>
      <c r="H1019" s="12" t="s">
        <v>123</v>
      </c>
      <c r="I1019" s="12" t="s">
        <v>124</v>
      </c>
      <c r="J1019" s="12" t="s">
        <v>125</v>
      </c>
      <c r="K1019" s="12" t="s">
        <v>126</v>
      </c>
      <c r="L1019" s="12" t="s">
        <v>127</v>
      </c>
      <c r="M1019" s="12" t="s">
        <v>2314</v>
      </c>
      <c r="N1019" s="58" t="s">
        <v>128</v>
      </c>
      <c r="O1019" s="12" t="s">
        <v>129</v>
      </c>
    </row>
    <row r="1020" spans="1:15" s="39" customFormat="1" ht="21">
      <c r="A1020" s="51">
        <v>1</v>
      </c>
      <c r="B1020" s="13" t="s">
        <v>632</v>
      </c>
      <c r="C1020" s="17" t="s">
        <v>633</v>
      </c>
      <c r="D1020" s="294" t="str">
        <f>VLOOKUP(C1020,总表!D:E,2,0)</f>
        <v>W005208</v>
      </c>
      <c r="E1020" s="294" t="str">
        <f>VLOOKUP(D1020,总表!E:H,2,0)</f>
        <v>国家开放大学学习指南（2022版）（学习资源包）</v>
      </c>
      <c r="F1020" s="294" t="str">
        <f>VLOOKUP(D1020,总表!E:H,3,0)</f>
        <v>978-7-304-09923-7</v>
      </c>
      <c r="G1020" s="299">
        <f>VLOOKUP(D1020,总表!E:H,4,0)</f>
        <v>15.8</v>
      </c>
      <c r="H1020" s="14" t="s">
        <v>132</v>
      </c>
      <c r="I1020" s="53"/>
      <c r="J1020" s="15" t="s">
        <v>133</v>
      </c>
      <c r="K1020" s="54" t="s">
        <v>634</v>
      </c>
      <c r="L1020" s="53"/>
      <c r="M1020" s="14" t="s">
        <v>2315</v>
      </c>
      <c r="N1020" s="13" t="s">
        <v>135</v>
      </c>
      <c r="O1020" s="22" t="s">
        <v>16</v>
      </c>
    </row>
    <row r="1021" spans="1:15" s="2" customFormat="1" ht="13.5">
      <c r="A1021" s="51">
        <v>2</v>
      </c>
      <c r="B1021" s="17" t="s">
        <v>632</v>
      </c>
      <c r="C1021" s="17" t="s">
        <v>632</v>
      </c>
      <c r="D1021" s="184"/>
      <c r="E1021" s="184"/>
      <c r="F1021" s="184"/>
      <c r="G1021" s="184"/>
      <c r="H1021" s="15" t="s">
        <v>136</v>
      </c>
      <c r="I1021" s="53"/>
      <c r="J1021" s="15"/>
      <c r="K1021" s="15"/>
      <c r="L1021" s="53"/>
      <c r="M1021" s="29" t="s">
        <v>2315</v>
      </c>
      <c r="N1021" s="28"/>
      <c r="O1021" s="59"/>
    </row>
    <row r="1022" spans="1:15" s="2" customFormat="1" ht="31.5">
      <c r="A1022" s="51">
        <v>3</v>
      </c>
      <c r="B1022" s="28" t="s">
        <v>1852</v>
      </c>
      <c r="C1022" s="13" t="s">
        <v>1175</v>
      </c>
      <c r="D1022" s="294" t="str">
        <f>VLOOKUP(C1022,总表!D:E,2,0)</f>
        <v>WZ19781</v>
      </c>
      <c r="E1022" s="294" t="str">
        <f>VLOOKUP(D1022,总表!E:H,2,0)</f>
        <v>△毛泽东思想和中国特色社会主义理论体系概论（2021年版）（高教）</v>
      </c>
      <c r="F1022" s="294" t="str">
        <f>VLOOKUP(D1022,总表!E:H,3,0)</f>
        <v>978-7-04-056622-2</v>
      </c>
      <c r="G1022" s="299">
        <f>VLOOKUP(D1022,总表!E:H,4,0)</f>
        <v>25</v>
      </c>
      <c r="H1022" s="15" t="s">
        <v>139</v>
      </c>
      <c r="I1022" s="14"/>
      <c r="J1022" s="15" t="s">
        <v>1176</v>
      </c>
      <c r="K1022" s="14" t="s">
        <v>1177</v>
      </c>
      <c r="L1022" s="14"/>
      <c r="M1022" s="15" t="s">
        <v>2315</v>
      </c>
      <c r="N1022" s="17" t="s">
        <v>537</v>
      </c>
      <c r="O1022" s="22" t="s">
        <v>16</v>
      </c>
    </row>
    <row r="1023" spans="1:15" s="2" customFormat="1" ht="31.5">
      <c r="A1023" s="51">
        <v>4</v>
      </c>
      <c r="B1023" s="33" t="s">
        <v>1852</v>
      </c>
      <c r="C1023" s="52" t="s">
        <v>1853</v>
      </c>
      <c r="D1023" s="294" t="str">
        <f>VLOOKUP(C1023,总表!D:E,2,0)</f>
        <v>W005952</v>
      </c>
      <c r="E1023" s="294" t="str">
        <f>VLOOKUP(D1023,总表!E:H,2,0)</f>
        <v>（课程“习近平新时代”用）国家开放大学思想政治理论课学习指南（学习资源包）</v>
      </c>
      <c r="F1023" s="294" t="str">
        <f>VLOOKUP(D1023,总表!E:H,3,0)</f>
        <v>978-7-304-10428-3</v>
      </c>
      <c r="G1023" s="299">
        <f>VLOOKUP(D1023,总表!E:H,4,0)</f>
        <v>13.8</v>
      </c>
      <c r="H1023" s="36" t="s">
        <v>149</v>
      </c>
      <c r="I1023" s="34"/>
      <c r="J1023" s="34" t="s">
        <v>1854</v>
      </c>
      <c r="K1023" s="34" t="s">
        <v>1855</v>
      </c>
      <c r="L1023" s="34"/>
      <c r="M1023" s="34" t="s">
        <v>2315</v>
      </c>
      <c r="N1023" s="60" t="s">
        <v>135</v>
      </c>
      <c r="O1023" s="22" t="s">
        <v>16</v>
      </c>
    </row>
    <row r="1024" spans="1:15" s="40" customFormat="1" ht="21">
      <c r="A1024" s="51">
        <v>5</v>
      </c>
      <c r="B1024" s="28" t="s">
        <v>1852</v>
      </c>
      <c r="C1024" s="28" t="s">
        <v>1852</v>
      </c>
      <c r="D1024" s="191"/>
      <c r="E1024" s="191"/>
      <c r="F1024" s="191"/>
      <c r="G1024" s="191"/>
      <c r="H1024" s="15" t="s">
        <v>136</v>
      </c>
      <c r="I1024" s="29"/>
      <c r="J1024" s="29"/>
      <c r="K1024" s="29"/>
      <c r="L1024" s="29"/>
      <c r="M1024" s="15" t="s">
        <v>2315</v>
      </c>
      <c r="N1024" s="28"/>
      <c r="O1024" s="32"/>
    </row>
    <row r="1025" spans="1:15" s="2" customFormat="1" ht="31.5">
      <c r="A1025" s="51">
        <v>6</v>
      </c>
      <c r="B1025" s="28" t="s">
        <v>1174</v>
      </c>
      <c r="C1025" s="13" t="s">
        <v>1175</v>
      </c>
      <c r="D1025" s="294" t="str">
        <f>VLOOKUP(C1025,总表!D:E,2,0)</f>
        <v>WZ19781</v>
      </c>
      <c r="E1025" s="294" t="str">
        <f>VLOOKUP(D1025,总表!E:H,2,0)</f>
        <v>△毛泽东思想和中国特色社会主义理论体系概论（2021年版）（高教）</v>
      </c>
      <c r="F1025" s="294" t="str">
        <f>VLOOKUP(D1025,总表!E:H,3,0)</f>
        <v>978-7-04-056622-2</v>
      </c>
      <c r="G1025" s="299">
        <f>VLOOKUP(D1025,总表!E:H,4,0)</f>
        <v>25</v>
      </c>
      <c r="H1025" s="15" t="s">
        <v>139</v>
      </c>
      <c r="I1025" s="14"/>
      <c r="J1025" s="15" t="s">
        <v>1176</v>
      </c>
      <c r="K1025" s="14" t="s">
        <v>1177</v>
      </c>
      <c r="L1025" s="14"/>
      <c r="M1025" s="15" t="s">
        <v>2315</v>
      </c>
      <c r="N1025" s="17" t="s">
        <v>537</v>
      </c>
      <c r="O1025" s="22" t="s">
        <v>16</v>
      </c>
    </row>
    <row r="1026" spans="1:15" s="40" customFormat="1" ht="31.5">
      <c r="A1026" s="51">
        <v>7</v>
      </c>
      <c r="B1026" s="28" t="s">
        <v>1174</v>
      </c>
      <c r="C1026" s="28" t="s">
        <v>1178</v>
      </c>
      <c r="D1026" s="294" t="str">
        <f>VLOOKUP(C1026,总表!D:E,2,0)</f>
        <v>W005812</v>
      </c>
      <c r="E1026" s="294" t="str">
        <f>VLOOKUP(D1026,总表!E:H,2,0)</f>
        <v>毛泽东思想和中国特色社会主义理论体系概论学习指导（学习资源包）</v>
      </c>
      <c r="F1026" s="294" t="str">
        <f>VLOOKUP(D1026,总表!E:H,3,0)</f>
        <v>978-7-304-09660-1</v>
      </c>
      <c r="G1026" s="299">
        <f>VLOOKUP(D1026,总表!E:H,4,0)</f>
        <v>22</v>
      </c>
      <c r="H1026" s="15" t="s">
        <v>149</v>
      </c>
      <c r="I1026" s="29"/>
      <c r="J1026" s="15" t="s">
        <v>1179</v>
      </c>
      <c r="K1026" s="29" t="s">
        <v>232</v>
      </c>
      <c r="L1026" s="29"/>
      <c r="M1026" s="29" t="s">
        <v>2315</v>
      </c>
      <c r="N1026" s="28" t="s">
        <v>135</v>
      </c>
      <c r="O1026" s="22" t="s">
        <v>16</v>
      </c>
    </row>
    <row r="1027" spans="1:15" s="40" customFormat="1" ht="21">
      <c r="A1027" s="51">
        <v>8</v>
      </c>
      <c r="B1027" s="13" t="s">
        <v>1679</v>
      </c>
      <c r="C1027" s="33" t="s">
        <v>1680</v>
      </c>
      <c r="D1027" s="294" t="str">
        <f>VLOOKUP(C1027,总表!D:E,2,0)</f>
        <v>WZ18231</v>
      </c>
      <c r="E1027" s="294" t="str">
        <f>VLOOKUP(D1027,总表!E:H,2,0)</f>
        <v>△思想道德与法治（2021年版）（高教）</v>
      </c>
      <c r="F1027" s="294" t="str">
        <f>VLOOKUP(D1027,总表!E:H,3,0)</f>
        <v>978-7-04-056621-5</v>
      </c>
      <c r="G1027" s="299">
        <f>VLOOKUP(D1027,总表!E:H,4,0)</f>
        <v>18</v>
      </c>
      <c r="H1027" s="34" t="s">
        <v>139</v>
      </c>
      <c r="I1027" s="34"/>
      <c r="J1027" s="34" t="s">
        <v>1176</v>
      </c>
      <c r="K1027" s="34" t="s">
        <v>1177</v>
      </c>
      <c r="L1027" s="34"/>
      <c r="M1027" s="15" t="s">
        <v>2315</v>
      </c>
      <c r="N1027" s="17" t="s">
        <v>537</v>
      </c>
      <c r="O1027" s="22" t="s">
        <v>16</v>
      </c>
    </row>
    <row r="1028" spans="1:15" s="40" customFormat="1" ht="21">
      <c r="A1028" s="51">
        <v>9</v>
      </c>
      <c r="B1028" s="13" t="s">
        <v>1679</v>
      </c>
      <c r="C1028" s="26" t="s">
        <v>2502</v>
      </c>
      <c r="D1028" s="294" t="str">
        <f>VLOOKUP(C1028,总表!D:E,2,0)</f>
        <v>W005772</v>
      </c>
      <c r="E1028" s="294" t="str">
        <f>VLOOKUP(D1028,总表!E:H,2,0)</f>
        <v>思想道德与法治学习指导（学习资源包）</v>
      </c>
      <c r="F1028" s="294">
        <f>VLOOKUP(D1028,总表!E:H,3,0)</f>
        <v>0</v>
      </c>
      <c r="G1028" s="299">
        <f>VLOOKUP(D1028,总表!E:H,4,0)</f>
        <v>0</v>
      </c>
      <c r="H1028" s="30" t="s">
        <v>149</v>
      </c>
      <c r="I1028" s="180"/>
      <c r="J1028" s="27" t="s">
        <v>2503</v>
      </c>
      <c r="K1028" s="27" t="s">
        <v>232</v>
      </c>
      <c r="L1028" s="181"/>
      <c r="M1028" s="29" t="s">
        <v>2315</v>
      </c>
      <c r="N1028" s="28" t="s">
        <v>135</v>
      </c>
      <c r="O1028" s="22" t="s">
        <v>16</v>
      </c>
    </row>
    <row r="1029" spans="1:15" ht="21">
      <c r="A1029" s="51">
        <v>10</v>
      </c>
      <c r="B1029" s="13" t="s">
        <v>1470</v>
      </c>
      <c r="C1029" s="13" t="s">
        <v>1470</v>
      </c>
      <c r="D1029" s="294" t="str">
        <f>VLOOKUP(C1029,总表!D:E,2,0)</f>
        <v>J00265</v>
      </c>
      <c r="E1029" s="294" t="str">
        <f>VLOOKUP(D1029,总表!E:H,2,0)</f>
        <v>商业银行经营管理（含考核册）（学习资源包）</v>
      </c>
      <c r="F1029" s="294" t="str">
        <f>VLOOKUP(D1029,总表!E:H,3,0)</f>
        <v>978-7-304-09646-5</v>
      </c>
      <c r="G1029" s="299">
        <f>VLOOKUP(D1029,总表!E:H,4,0)</f>
        <v>44.5</v>
      </c>
      <c r="H1029" s="14" t="s">
        <v>132</v>
      </c>
      <c r="I1029" s="14"/>
      <c r="J1029" s="61" t="s">
        <v>168</v>
      </c>
      <c r="K1029" s="14" t="s">
        <v>1471</v>
      </c>
      <c r="L1029" s="14"/>
      <c r="M1029" s="14" t="s">
        <v>2315</v>
      </c>
      <c r="N1029" s="13" t="s">
        <v>135</v>
      </c>
      <c r="O1029" s="22" t="s">
        <v>16</v>
      </c>
    </row>
    <row r="1030" spans="1:15">
      <c r="A1030" s="51">
        <v>11</v>
      </c>
      <c r="B1030" s="13" t="s">
        <v>1470</v>
      </c>
      <c r="C1030" s="13" t="s">
        <v>1470</v>
      </c>
      <c r="D1030" s="183"/>
      <c r="E1030" s="183"/>
      <c r="F1030" s="183"/>
      <c r="G1030" s="183"/>
      <c r="H1030" s="14" t="s">
        <v>136</v>
      </c>
      <c r="I1030" s="18"/>
      <c r="J1030" s="14"/>
      <c r="K1030" s="14"/>
      <c r="L1030" s="14"/>
      <c r="M1030" s="14" t="s">
        <v>2315</v>
      </c>
      <c r="N1030" s="13"/>
      <c r="O1030" s="23"/>
    </row>
    <row r="1031" spans="1:15" ht="21">
      <c r="A1031" s="51">
        <v>12</v>
      </c>
      <c r="B1031" s="13" t="s">
        <v>1845</v>
      </c>
      <c r="C1031" s="60" t="s">
        <v>1846</v>
      </c>
      <c r="D1031" s="294" t="str">
        <f>VLOOKUP(C1031,总表!D:E,2,0)</f>
        <v>J001445</v>
      </c>
      <c r="E1031" s="294" t="str">
        <f>VLOOKUP(D1031,总表!E:H,2,0)</f>
        <v>西方经济学（第4版）【专科使用】（学习资源包）</v>
      </c>
      <c r="F1031" s="294" t="str">
        <f>VLOOKUP(D1031,总表!E:H,3,0)</f>
        <v>978-7-304-10819-9</v>
      </c>
      <c r="G1031" s="299">
        <f>VLOOKUP(D1031,总表!E:H,4,0)</f>
        <v>56</v>
      </c>
      <c r="H1031" s="61" t="s">
        <v>132</v>
      </c>
      <c r="I1031" s="61"/>
      <c r="J1031" s="61" t="s">
        <v>249</v>
      </c>
      <c r="K1031" s="61" t="s">
        <v>1847</v>
      </c>
      <c r="L1031" s="61"/>
      <c r="M1031" s="14" t="s">
        <v>2315</v>
      </c>
      <c r="N1031" s="13" t="s">
        <v>135</v>
      </c>
      <c r="O1031" s="22" t="s">
        <v>16</v>
      </c>
    </row>
    <row r="1032" spans="1:15" ht="21">
      <c r="A1032" s="51">
        <v>13</v>
      </c>
      <c r="B1032" s="13" t="s">
        <v>1845</v>
      </c>
      <c r="C1032" s="13" t="s">
        <v>1848</v>
      </c>
      <c r="D1032" s="294" t="str">
        <f>VLOOKUP(C1032,总表!D:E,2,0)</f>
        <v>J001561</v>
      </c>
      <c r="E1032" s="294" t="str">
        <f>VLOOKUP(D1032,总表!E:H,2,0)</f>
        <v>西方经济学自测练习（第2版）（学习资源包）</v>
      </c>
      <c r="F1032" s="294" t="str">
        <f>VLOOKUP(D1032,总表!E:H,3,0)</f>
        <v>978-7-304-10658-4</v>
      </c>
      <c r="G1032" s="299">
        <f>VLOOKUP(D1032,总表!E:H,4,0)</f>
        <v>36</v>
      </c>
      <c r="H1032" s="14" t="s">
        <v>295</v>
      </c>
      <c r="I1032" s="14"/>
      <c r="J1032" s="14" t="s">
        <v>175</v>
      </c>
      <c r="K1032" s="14" t="s">
        <v>1849</v>
      </c>
      <c r="L1032" s="14"/>
      <c r="M1032" s="14" t="s">
        <v>2315</v>
      </c>
      <c r="N1032" s="13" t="s">
        <v>135</v>
      </c>
      <c r="O1032" s="22" t="s">
        <v>16</v>
      </c>
    </row>
    <row r="1033" spans="1:15">
      <c r="A1033" s="51">
        <v>14</v>
      </c>
      <c r="B1033" s="13" t="s">
        <v>1845</v>
      </c>
      <c r="C1033" s="13" t="s">
        <v>1850</v>
      </c>
      <c r="D1033" s="183"/>
      <c r="E1033" s="183"/>
      <c r="F1033" s="183"/>
      <c r="G1033" s="183"/>
      <c r="H1033" s="14" t="s">
        <v>136</v>
      </c>
      <c r="I1033" s="14"/>
      <c r="J1033" s="14"/>
      <c r="K1033" s="14"/>
      <c r="L1033" s="14"/>
      <c r="M1033" s="14" t="s">
        <v>2315</v>
      </c>
      <c r="N1033" s="13"/>
      <c r="O1033" s="63"/>
    </row>
    <row r="1034" spans="1:15" ht="21">
      <c r="A1034" s="51">
        <v>15</v>
      </c>
      <c r="B1034" s="13" t="s">
        <v>664</v>
      </c>
      <c r="C1034" s="13" t="s">
        <v>665</v>
      </c>
      <c r="D1034" s="294" t="str">
        <f>VLOOKUP(C1034,总表!D:E,2,0)</f>
        <v>J002581</v>
      </c>
      <c r="E1034" s="294" t="str">
        <f>VLOOKUP(D1034,总表!E:H,2,0)</f>
        <v>会计学概论（第2版）（学习资源包）</v>
      </c>
      <c r="F1034" s="294" t="str">
        <f>VLOOKUP(D1034,总表!E:H,3,0)</f>
        <v>978-7-304-10844-1</v>
      </c>
      <c r="G1034" s="299">
        <f>VLOOKUP(D1034,总表!E:H,4,0)</f>
        <v>46</v>
      </c>
      <c r="H1034" s="14" t="s">
        <v>132</v>
      </c>
      <c r="I1034" s="14"/>
      <c r="J1034" s="14" t="s">
        <v>175</v>
      </c>
      <c r="K1034" s="14" t="s">
        <v>666</v>
      </c>
      <c r="L1034" s="14"/>
      <c r="M1034" s="14" t="s">
        <v>2315</v>
      </c>
      <c r="N1034" s="13" t="s">
        <v>135</v>
      </c>
      <c r="O1034" s="22" t="s">
        <v>16</v>
      </c>
    </row>
    <row r="1035" spans="1:15" s="1" customFormat="1">
      <c r="A1035" s="51">
        <v>16</v>
      </c>
      <c r="B1035" s="13" t="s">
        <v>664</v>
      </c>
      <c r="C1035" s="13" t="s">
        <v>664</v>
      </c>
      <c r="D1035" s="183"/>
      <c r="E1035" s="183"/>
      <c r="F1035" s="183"/>
      <c r="G1035" s="183"/>
      <c r="H1035" s="14" t="s">
        <v>136</v>
      </c>
      <c r="I1035" s="14"/>
      <c r="J1035" s="14"/>
      <c r="K1035" s="14"/>
      <c r="L1035" s="14"/>
      <c r="M1035" s="14" t="s">
        <v>2315</v>
      </c>
      <c r="N1035" s="74"/>
      <c r="O1035" s="23"/>
    </row>
    <row r="1036" spans="1:15" ht="21">
      <c r="A1036" s="51">
        <v>17</v>
      </c>
      <c r="B1036" s="13" t="s">
        <v>931</v>
      </c>
      <c r="C1036" s="13" t="s">
        <v>931</v>
      </c>
      <c r="D1036" s="294" t="str">
        <f>VLOOKUP(C1036,总表!D:E,2,0)</f>
        <v>J00274</v>
      </c>
      <c r="E1036" s="294" t="str">
        <f>VLOOKUP(D1036,总表!E:H,2,0)</f>
        <v>金融基础（含考核册）（学习资源包）</v>
      </c>
      <c r="F1036" s="294" t="str">
        <f>VLOOKUP(D1036,总表!E:H,3,0)</f>
        <v>978-7-304-10116-9</v>
      </c>
      <c r="G1036" s="299">
        <f>VLOOKUP(D1036,总表!E:H,4,0)</f>
        <v>38</v>
      </c>
      <c r="H1036" s="14" t="s">
        <v>132</v>
      </c>
      <c r="I1036" s="14"/>
      <c r="J1036" s="14" t="s">
        <v>179</v>
      </c>
      <c r="K1036" s="14" t="s">
        <v>932</v>
      </c>
      <c r="L1036" s="14"/>
      <c r="M1036" s="14" t="s">
        <v>2315</v>
      </c>
      <c r="N1036" s="13" t="s">
        <v>135</v>
      </c>
      <c r="O1036" s="22" t="s">
        <v>16</v>
      </c>
    </row>
    <row r="1037" spans="1:15">
      <c r="A1037" s="51">
        <v>18</v>
      </c>
      <c r="B1037" s="13" t="s">
        <v>931</v>
      </c>
      <c r="C1037" s="13" t="s">
        <v>931</v>
      </c>
      <c r="D1037" s="183"/>
      <c r="E1037" s="183"/>
      <c r="F1037" s="183"/>
      <c r="G1037" s="183"/>
      <c r="H1037" s="14" t="s">
        <v>136</v>
      </c>
      <c r="I1037" s="18"/>
      <c r="J1037" s="14"/>
      <c r="K1037" s="14"/>
      <c r="L1037" s="14"/>
      <c r="M1037" s="14" t="s">
        <v>2315</v>
      </c>
      <c r="N1037" s="13"/>
      <c r="O1037" s="22"/>
    </row>
    <row r="1038" spans="1:15">
      <c r="A1038" s="51">
        <v>19</v>
      </c>
      <c r="B1038" s="13" t="s">
        <v>931</v>
      </c>
      <c r="C1038" s="13" t="s">
        <v>931</v>
      </c>
      <c r="D1038" s="183"/>
      <c r="E1038" s="183"/>
      <c r="F1038" s="183"/>
      <c r="G1038" s="183"/>
      <c r="H1038" s="14" t="s">
        <v>162</v>
      </c>
      <c r="I1038" s="14" t="s">
        <v>933</v>
      </c>
      <c r="J1038" s="14" t="s">
        <v>164</v>
      </c>
      <c r="K1038" s="14"/>
      <c r="L1038" s="14" t="s">
        <v>934</v>
      </c>
      <c r="M1038" s="14" t="s">
        <v>2315</v>
      </c>
      <c r="N1038" s="13" t="s">
        <v>171</v>
      </c>
      <c r="O1038" s="22" t="s">
        <v>16</v>
      </c>
    </row>
    <row r="1039" spans="1:15">
      <c r="A1039" s="51">
        <v>20</v>
      </c>
      <c r="B1039" s="13" t="s">
        <v>941</v>
      </c>
      <c r="C1039" s="17" t="s">
        <v>942</v>
      </c>
      <c r="D1039" s="294" t="str">
        <f>VLOOKUP(C1039,总表!D:E,2,0)</f>
        <v>T006721</v>
      </c>
      <c r="E1039" s="294" t="str">
        <f>VLOOKUP(D1039,总表!E:H,2,0)</f>
        <v>金融市场学（第2版）（中国金融）</v>
      </c>
      <c r="F1039" s="294" t="str">
        <f>VLOOKUP(D1039,总表!E:H,3,0)</f>
        <v>978-7-5220-0583-6</v>
      </c>
      <c r="G1039" s="299">
        <f>VLOOKUP(D1039,总表!E:H,4,0)</f>
        <v>58</v>
      </c>
      <c r="H1039" s="15" t="s">
        <v>139</v>
      </c>
      <c r="I1039" s="15"/>
      <c r="J1039" s="15" t="s">
        <v>425</v>
      </c>
      <c r="K1039" s="15" t="s">
        <v>943</v>
      </c>
      <c r="L1039" s="17"/>
      <c r="M1039" s="14" t="s">
        <v>2315</v>
      </c>
      <c r="N1039" s="13" t="s">
        <v>472</v>
      </c>
      <c r="O1039" s="22" t="s">
        <v>16</v>
      </c>
    </row>
    <row r="1040" spans="1:15" s="2" customFormat="1" ht="21">
      <c r="A1040" s="51">
        <v>21</v>
      </c>
      <c r="B1040" s="52" t="s">
        <v>941</v>
      </c>
      <c r="C1040" s="17" t="s">
        <v>944</v>
      </c>
      <c r="D1040" s="294" t="str">
        <f>VLOOKUP(C1040,总表!D:E,2,0)</f>
        <v>T005202</v>
      </c>
      <c r="E1040" s="294" t="str">
        <f>VLOOKUP(D1040,总表!E:H,2,0)</f>
        <v>金融市场学学习手册（第2版）（中国金融）</v>
      </c>
      <c r="F1040" s="294" t="str">
        <f>VLOOKUP(D1040,总表!E:H,3,0)</f>
        <v>978-7-5220-0650-5</v>
      </c>
      <c r="G1040" s="299">
        <f>VLOOKUP(D1040,总表!E:H,4,0)</f>
        <v>38</v>
      </c>
      <c r="H1040" s="15" t="s">
        <v>295</v>
      </c>
      <c r="I1040" s="15"/>
      <c r="J1040" s="15" t="s">
        <v>425</v>
      </c>
      <c r="K1040" s="15" t="s">
        <v>945</v>
      </c>
      <c r="L1040" s="114"/>
      <c r="M1040" s="14" t="s">
        <v>2315</v>
      </c>
      <c r="N1040" s="17" t="s">
        <v>472</v>
      </c>
      <c r="O1040" s="22" t="s">
        <v>16</v>
      </c>
    </row>
    <row r="1041" spans="1:15">
      <c r="A1041" s="51">
        <v>22</v>
      </c>
      <c r="B1041" s="17" t="s">
        <v>941</v>
      </c>
      <c r="C1041" s="17" t="s">
        <v>941</v>
      </c>
      <c r="D1041" s="184"/>
      <c r="E1041" s="184"/>
      <c r="F1041" s="184"/>
      <c r="G1041" s="184"/>
      <c r="H1041" s="15" t="s">
        <v>162</v>
      </c>
      <c r="I1041" s="15" t="s">
        <v>946</v>
      </c>
      <c r="J1041" s="15" t="s">
        <v>164</v>
      </c>
      <c r="K1041" s="15"/>
      <c r="L1041" s="15" t="s">
        <v>947</v>
      </c>
      <c r="M1041" s="14" t="s">
        <v>2315</v>
      </c>
      <c r="N1041" s="17" t="s">
        <v>171</v>
      </c>
      <c r="O1041" s="22" t="s">
        <v>16</v>
      </c>
    </row>
    <row r="1042" spans="1:15" s="41" customFormat="1">
      <c r="A1042" s="51">
        <v>23</v>
      </c>
      <c r="B1042" s="52" t="s">
        <v>941</v>
      </c>
      <c r="C1042" s="52" t="s">
        <v>941</v>
      </c>
      <c r="D1042" s="194"/>
      <c r="E1042" s="194"/>
      <c r="F1042" s="194"/>
      <c r="G1042" s="194"/>
      <c r="H1042" s="34" t="s">
        <v>136</v>
      </c>
      <c r="I1042" s="34"/>
      <c r="J1042" s="34"/>
      <c r="K1042" s="34"/>
      <c r="L1042" s="34"/>
      <c r="M1042" s="14" t="s">
        <v>2315</v>
      </c>
      <c r="N1042" s="52"/>
      <c r="O1042" s="85"/>
    </row>
    <row r="1043" spans="1:15" ht="21">
      <c r="A1043" s="51">
        <v>24</v>
      </c>
      <c r="B1043" s="13" t="s">
        <v>936</v>
      </c>
      <c r="C1043" s="13" t="s">
        <v>936</v>
      </c>
      <c r="D1043" s="294" t="str">
        <f>VLOOKUP(C1043,总表!D:E,2,0)</f>
        <v>J002521</v>
      </c>
      <c r="E1043" s="294" t="str">
        <f>VLOOKUP(D1043,总表!E:H,2,0)</f>
        <v>金融企业会计（国开教材）（学习资源包）</v>
      </c>
      <c r="F1043" s="294" t="str">
        <f>VLOOKUP(D1043,总表!E:H,3,0)</f>
        <v>978-7-304-07453-1</v>
      </c>
      <c r="G1043" s="299">
        <f>VLOOKUP(D1043,总表!E:H,4,0)</f>
        <v>46</v>
      </c>
      <c r="H1043" s="14" t="s">
        <v>149</v>
      </c>
      <c r="I1043" s="14"/>
      <c r="J1043" s="14" t="s">
        <v>937</v>
      </c>
      <c r="K1043" s="14" t="s">
        <v>938</v>
      </c>
      <c r="L1043" s="14"/>
      <c r="M1043" s="14" t="s">
        <v>2315</v>
      </c>
      <c r="N1043" s="13" t="s">
        <v>135</v>
      </c>
      <c r="O1043" s="22" t="s">
        <v>16</v>
      </c>
    </row>
    <row r="1044" spans="1:15">
      <c r="A1044" s="51">
        <v>25</v>
      </c>
      <c r="B1044" s="13" t="s">
        <v>936</v>
      </c>
      <c r="C1044" s="13" t="s">
        <v>936</v>
      </c>
      <c r="D1044" s="183"/>
      <c r="E1044" s="183"/>
      <c r="F1044" s="183"/>
      <c r="G1044" s="183"/>
      <c r="H1044" s="14" t="s">
        <v>162</v>
      </c>
      <c r="I1044" s="14" t="s">
        <v>939</v>
      </c>
      <c r="J1044" s="14" t="s">
        <v>252</v>
      </c>
      <c r="K1044" s="18"/>
      <c r="L1044" s="14" t="s">
        <v>938</v>
      </c>
      <c r="M1044" s="14" t="s">
        <v>2315</v>
      </c>
      <c r="N1044" s="13" t="s">
        <v>171</v>
      </c>
      <c r="O1044" s="22" t="s">
        <v>16</v>
      </c>
    </row>
    <row r="1045" spans="1:15" s="1" customFormat="1">
      <c r="A1045" s="51">
        <v>26</v>
      </c>
      <c r="B1045" s="13" t="s">
        <v>936</v>
      </c>
      <c r="C1045" s="13" t="s">
        <v>936</v>
      </c>
      <c r="D1045" s="183"/>
      <c r="E1045" s="183"/>
      <c r="F1045" s="183"/>
      <c r="G1045" s="183"/>
      <c r="H1045" s="14" t="s">
        <v>136</v>
      </c>
      <c r="I1045" s="14"/>
      <c r="J1045" s="14"/>
      <c r="K1045" s="14"/>
      <c r="L1045" s="14"/>
      <c r="M1045" s="14" t="s">
        <v>2315</v>
      </c>
      <c r="N1045" s="13"/>
      <c r="O1045" s="23"/>
    </row>
    <row r="1046" spans="1:15">
      <c r="A1046" s="51">
        <v>27</v>
      </c>
      <c r="B1046" s="13" t="s">
        <v>651</v>
      </c>
      <c r="C1046" s="13" t="s">
        <v>651</v>
      </c>
      <c r="D1046" s="294" t="str">
        <f>VLOOKUP(C1046,总表!D:E,2,0)</f>
        <v>J00284</v>
      </c>
      <c r="E1046" s="294" t="str">
        <f>VLOOKUP(D1046,总表!E:H,2,0)</f>
        <v>互联网金融概论（学习资源包）</v>
      </c>
      <c r="F1046" s="294" t="str">
        <f>VLOOKUP(D1046,总表!E:H,3,0)</f>
        <v>978-7-304-11091-8</v>
      </c>
      <c r="G1046" s="299">
        <f>VLOOKUP(D1046,总表!E:H,4,0)</f>
        <v>47</v>
      </c>
      <c r="H1046" s="14" t="s">
        <v>132</v>
      </c>
      <c r="I1046" s="14"/>
      <c r="J1046" s="14" t="s">
        <v>133</v>
      </c>
      <c r="K1046" s="14" t="s">
        <v>652</v>
      </c>
      <c r="L1046" s="14"/>
      <c r="M1046" s="14" t="s">
        <v>2315</v>
      </c>
      <c r="N1046" s="13" t="s">
        <v>135</v>
      </c>
      <c r="O1046" s="22" t="s">
        <v>16</v>
      </c>
    </row>
    <row r="1047" spans="1:15" ht="21">
      <c r="A1047" s="51">
        <v>28</v>
      </c>
      <c r="B1047" s="13" t="s">
        <v>651</v>
      </c>
      <c r="C1047" s="13" t="s">
        <v>651</v>
      </c>
      <c r="D1047" s="183"/>
      <c r="E1047" s="183"/>
      <c r="F1047" s="183"/>
      <c r="G1047" s="183"/>
      <c r="H1047" s="14" t="s">
        <v>162</v>
      </c>
      <c r="I1047" s="14" t="s">
        <v>653</v>
      </c>
      <c r="J1047" s="14" t="s">
        <v>186</v>
      </c>
      <c r="K1047" s="14"/>
      <c r="L1047" s="14" t="s">
        <v>2331</v>
      </c>
      <c r="M1047" s="14" t="s">
        <v>2315</v>
      </c>
      <c r="N1047" s="13" t="s">
        <v>171</v>
      </c>
      <c r="O1047" s="22" t="s">
        <v>16</v>
      </c>
    </row>
    <row r="1048" spans="1:15">
      <c r="A1048" s="51">
        <v>29</v>
      </c>
      <c r="B1048" s="13" t="s">
        <v>651</v>
      </c>
      <c r="C1048" s="13" t="s">
        <v>651</v>
      </c>
      <c r="D1048" s="183"/>
      <c r="E1048" s="183"/>
      <c r="F1048" s="183"/>
      <c r="G1048" s="183"/>
      <c r="H1048" s="14" t="s">
        <v>136</v>
      </c>
      <c r="I1048" s="14"/>
      <c r="J1048" s="14"/>
      <c r="K1048" s="14"/>
      <c r="L1048" s="14"/>
      <c r="M1048" s="14" t="s">
        <v>2315</v>
      </c>
      <c r="N1048" s="13"/>
      <c r="O1048" s="23"/>
    </row>
    <row r="1049" spans="1:15">
      <c r="A1049" s="51">
        <v>30</v>
      </c>
      <c r="B1049" s="13" t="s">
        <v>490</v>
      </c>
      <c r="C1049" s="13" t="s">
        <v>491</v>
      </c>
      <c r="D1049" s="294" t="str">
        <f>VLOOKUP(C1049,总表!D:E,2,0)</f>
        <v>KB00101</v>
      </c>
      <c r="E1049" s="294" t="str">
        <f>VLOOKUP(D1049,总表!E:H,2,0)</f>
        <v>个人理财（第3版）</v>
      </c>
      <c r="F1049" s="294" t="str">
        <f>VLOOKUP(D1049,总表!E:H,3,0)</f>
        <v>978-7-304-10200-5</v>
      </c>
      <c r="G1049" s="299">
        <f>VLOOKUP(D1049,总表!E:H,4,0)</f>
        <v>49</v>
      </c>
      <c r="H1049" s="14" t="s">
        <v>139</v>
      </c>
      <c r="I1049" s="14"/>
      <c r="J1049" s="14" t="s">
        <v>398</v>
      </c>
      <c r="K1049" s="14" t="s">
        <v>492</v>
      </c>
      <c r="L1049" s="14"/>
      <c r="M1049" s="14" t="s">
        <v>2315</v>
      </c>
      <c r="N1049" s="13" t="s">
        <v>135</v>
      </c>
      <c r="O1049" s="22" t="s">
        <v>16</v>
      </c>
    </row>
    <row r="1050" spans="1:15">
      <c r="A1050" s="51">
        <v>31</v>
      </c>
      <c r="B1050" s="13" t="s">
        <v>490</v>
      </c>
      <c r="C1050" s="13" t="s">
        <v>490</v>
      </c>
      <c r="D1050" s="183"/>
      <c r="E1050" s="183"/>
      <c r="F1050" s="183"/>
      <c r="G1050" s="183"/>
      <c r="H1050" s="14" t="s">
        <v>162</v>
      </c>
      <c r="I1050" s="14" t="s">
        <v>493</v>
      </c>
      <c r="J1050" s="14" t="s">
        <v>186</v>
      </c>
      <c r="K1050" s="14"/>
      <c r="L1050" s="14" t="s">
        <v>492</v>
      </c>
      <c r="M1050" s="14" t="s">
        <v>2315</v>
      </c>
      <c r="N1050" s="13" t="s">
        <v>171</v>
      </c>
      <c r="O1050" s="22" t="s">
        <v>16</v>
      </c>
    </row>
    <row r="1051" spans="1:15">
      <c r="A1051" s="51">
        <v>32</v>
      </c>
      <c r="B1051" s="13" t="s">
        <v>490</v>
      </c>
      <c r="C1051" s="13" t="s">
        <v>490</v>
      </c>
      <c r="D1051" s="183"/>
      <c r="E1051" s="183"/>
      <c r="F1051" s="183"/>
      <c r="G1051" s="183"/>
      <c r="H1051" s="14" t="s">
        <v>136</v>
      </c>
      <c r="I1051" s="14"/>
      <c r="J1051" s="14"/>
      <c r="K1051" s="14"/>
      <c r="L1051" s="14"/>
      <c r="M1051" s="14" t="s">
        <v>2315</v>
      </c>
      <c r="N1051" s="13"/>
      <c r="O1051" s="23"/>
    </row>
    <row r="1052" spans="1:15" ht="21">
      <c r="A1052" s="51">
        <v>33</v>
      </c>
      <c r="B1052" s="13" t="s">
        <v>949</v>
      </c>
      <c r="C1052" s="13" t="s">
        <v>950</v>
      </c>
      <c r="D1052" s="294" t="str">
        <f>VLOOKUP(C1052,总表!D:E,2,0)</f>
        <v>J002571</v>
      </c>
      <c r="E1052" s="294" t="str">
        <f>VLOOKUP(D1052,总表!E:H,2,0)</f>
        <v>金融营销基础（第2版）（学习资源包）</v>
      </c>
      <c r="F1052" s="294" t="str">
        <f>VLOOKUP(D1052,总表!E:H,3,0)</f>
        <v>978-7-304-10894-6</v>
      </c>
      <c r="G1052" s="299">
        <f>VLOOKUP(D1052,总表!E:H,4,0)</f>
        <v>33</v>
      </c>
      <c r="H1052" s="14" t="s">
        <v>132</v>
      </c>
      <c r="I1052" s="14"/>
      <c r="J1052" s="14" t="s">
        <v>175</v>
      </c>
      <c r="K1052" s="14" t="s">
        <v>951</v>
      </c>
      <c r="L1052" s="14"/>
      <c r="M1052" s="14" t="s">
        <v>2315</v>
      </c>
      <c r="N1052" s="13" t="s">
        <v>135</v>
      </c>
      <c r="O1052" s="22" t="s">
        <v>16</v>
      </c>
    </row>
    <row r="1053" spans="1:15">
      <c r="A1053" s="51">
        <v>34</v>
      </c>
      <c r="B1053" s="13" t="s">
        <v>949</v>
      </c>
      <c r="C1053" s="13" t="s">
        <v>949</v>
      </c>
      <c r="D1053" s="183"/>
      <c r="E1053" s="183"/>
      <c r="F1053" s="183"/>
      <c r="G1053" s="183"/>
      <c r="H1053" s="14" t="s">
        <v>162</v>
      </c>
      <c r="I1053" s="14" t="s">
        <v>952</v>
      </c>
      <c r="J1053" s="14" t="s">
        <v>186</v>
      </c>
      <c r="K1053" s="14"/>
      <c r="L1053" s="14" t="s">
        <v>951</v>
      </c>
      <c r="M1053" s="14" t="s">
        <v>2315</v>
      </c>
      <c r="N1053" s="13" t="s">
        <v>171</v>
      </c>
      <c r="O1053" s="22" t="s">
        <v>16</v>
      </c>
    </row>
    <row r="1054" spans="1:15">
      <c r="A1054" s="51">
        <v>35</v>
      </c>
      <c r="B1054" s="13" t="s">
        <v>949</v>
      </c>
      <c r="C1054" s="13" t="s">
        <v>949</v>
      </c>
      <c r="D1054" s="183"/>
      <c r="E1054" s="183"/>
      <c r="F1054" s="183"/>
      <c r="G1054" s="183"/>
      <c r="H1054" s="14" t="s">
        <v>136</v>
      </c>
      <c r="I1054" s="14"/>
      <c r="J1054" s="14"/>
      <c r="K1054" s="14"/>
      <c r="L1054" s="14"/>
      <c r="M1054" s="14" t="s">
        <v>2315</v>
      </c>
      <c r="N1054" s="13"/>
      <c r="O1054" s="23"/>
    </row>
    <row r="1055" spans="1:15" ht="21">
      <c r="A1055" s="51">
        <v>36</v>
      </c>
      <c r="B1055" s="13" t="s">
        <v>928</v>
      </c>
      <c r="C1055" s="26" t="s">
        <v>2495</v>
      </c>
      <c r="D1055" s="294" t="str">
        <f>VLOOKUP(C1055,总表!D:E,2,0)</f>
        <v>J002721</v>
      </c>
      <c r="E1055" s="294" t="str">
        <f>VLOOKUP(D1055,总表!E:H,2,0)</f>
        <v>金融风险概论（第2版）（学习资源包）</v>
      </c>
      <c r="F1055" s="294">
        <f>VLOOKUP(D1055,总表!E:H,3,0)</f>
        <v>0</v>
      </c>
      <c r="G1055" s="299">
        <f>VLOOKUP(D1055,总表!E:H,4,0)</f>
        <v>0</v>
      </c>
      <c r="H1055" s="27" t="s">
        <v>132</v>
      </c>
      <c r="I1055" s="27"/>
      <c r="J1055" s="27" t="s">
        <v>194</v>
      </c>
      <c r="K1055" s="27" t="s">
        <v>929</v>
      </c>
      <c r="L1055" s="27"/>
      <c r="M1055" s="14" t="s">
        <v>2315</v>
      </c>
      <c r="N1055" s="13" t="s">
        <v>135</v>
      </c>
      <c r="O1055" s="22" t="s">
        <v>16</v>
      </c>
    </row>
    <row r="1056" spans="1:15">
      <c r="A1056" s="51">
        <v>37</v>
      </c>
      <c r="B1056" s="13" t="s">
        <v>928</v>
      </c>
      <c r="C1056" s="13" t="s">
        <v>928</v>
      </c>
      <c r="D1056" s="183"/>
      <c r="E1056" s="183"/>
      <c r="F1056" s="183"/>
      <c r="G1056" s="183"/>
      <c r="H1056" s="14" t="s">
        <v>136</v>
      </c>
      <c r="I1056" s="18"/>
      <c r="J1056" s="14"/>
      <c r="K1056" s="14"/>
      <c r="L1056" s="14"/>
      <c r="M1056" s="14" t="s">
        <v>2315</v>
      </c>
      <c r="N1056" s="13"/>
      <c r="O1056" s="22"/>
    </row>
    <row r="1057" spans="1:15" ht="21">
      <c r="A1057" s="51">
        <v>38</v>
      </c>
      <c r="B1057" s="13" t="s">
        <v>748</v>
      </c>
      <c r="C1057" s="17" t="s">
        <v>749</v>
      </c>
      <c r="D1057" s="294" t="str">
        <f>VLOOKUP(C1057,总表!D:E,2,0)</f>
        <v>L005284</v>
      </c>
      <c r="E1057" s="294" t="str">
        <f>VLOOKUP(D1057,总表!E:H,2,0)</f>
        <v>计算机应用基础（第2版）（学习资源包）</v>
      </c>
      <c r="F1057" s="294" t="str">
        <f>VLOOKUP(D1057,总表!E:H,3,0)</f>
        <v>978-7-304-11204-2</v>
      </c>
      <c r="G1057" s="299">
        <f>VLOOKUP(D1057,总表!E:H,4,0)</f>
        <v>39</v>
      </c>
      <c r="H1057" s="15" t="s">
        <v>132</v>
      </c>
      <c r="I1057" s="15"/>
      <c r="J1057" s="15" t="s">
        <v>194</v>
      </c>
      <c r="K1057" s="15" t="s">
        <v>750</v>
      </c>
      <c r="L1057" s="15"/>
      <c r="M1057" s="29" t="s">
        <v>2316</v>
      </c>
      <c r="N1057" s="17" t="s">
        <v>135</v>
      </c>
      <c r="O1057" s="22" t="s">
        <v>16</v>
      </c>
    </row>
    <row r="1058" spans="1:15" ht="21">
      <c r="A1058" s="51">
        <v>39</v>
      </c>
      <c r="B1058" s="13" t="s">
        <v>748</v>
      </c>
      <c r="C1058" s="17" t="s">
        <v>748</v>
      </c>
      <c r="D1058" s="184"/>
      <c r="E1058" s="184"/>
      <c r="F1058" s="184"/>
      <c r="G1058" s="184"/>
      <c r="H1058" s="15" t="s">
        <v>136</v>
      </c>
      <c r="I1058" s="15"/>
      <c r="J1058" s="15"/>
      <c r="K1058" s="15"/>
      <c r="L1058" s="15"/>
      <c r="M1058" s="29" t="s">
        <v>2316</v>
      </c>
      <c r="N1058" s="17"/>
      <c r="O1058" s="24"/>
    </row>
    <row r="1059" spans="1:15" ht="21">
      <c r="A1059" s="51">
        <v>40</v>
      </c>
      <c r="B1059" s="13" t="s">
        <v>748</v>
      </c>
      <c r="C1059" s="17" t="s">
        <v>748</v>
      </c>
      <c r="D1059" s="184"/>
      <c r="E1059" s="184"/>
      <c r="F1059" s="184"/>
      <c r="G1059" s="184"/>
      <c r="H1059" s="14" t="s">
        <v>162</v>
      </c>
      <c r="I1059" s="14" t="s">
        <v>751</v>
      </c>
      <c r="J1059" s="14" t="s">
        <v>164</v>
      </c>
      <c r="K1059" s="14"/>
      <c r="L1059" s="14" t="s">
        <v>209</v>
      </c>
      <c r="M1059" s="29" t="s">
        <v>2316</v>
      </c>
      <c r="N1059" s="13" t="s">
        <v>752</v>
      </c>
      <c r="O1059" s="22" t="s">
        <v>16</v>
      </c>
    </row>
    <row r="1060" spans="1:15" ht="21">
      <c r="A1060" s="51">
        <v>41</v>
      </c>
      <c r="B1060" s="13" t="s">
        <v>358</v>
      </c>
      <c r="C1060" s="17" t="s">
        <v>359</v>
      </c>
      <c r="D1060" s="294" t="str">
        <f>VLOOKUP(C1060,总表!D:E,2,0)</f>
        <v>W002442</v>
      </c>
      <c r="E1060" s="294" t="str">
        <f>VLOOKUP(D1060,总表!E:H,2,0)</f>
        <v>大学语文（第2版）（学习资源包）</v>
      </c>
      <c r="F1060" s="294" t="str">
        <f>VLOOKUP(D1060,总表!E:H,3,0)</f>
        <v>978-7-304-02480-2</v>
      </c>
      <c r="G1060" s="299">
        <f>VLOOKUP(D1060,总表!E:H,4,0)</f>
        <v>30</v>
      </c>
      <c r="H1060" s="14" t="s">
        <v>139</v>
      </c>
      <c r="I1060" s="14"/>
      <c r="J1060" s="14" t="s">
        <v>360</v>
      </c>
      <c r="K1060" s="14" t="s">
        <v>2324</v>
      </c>
      <c r="L1060" s="14"/>
      <c r="M1060" s="29" t="s">
        <v>2316</v>
      </c>
      <c r="N1060" s="13" t="s">
        <v>135</v>
      </c>
      <c r="O1060" s="22" t="s">
        <v>16</v>
      </c>
    </row>
    <row r="1061" spans="1:15" s="2" customFormat="1" ht="21">
      <c r="A1061" s="51">
        <v>42</v>
      </c>
      <c r="B1061" s="17" t="s">
        <v>1361</v>
      </c>
      <c r="C1061" s="17" t="s">
        <v>1361</v>
      </c>
      <c r="D1061" s="184"/>
      <c r="E1061" s="184"/>
      <c r="F1061" s="184"/>
      <c r="G1061" s="184"/>
      <c r="H1061" s="14" t="s">
        <v>136</v>
      </c>
      <c r="I1061" s="55"/>
      <c r="J1061" s="55"/>
      <c r="K1061" s="55"/>
      <c r="L1061" s="55"/>
      <c r="M1061" s="29" t="s">
        <v>2316</v>
      </c>
      <c r="N1061" s="13"/>
      <c r="O1061" s="22"/>
    </row>
    <row r="1062" spans="1:15" s="2" customFormat="1" ht="21">
      <c r="A1062" s="51">
        <v>43</v>
      </c>
      <c r="B1062" s="52" t="s">
        <v>1961</v>
      </c>
      <c r="C1062" s="52" t="s">
        <v>1962</v>
      </c>
      <c r="D1062" s="294" t="str">
        <f>VLOOKUP(C1062,总表!D:E,2,0)</f>
        <v>T007382</v>
      </c>
      <c r="E1062" s="294" t="str">
        <f>VLOOKUP(D1062,总表!E:H,2,0)</f>
        <v>形势与政策（国家开放大学专用教材）（人民日报）</v>
      </c>
      <c r="F1062" s="294">
        <f>VLOOKUP(D1062,总表!E:H,3,0)</f>
        <v>0</v>
      </c>
      <c r="G1062" s="299">
        <f>VLOOKUP(D1062,总表!E:H,4,0)</f>
        <v>0</v>
      </c>
      <c r="H1062" s="34" t="s">
        <v>139</v>
      </c>
      <c r="I1062" s="56"/>
      <c r="J1062" s="34" t="s">
        <v>1963</v>
      </c>
      <c r="K1062" s="34" t="s">
        <v>232</v>
      </c>
      <c r="L1062" s="52"/>
      <c r="M1062" s="29" t="s">
        <v>2317</v>
      </c>
      <c r="N1062" s="52" t="s">
        <v>1964</v>
      </c>
      <c r="O1062" s="22" t="s">
        <v>16</v>
      </c>
    </row>
    <row r="1063" spans="1:15" s="2" customFormat="1" ht="21">
      <c r="A1063" s="51">
        <v>44</v>
      </c>
      <c r="B1063" s="52" t="s">
        <v>1961</v>
      </c>
      <c r="C1063" s="52" t="s">
        <v>1961</v>
      </c>
      <c r="D1063" s="194"/>
      <c r="E1063" s="194"/>
      <c r="F1063" s="194"/>
      <c r="G1063" s="194"/>
      <c r="H1063" s="34" t="s">
        <v>136</v>
      </c>
      <c r="I1063" s="55"/>
      <c r="J1063" s="34"/>
      <c r="K1063" s="34"/>
      <c r="L1063" s="52"/>
      <c r="M1063" s="29" t="s">
        <v>2317</v>
      </c>
      <c r="N1063" s="52"/>
      <c r="O1063" s="32"/>
    </row>
    <row r="1064" spans="1:15" ht="21">
      <c r="A1064" s="51">
        <v>45</v>
      </c>
      <c r="B1064" s="13" t="s">
        <v>964</v>
      </c>
      <c r="C1064" s="13" t="s">
        <v>960</v>
      </c>
      <c r="D1064" s="294" t="str">
        <f>VLOOKUP(C1064,总表!D:E,2,0)</f>
        <v>L00970</v>
      </c>
      <c r="E1064" s="294" t="str">
        <f>VLOOKUP(D1064,总表!E:H,2,0)</f>
        <v>经济数学基础  微积分（学习资源包）</v>
      </c>
      <c r="F1064" s="294" t="str">
        <f>VLOOKUP(D1064,总表!E:H,3,0)</f>
        <v>978-7-304-10561-7</v>
      </c>
      <c r="G1064" s="299">
        <f>VLOOKUP(D1064,总表!E:H,4,0)</f>
        <v>25</v>
      </c>
      <c r="H1064" s="14" t="s">
        <v>132</v>
      </c>
      <c r="I1064" s="14"/>
      <c r="J1064" s="15" t="s">
        <v>961</v>
      </c>
      <c r="K1064" s="14" t="s">
        <v>962</v>
      </c>
      <c r="L1064" s="14"/>
      <c r="M1064" s="14" t="s">
        <v>2318</v>
      </c>
      <c r="N1064" s="13" t="s">
        <v>135</v>
      </c>
      <c r="O1064" s="22" t="s">
        <v>16</v>
      </c>
    </row>
    <row r="1065" spans="1:15" ht="21">
      <c r="A1065" s="51">
        <v>46</v>
      </c>
      <c r="B1065" s="13" t="s">
        <v>964</v>
      </c>
      <c r="C1065" s="13" t="s">
        <v>965</v>
      </c>
      <c r="D1065" s="294" t="str">
        <f>VLOOKUP(C1065,总表!D:E,2,0)</f>
        <v>L00969</v>
      </c>
      <c r="E1065" s="294" t="str">
        <f>VLOOKUP(D1065,总表!E:H,2,0)</f>
        <v>经济数学基础  线性代数（学习资源包）</v>
      </c>
      <c r="F1065" s="294" t="str">
        <f>VLOOKUP(D1065,总表!E:H,3,0)</f>
        <v>978-7-304-10617-1</v>
      </c>
      <c r="G1065" s="299">
        <f>VLOOKUP(D1065,总表!E:H,4,0)</f>
        <v>24</v>
      </c>
      <c r="H1065" s="14" t="s">
        <v>132</v>
      </c>
      <c r="I1065" s="14"/>
      <c r="J1065" s="15" t="s">
        <v>961</v>
      </c>
      <c r="K1065" s="14" t="s">
        <v>962</v>
      </c>
      <c r="L1065" s="14"/>
      <c r="M1065" s="14" t="s">
        <v>2318</v>
      </c>
      <c r="N1065" s="13" t="s">
        <v>135</v>
      </c>
      <c r="O1065" s="22" t="s">
        <v>16</v>
      </c>
    </row>
    <row r="1066" spans="1:15">
      <c r="A1066" s="51">
        <v>47</v>
      </c>
      <c r="B1066" s="13" t="s">
        <v>964</v>
      </c>
      <c r="C1066" s="13" t="s">
        <v>964</v>
      </c>
      <c r="D1066" s="183"/>
      <c r="E1066" s="183"/>
      <c r="F1066" s="183"/>
      <c r="G1066" s="183"/>
      <c r="H1066" s="14" t="s">
        <v>136</v>
      </c>
      <c r="I1066" s="14"/>
      <c r="J1066" s="15"/>
      <c r="K1066" s="14"/>
      <c r="L1066" s="14"/>
      <c r="M1066" s="14" t="s">
        <v>2318</v>
      </c>
      <c r="N1066" s="13"/>
      <c r="O1066" s="22"/>
    </row>
    <row r="1067" spans="1:15" ht="21">
      <c r="A1067" s="51">
        <v>48</v>
      </c>
      <c r="B1067" s="13" t="s">
        <v>2191</v>
      </c>
      <c r="C1067" s="13" t="s">
        <v>2192</v>
      </c>
      <c r="D1067" s="294" t="str">
        <f>VLOOKUP(C1067,总表!D:E,2,0)</f>
        <v>J002442</v>
      </c>
      <c r="E1067" s="294" t="str">
        <f>VLOOKUP(D1067,总表!E:H,2,0)</f>
        <v>政治经济学（第3版）（学习资源包）</v>
      </c>
      <c r="F1067" s="294" t="str">
        <f>VLOOKUP(D1067,总表!E:H,3,0)</f>
        <v>978-7-304-10707-9</v>
      </c>
      <c r="G1067" s="299">
        <f>VLOOKUP(D1067,总表!E:H,4,0)</f>
        <v>39</v>
      </c>
      <c r="H1067" s="14" t="s">
        <v>149</v>
      </c>
      <c r="I1067" s="14"/>
      <c r="J1067" s="14" t="s">
        <v>150</v>
      </c>
      <c r="K1067" s="14" t="s">
        <v>2193</v>
      </c>
      <c r="L1067" s="14"/>
      <c r="M1067" s="14" t="s">
        <v>2318</v>
      </c>
      <c r="N1067" s="13" t="s">
        <v>135</v>
      </c>
      <c r="O1067" s="22" t="s">
        <v>16</v>
      </c>
    </row>
    <row r="1068" spans="1:15" ht="21">
      <c r="A1068" s="51">
        <v>49</v>
      </c>
      <c r="B1068" s="13" t="s">
        <v>1737</v>
      </c>
      <c r="C1068" s="33" t="s">
        <v>1738</v>
      </c>
      <c r="D1068" s="294" t="str">
        <f>VLOOKUP(C1068,总表!D:E,2,0)</f>
        <v>J002751</v>
      </c>
      <c r="E1068" s="294" t="str">
        <f>VLOOKUP(D1068,总表!E:H,2,0)</f>
        <v>统计学原理（含考核册）（学习资源包）</v>
      </c>
      <c r="F1068" s="294" t="str">
        <f>VLOOKUP(D1068,总表!E:H,3,0)</f>
        <v>978-7-304-09851-3</v>
      </c>
      <c r="G1068" s="299">
        <f>VLOOKUP(D1068,总表!E:H,4,0)</f>
        <v>39.9</v>
      </c>
      <c r="H1068" s="34" t="s">
        <v>149</v>
      </c>
      <c r="I1068" s="36"/>
      <c r="J1068" s="36" t="s">
        <v>1739</v>
      </c>
      <c r="K1068" s="14" t="s">
        <v>1740</v>
      </c>
      <c r="L1068" s="14"/>
      <c r="M1068" s="14" t="s">
        <v>2318</v>
      </c>
      <c r="N1068" s="13" t="s">
        <v>135</v>
      </c>
      <c r="O1068" s="22" t="s">
        <v>16</v>
      </c>
    </row>
    <row r="1069" spans="1:15" s="45" customFormat="1">
      <c r="A1069" s="51">
        <v>50</v>
      </c>
      <c r="B1069" s="13" t="s">
        <v>1737</v>
      </c>
      <c r="C1069" s="13" t="s">
        <v>1737</v>
      </c>
      <c r="D1069" s="183"/>
      <c r="E1069" s="183"/>
      <c r="F1069" s="183"/>
      <c r="G1069" s="183"/>
      <c r="H1069" s="14" t="s">
        <v>162</v>
      </c>
      <c r="I1069" s="14" t="s">
        <v>1741</v>
      </c>
      <c r="J1069" s="14" t="s">
        <v>164</v>
      </c>
      <c r="K1069" s="14"/>
      <c r="L1069" s="14" t="s">
        <v>1740</v>
      </c>
      <c r="M1069" s="14" t="s">
        <v>2318</v>
      </c>
      <c r="N1069" s="17" t="s">
        <v>171</v>
      </c>
      <c r="O1069" s="22" t="s">
        <v>16</v>
      </c>
    </row>
    <row r="1070" spans="1:15" s="1" customFormat="1">
      <c r="A1070" s="51">
        <v>51</v>
      </c>
      <c r="B1070" s="13" t="s">
        <v>1737</v>
      </c>
      <c r="C1070" s="13" t="s">
        <v>1737</v>
      </c>
      <c r="D1070" s="183"/>
      <c r="E1070" s="183"/>
      <c r="F1070" s="183"/>
      <c r="G1070" s="183"/>
      <c r="H1070" s="14" t="s">
        <v>136</v>
      </c>
      <c r="I1070" s="18"/>
      <c r="J1070" s="14"/>
      <c r="K1070" s="14"/>
      <c r="L1070" s="14"/>
      <c r="M1070" s="14" t="s">
        <v>2318</v>
      </c>
      <c r="N1070" s="13"/>
      <c r="O1070" s="22"/>
    </row>
    <row r="1071" spans="1:15" ht="18.75" customHeight="1">
      <c r="D1071" s="7"/>
      <c r="E1071" s="7"/>
      <c r="F1071" s="7"/>
      <c r="G1071" s="7"/>
    </row>
    <row r="1072" spans="1:15" ht="18.75">
      <c r="A1072" s="322" t="s">
        <v>84</v>
      </c>
      <c r="B1072" s="322"/>
      <c r="C1072" s="322"/>
      <c r="D1072" s="322"/>
      <c r="E1072" s="322"/>
      <c r="F1072" s="322"/>
      <c r="G1072" s="322"/>
      <c r="H1072" s="322"/>
      <c r="I1072" s="322"/>
      <c r="J1072" s="322"/>
      <c r="K1072" s="322"/>
      <c r="L1072" s="322"/>
      <c r="M1072" s="322"/>
      <c r="N1072" s="322"/>
      <c r="O1072" s="322"/>
    </row>
    <row r="1073" spans="1:15" ht="22.5">
      <c r="A1073" s="11" t="s">
        <v>3</v>
      </c>
      <c r="B1073" s="12" t="s">
        <v>121</v>
      </c>
      <c r="C1073" s="12" t="s">
        <v>122</v>
      </c>
      <c r="D1073" s="291" t="s">
        <v>2518</v>
      </c>
      <c r="E1073" s="291" t="s">
        <v>2519</v>
      </c>
      <c r="F1073" s="291" t="s">
        <v>2520</v>
      </c>
      <c r="G1073" s="290" t="s">
        <v>2521</v>
      </c>
      <c r="H1073" s="12" t="s">
        <v>123</v>
      </c>
      <c r="I1073" s="12" t="s">
        <v>124</v>
      </c>
      <c r="J1073" s="12" t="s">
        <v>125</v>
      </c>
      <c r="K1073" s="12" t="s">
        <v>126</v>
      </c>
      <c r="L1073" s="12" t="s">
        <v>127</v>
      </c>
      <c r="M1073" s="12" t="s">
        <v>2314</v>
      </c>
      <c r="N1073" s="58" t="s">
        <v>128</v>
      </c>
      <c r="O1073" s="12" t="s">
        <v>129</v>
      </c>
    </row>
    <row r="1074" spans="1:15" s="39" customFormat="1" ht="21">
      <c r="A1074" s="51">
        <v>1</v>
      </c>
      <c r="B1074" s="13" t="s">
        <v>632</v>
      </c>
      <c r="C1074" s="17" t="s">
        <v>633</v>
      </c>
      <c r="D1074" s="294" t="str">
        <f>VLOOKUP(C1074,总表!D:E,2,0)</f>
        <v>W005208</v>
      </c>
      <c r="E1074" s="294" t="str">
        <f>VLOOKUP(D1074,总表!E:H,2,0)</f>
        <v>国家开放大学学习指南（2022版）（学习资源包）</v>
      </c>
      <c r="F1074" s="294" t="str">
        <f>VLOOKUP(D1074,总表!E:H,3,0)</f>
        <v>978-7-304-09923-7</v>
      </c>
      <c r="G1074" s="299">
        <f>VLOOKUP(D1074,总表!E:H,4,0)</f>
        <v>15.8</v>
      </c>
      <c r="H1074" s="14" t="s">
        <v>132</v>
      </c>
      <c r="I1074" s="53"/>
      <c r="J1074" s="15" t="s">
        <v>133</v>
      </c>
      <c r="K1074" s="54" t="s">
        <v>634</v>
      </c>
      <c r="L1074" s="53"/>
      <c r="M1074" s="14" t="s">
        <v>2315</v>
      </c>
      <c r="N1074" s="13" t="s">
        <v>135</v>
      </c>
      <c r="O1074" s="22" t="s">
        <v>16</v>
      </c>
    </row>
    <row r="1075" spans="1:15" s="2" customFormat="1" ht="13.5">
      <c r="A1075" s="51">
        <v>2</v>
      </c>
      <c r="B1075" s="17" t="s">
        <v>632</v>
      </c>
      <c r="C1075" s="17" t="s">
        <v>632</v>
      </c>
      <c r="D1075" s="184"/>
      <c r="E1075" s="184"/>
      <c r="F1075" s="184"/>
      <c r="G1075" s="184"/>
      <c r="H1075" s="15" t="s">
        <v>136</v>
      </c>
      <c r="I1075" s="53"/>
      <c r="J1075" s="15"/>
      <c r="K1075" s="15"/>
      <c r="L1075" s="53"/>
      <c r="M1075" s="29" t="s">
        <v>2315</v>
      </c>
      <c r="N1075" s="28"/>
      <c r="O1075" s="59"/>
    </row>
    <row r="1076" spans="1:15" s="2" customFormat="1" ht="31.5">
      <c r="A1076" s="51">
        <v>3</v>
      </c>
      <c r="B1076" s="28" t="s">
        <v>1852</v>
      </c>
      <c r="C1076" s="13" t="s">
        <v>1175</v>
      </c>
      <c r="D1076" s="294" t="str">
        <f>VLOOKUP(C1076,总表!D:E,2,0)</f>
        <v>WZ19781</v>
      </c>
      <c r="E1076" s="294" t="str">
        <f>VLOOKUP(D1076,总表!E:H,2,0)</f>
        <v>△毛泽东思想和中国特色社会主义理论体系概论（2021年版）（高教）</v>
      </c>
      <c r="F1076" s="294" t="str">
        <f>VLOOKUP(D1076,总表!E:H,3,0)</f>
        <v>978-7-04-056622-2</v>
      </c>
      <c r="G1076" s="299">
        <f>VLOOKUP(D1076,总表!E:H,4,0)</f>
        <v>25</v>
      </c>
      <c r="H1076" s="15" t="s">
        <v>139</v>
      </c>
      <c r="I1076" s="14"/>
      <c r="J1076" s="15" t="s">
        <v>1176</v>
      </c>
      <c r="K1076" s="14" t="s">
        <v>1177</v>
      </c>
      <c r="L1076" s="14"/>
      <c r="M1076" s="15" t="s">
        <v>2315</v>
      </c>
      <c r="N1076" s="17" t="s">
        <v>537</v>
      </c>
      <c r="O1076" s="22" t="s">
        <v>16</v>
      </c>
    </row>
    <row r="1077" spans="1:15" s="2" customFormat="1" ht="31.5">
      <c r="A1077" s="51">
        <v>4</v>
      </c>
      <c r="B1077" s="33" t="s">
        <v>1852</v>
      </c>
      <c r="C1077" s="52" t="s">
        <v>1853</v>
      </c>
      <c r="D1077" s="294" t="str">
        <f>VLOOKUP(C1077,总表!D:E,2,0)</f>
        <v>W005952</v>
      </c>
      <c r="E1077" s="294" t="str">
        <f>VLOOKUP(D1077,总表!E:H,2,0)</f>
        <v>（课程“习近平新时代”用）国家开放大学思想政治理论课学习指南（学习资源包）</v>
      </c>
      <c r="F1077" s="294" t="str">
        <f>VLOOKUP(D1077,总表!E:H,3,0)</f>
        <v>978-7-304-10428-3</v>
      </c>
      <c r="G1077" s="299">
        <f>VLOOKUP(D1077,总表!E:H,4,0)</f>
        <v>13.8</v>
      </c>
      <c r="H1077" s="36" t="s">
        <v>149</v>
      </c>
      <c r="I1077" s="34"/>
      <c r="J1077" s="34" t="s">
        <v>1854</v>
      </c>
      <c r="K1077" s="34" t="s">
        <v>1855</v>
      </c>
      <c r="L1077" s="34"/>
      <c r="M1077" s="34" t="s">
        <v>2315</v>
      </c>
      <c r="N1077" s="60" t="s">
        <v>135</v>
      </c>
      <c r="O1077" s="22" t="s">
        <v>16</v>
      </c>
    </row>
    <row r="1078" spans="1:15" s="40" customFormat="1" ht="21">
      <c r="A1078" s="51">
        <v>5</v>
      </c>
      <c r="B1078" s="28" t="s">
        <v>1852</v>
      </c>
      <c r="C1078" s="28" t="s">
        <v>1852</v>
      </c>
      <c r="D1078" s="191"/>
      <c r="E1078" s="191"/>
      <c r="F1078" s="191"/>
      <c r="G1078" s="191"/>
      <c r="H1078" s="15" t="s">
        <v>136</v>
      </c>
      <c r="I1078" s="29"/>
      <c r="J1078" s="29"/>
      <c r="K1078" s="29"/>
      <c r="L1078" s="29"/>
      <c r="M1078" s="15" t="s">
        <v>2315</v>
      </c>
      <c r="N1078" s="28"/>
      <c r="O1078" s="32"/>
    </row>
    <row r="1079" spans="1:15" s="2" customFormat="1" ht="31.5">
      <c r="A1079" s="51">
        <v>6</v>
      </c>
      <c r="B1079" s="28" t="s">
        <v>1174</v>
      </c>
      <c r="C1079" s="13" t="s">
        <v>1175</v>
      </c>
      <c r="D1079" s="294" t="str">
        <f>VLOOKUP(C1079,总表!D:E,2,0)</f>
        <v>WZ19781</v>
      </c>
      <c r="E1079" s="294" t="str">
        <f>VLOOKUP(D1079,总表!E:H,2,0)</f>
        <v>△毛泽东思想和中国特色社会主义理论体系概论（2021年版）（高教）</v>
      </c>
      <c r="F1079" s="294" t="str">
        <f>VLOOKUP(D1079,总表!E:H,3,0)</f>
        <v>978-7-04-056622-2</v>
      </c>
      <c r="G1079" s="299">
        <f>VLOOKUP(D1079,总表!E:H,4,0)</f>
        <v>25</v>
      </c>
      <c r="H1079" s="15" t="s">
        <v>139</v>
      </c>
      <c r="I1079" s="14"/>
      <c r="J1079" s="15" t="s">
        <v>1176</v>
      </c>
      <c r="K1079" s="14" t="s">
        <v>1177</v>
      </c>
      <c r="L1079" s="14"/>
      <c r="M1079" s="15" t="s">
        <v>2315</v>
      </c>
      <c r="N1079" s="17" t="s">
        <v>537</v>
      </c>
      <c r="O1079" s="22" t="s">
        <v>16</v>
      </c>
    </row>
    <row r="1080" spans="1:15" s="40" customFormat="1" ht="31.5">
      <c r="A1080" s="51">
        <v>7</v>
      </c>
      <c r="B1080" s="28" t="s">
        <v>1174</v>
      </c>
      <c r="C1080" s="28" t="s">
        <v>1178</v>
      </c>
      <c r="D1080" s="294" t="str">
        <f>VLOOKUP(C1080,总表!D:E,2,0)</f>
        <v>W005812</v>
      </c>
      <c r="E1080" s="294" t="str">
        <f>VLOOKUP(D1080,总表!E:H,2,0)</f>
        <v>毛泽东思想和中国特色社会主义理论体系概论学习指导（学习资源包）</v>
      </c>
      <c r="F1080" s="294" t="str">
        <f>VLOOKUP(D1080,总表!E:H,3,0)</f>
        <v>978-7-304-09660-1</v>
      </c>
      <c r="G1080" s="299">
        <f>VLOOKUP(D1080,总表!E:H,4,0)</f>
        <v>22</v>
      </c>
      <c r="H1080" s="15" t="s">
        <v>149</v>
      </c>
      <c r="I1080" s="29"/>
      <c r="J1080" s="15" t="s">
        <v>1179</v>
      </c>
      <c r="K1080" s="29" t="s">
        <v>232</v>
      </c>
      <c r="L1080" s="29"/>
      <c r="M1080" s="29" t="s">
        <v>2315</v>
      </c>
      <c r="N1080" s="28" t="s">
        <v>135</v>
      </c>
      <c r="O1080" s="22" t="s">
        <v>16</v>
      </c>
    </row>
    <row r="1081" spans="1:15" s="40" customFormat="1" ht="21">
      <c r="A1081" s="51">
        <v>8</v>
      </c>
      <c r="B1081" s="13" t="s">
        <v>1679</v>
      </c>
      <c r="C1081" s="33" t="s">
        <v>1680</v>
      </c>
      <c r="D1081" s="294" t="str">
        <f>VLOOKUP(C1081,总表!D:E,2,0)</f>
        <v>WZ18231</v>
      </c>
      <c r="E1081" s="294" t="str">
        <f>VLOOKUP(D1081,总表!E:H,2,0)</f>
        <v>△思想道德与法治（2021年版）（高教）</v>
      </c>
      <c r="F1081" s="294" t="str">
        <f>VLOOKUP(D1081,总表!E:H,3,0)</f>
        <v>978-7-04-056621-5</v>
      </c>
      <c r="G1081" s="299">
        <f>VLOOKUP(D1081,总表!E:H,4,0)</f>
        <v>18</v>
      </c>
      <c r="H1081" s="34" t="s">
        <v>139</v>
      </c>
      <c r="I1081" s="34"/>
      <c r="J1081" s="34" t="s">
        <v>1176</v>
      </c>
      <c r="K1081" s="34" t="s">
        <v>1177</v>
      </c>
      <c r="L1081" s="34"/>
      <c r="M1081" s="15" t="s">
        <v>2315</v>
      </c>
      <c r="N1081" s="17" t="s">
        <v>537</v>
      </c>
      <c r="O1081" s="22" t="s">
        <v>16</v>
      </c>
    </row>
    <row r="1082" spans="1:15" s="40" customFormat="1" ht="21">
      <c r="A1082" s="51">
        <v>9</v>
      </c>
      <c r="B1082" s="13" t="s">
        <v>1679</v>
      </c>
      <c r="C1082" s="26" t="s">
        <v>2502</v>
      </c>
      <c r="D1082" s="294" t="str">
        <f>VLOOKUP(C1082,总表!D:E,2,0)</f>
        <v>W005772</v>
      </c>
      <c r="E1082" s="294" t="str">
        <f>VLOOKUP(D1082,总表!E:H,2,0)</f>
        <v>思想道德与法治学习指导（学习资源包）</v>
      </c>
      <c r="F1082" s="294">
        <f>VLOOKUP(D1082,总表!E:H,3,0)</f>
        <v>0</v>
      </c>
      <c r="G1082" s="299">
        <f>VLOOKUP(D1082,总表!E:H,4,0)</f>
        <v>0</v>
      </c>
      <c r="H1082" s="30" t="s">
        <v>149</v>
      </c>
      <c r="I1082" s="180"/>
      <c r="J1082" s="27" t="s">
        <v>2503</v>
      </c>
      <c r="K1082" s="27" t="s">
        <v>232</v>
      </c>
      <c r="L1082" s="181"/>
      <c r="M1082" s="29" t="s">
        <v>2315</v>
      </c>
      <c r="N1082" s="28" t="s">
        <v>135</v>
      </c>
      <c r="O1082" s="22" t="s">
        <v>16</v>
      </c>
    </row>
    <row r="1083" spans="1:15" ht="21">
      <c r="A1083" s="51">
        <v>10</v>
      </c>
      <c r="B1083" s="13" t="s">
        <v>1845</v>
      </c>
      <c r="C1083" s="60" t="s">
        <v>1846</v>
      </c>
      <c r="D1083" s="294" t="str">
        <f>VLOOKUP(C1083,总表!D:E,2,0)</f>
        <v>J001445</v>
      </c>
      <c r="E1083" s="294" t="str">
        <f>VLOOKUP(D1083,总表!E:H,2,0)</f>
        <v>西方经济学（第4版）【专科使用】（学习资源包）</v>
      </c>
      <c r="F1083" s="294" t="str">
        <f>VLOOKUP(D1083,总表!E:H,3,0)</f>
        <v>978-7-304-10819-9</v>
      </c>
      <c r="G1083" s="299">
        <f>VLOOKUP(D1083,总表!E:H,4,0)</f>
        <v>56</v>
      </c>
      <c r="H1083" s="61" t="s">
        <v>132</v>
      </c>
      <c r="I1083" s="61"/>
      <c r="J1083" s="61" t="s">
        <v>249</v>
      </c>
      <c r="K1083" s="61" t="s">
        <v>1847</v>
      </c>
      <c r="L1083" s="61"/>
      <c r="M1083" s="14" t="s">
        <v>2315</v>
      </c>
      <c r="N1083" s="13" t="s">
        <v>135</v>
      </c>
      <c r="O1083" s="22" t="s">
        <v>16</v>
      </c>
    </row>
    <row r="1084" spans="1:15" ht="21">
      <c r="A1084" s="51">
        <v>11</v>
      </c>
      <c r="B1084" s="13" t="s">
        <v>1845</v>
      </c>
      <c r="C1084" s="13" t="s">
        <v>1848</v>
      </c>
      <c r="D1084" s="294" t="str">
        <f>VLOOKUP(C1084,总表!D:E,2,0)</f>
        <v>J001561</v>
      </c>
      <c r="E1084" s="294" t="str">
        <f>VLOOKUP(D1084,总表!E:H,2,0)</f>
        <v>西方经济学自测练习（第2版）（学习资源包）</v>
      </c>
      <c r="F1084" s="294" t="str">
        <f>VLOOKUP(D1084,总表!E:H,3,0)</f>
        <v>978-7-304-10658-4</v>
      </c>
      <c r="G1084" s="299">
        <f>VLOOKUP(D1084,总表!E:H,4,0)</f>
        <v>36</v>
      </c>
      <c r="H1084" s="14" t="s">
        <v>295</v>
      </c>
      <c r="I1084" s="14"/>
      <c r="J1084" s="14" t="s">
        <v>175</v>
      </c>
      <c r="K1084" s="14" t="s">
        <v>1849</v>
      </c>
      <c r="L1084" s="14"/>
      <c r="M1084" s="14" t="s">
        <v>2315</v>
      </c>
      <c r="N1084" s="13" t="s">
        <v>135</v>
      </c>
      <c r="O1084" s="22" t="s">
        <v>16</v>
      </c>
    </row>
    <row r="1085" spans="1:15">
      <c r="A1085" s="51">
        <v>12</v>
      </c>
      <c r="B1085" s="13" t="s">
        <v>1845</v>
      </c>
      <c r="C1085" s="13" t="s">
        <v>1850</v>
      </c>
      <c r="D1085" s="183"/>
      <c r="E1085" s="183"/>
      <c r="F1085" s="183"/>
      <c r="G1085" s="183"/>
      <c r="H1085" s="14" t="s">
        <v>136</v>
      </c>
      <c r="I1085" s="14"/>
      <c r="J1085" s="14"/>
      <c r="K1085" s="14"/>
      <c r="L1085" s="14"/>
      <c r="M1085" s="14" t="s">
        <v>2315</v>
      </c>
      <c r="N1085" s="13"/>
      <c r="O1085" s="63"/>
    </row>
    <row r="1086" spans="1:15" ht="21">
      <c r="A1086" s="51">
        <v>13</v>
      </c>
      <c r="B1086" s="13" t="s">
        <v>664</v>
      </c>
      <c r="C1086" s="13" t="s">
        <v>665</v>
      </c>
      <c r="D1086" s="294" t="str">
        <f>VLOOKUP(C1086,总表!D:E,2,0)</f>
        <v>J002581</v>
      </c>
      <c r="E1086" s="294" t="str">
        <f>VLOOKUP(D1086,总表!E:H,2,0)</f>
        <v>会计学概论（第2版）（学习资源包）</v>
      </c>
      <c r="F1086" s="294" t="str">
        <f>VLOOKUP(D1086,总表!E:H,3,0)</f>
        <v>978-7-304-10844-1</v>
      </c>
      <c r="G1086" s="299">
        <f>VLOOKUP(D1086,总表!E:H,4,0)</f>
        <v>46</v>
      </c>
      <c r="H1086" s="14" t="s">
        <v>132</v>
      </c>
      <c r="I1086" s="14"/>
      <c r="J1086" s="14" t="s">
        <v>175</v>
      </c>
      <c r="K1086" s="14" t="s">
        <v>666</v>
      </c>
      <c r="L1086" s="14"/>
      <c r="M1086" s="14" t="s">
        <v>2315</v>
      </c>
      <c r="N1086" s="13" t="s">
        <v>135</v>
      </c>
      <c r="O1086" s="22" t="s">
        <v>16</v>
      </c>
    </row>
    <row r="1087" spans="1:15" s="1" customFormat="1">
      <c r="A1087" s="51">
        <v>14</v>
      </c>
      <c r="B1087" s="13" t="s">
        <v>664</v>
      </c>
      <c r="C1087" s="13" t="s">
        <v>664</v>
      </c>
      <c r="D1087" s="183"/>
      <c r="E1087" s="183"/>
      <c r="F1087" s="183"/>
      <c r="G1087" s="183"/>
      <c r="H1087" s="14" t="s">
        <v>136</v>
      </c>
      <c r="I1087" s="14"/>
      <c r="J1087" s="14"/>
      <c r="K1087" s="14"/>
      <c r="L1087" s="14"/>
      <c r="M1087" s="14" t="s">
        <v>2315</v>
      </c>
      <c r="N1087" s="74"/>
      <c r="O1087" s="23"/>
    </row>
    <row r="1088" spans="1:15" ht="21">
      <c r="A1088" s="51">
        <v>15</v>
      </c>
      <c r="B1088" s="13" t="s">
        <v>931</v>
      </c>
      <c r="C1088" s="13" t="s">
        <v>931</v>
      </c>
      <c r="D1088" s="294" t="str">
        <f>VLOOKUP(C1088,总表!D:E,2,0)</f>
        <v>J00274</v>
      </c>
      <c r="E1088" s="294" t="str">
        <f>VLOOKUP(D1088,总表!E:H,2,0)</f>
        <v>金融基础（含考核册）（学习资源包）</v>
      </c>
      <c r="F1088" s="294" t="str">
        <f>VLOOKUP(D1088,总表!E:H,3,0)</f>
        <v>978-7-304-10116-9</v>
      </c>
      <c r="G1088" s="299">
        <f>VLOOKUP(D1088,总表!E:H,4,0)</f>
        <v>38</v>
      </c>
      <c r="H1088" s="14" t="s">
        <v>132</v>
      </c>
      <c r="I1088" s="14"/>
      <c r="J1088" s="14" t="s">
        <v>179</v>
      </c>
      <c r="K1088" s="14" t="s">
        <v>932</v>
      </c>
      <c r="L1088" s="14"/>
      <c r="M1088" s="14" t="s">
        <v>2315</v>
      </c>
      <c r="N1088" s="13" t="s">
        <v>135</v>
      </c>
      <c r="O1088" s="22" t="s">
        <v>16</v>
      </c>
    </row>
    <row r="1089" spans="1:15">
      <c r="A1089" s="51">
        <v>16</v>
      </c>
      <c r="B1089" s="13" t="s">
        <v>931</v>
      </c>
      <c r="C1089" s="13" t="s">
        <v>931</v>
      </c>
      <c r="D1089" s="183"/>
      <c r="E1089" s="183"/>
      <c r="F1089" s="183"/>
      <c r="G1089" s="183"/>
      <c r="H1089" s="14" t="s">
        <v>136</v>
      </c>
      <c r="I1089" s="18"/>
      <c r="J1089" s="14"/>
      <c r="K1089" s="14"/>
      <c r="L1089" s="14"/>
      <c r="M1089" s="14" t="s">
        <v>2315</v>
      </c>
      <c r="N1089" s="13"/>
      <c r="O1089" s="22"/>
    </row>
    <row r="1090" spans="1:15">
      <c r="A1090" s="51">
        <v>17</v>
      </c>
      <c r="B1090" s="13" t="s">
        <v>931</v>
      </c>
      <c r="C1090" s="13" t="s">
        <v>931</v>
      </c>
      <c r="D1090" s="183"/>
      <c r="E1090" s="183"/>
      <c r="F1090" s="183"/>
      <c r="G1090" s="183"/>
      <c r="H1090" s="14" t="s">
        <v>162</v>
      </c>
      <c r="I1090" s="14" t="s">
        <v>933</v>
      </c>
      <c r="J1090" s="14" t="s">
        <v>164</v>
      </c>
      <c r="K1090" s="14"/>
      <c r="L1090" s="14" t="s">
        <v>934</v>
      </c>
      <c r="M1090" s="14" t="s">
        <v>2315</v>
      </c>
      <c r="N1090" s="13" t="s">
        <v>171</v>
      </c>
      <c r="O1090" s="22" t="s">
        <v>16</v>
      </c>
    </row>
    <row r="1091" spans="1:15">
      <c r="A1091" s="51">
        <v>18</v>
      </c>
      <c r="B1091" s="13" t="s">
        <v>222</v>
      </c>
      <c r="C1091" s="13" t="s">
        <v>222</v>
      </c>
      <c r="D1091" s="294" t="str">
        <f>VLOOKUP(C1091,总表!D:E,2,0)</f>
        <v>J00255</v>
      </c>
      <c r="E1091" s="294" t="str">
        <f>VLOOKUP(D1091,总表!E:H,2,0)</f>
        <v>保险学原理</v>
      </c>
      <c r="F1091" s="294" t="str">
        <f>VLOOKUP(D1091,总表!E:H,3,0)</f>
        <v>978-7-304-09360-0</v>
      </c>
      <c r="G1091" s="299">
        <f>VLOOKUP(D1091,总表!E:H,4,0)</f>
        <v>48</v>
      </c>
      <c r="H1091" s="14" t="s">
        <v>132</v>
      </c>
      <c r="I1091" s="14"/>
      <c r="J1091" s="14" t="s">
        <v>155</v>
      </c>
      <c r="K1091" s="14" t="s">
        <v>223</v>
      </c>
      <c r="L1091" s="14"/>
      <c r="M1091" s="14" t="s">
        <v>2315</v>
      </c>
      <c r="N1091" s="13" t="s">
        <v>135</v>
      </c>
      <c r="O1091" s="22" t="s">
        <v>16</v>
      </c>
    </row>
    <row r="1092" spans="1:15">
      <c r="A1092" s="51">
        <v>19</v>
      </c>
      <c r="B1092" s="13" t="s">
        <v>222</v>
      </c>
      <c r="C1092" s="13" t="s">
        <v>222</v>
      </c>
      <c r="D1092" s="183"/>
      <c r="E1092" s="183"/>
      <c r="F1092" s="183"/>
      <c r="G1092" s="183"/>
      <c r="H1092" s="14" t="s">
        <v>224</v>
      </c>
      <c r="I1092" s="14" t="s">
        <v>225</v>
      </c>
      <c r="J1092" s="14" t="s">
        <v>186</v>
      </c>
      <c r="K1092" s="20"/>
      <c r="L1092" s="14" t="s">
        <v>223</v>
      </c>
      <c r="M1092" s="14" t="s">
        <v>2315</v>
      </c>
      <c r="N1092" s="13" t="s">
        <v>171</v>
      </c>
      <c r="O1092" s="22" t="s">
        <v>16</v>
      </c>
    </row>
    <row r="1093" spans="1:15">
      <c r="A1093" s="51">
        <v>20</v>
      </c>
      <c r="B1093" s="13" t="s">
        <v>222</v>
      </c>
      <c r="C1093" s="13" t="s">
        <v>222</v>
      </c>
      <c r="D1093" s="183"/>
      <c r="E1093" s="183"/>
      <c r="F1093" s="183"/>
      <c r="G1093" s="183"/>
      <c r="H1093" s="14" t="s">
        <v>136</v>
      </c>
      <c r="I1093" s="18"/>
      <c r="J1093" s="14"/>
      <c r="K1093" s="14"/>
      <c r="L1093" s="14"/>
      <c r="M1093" s="14" t="s">
        <v>2315</v>
      </c>
      <c r="N1093" s="13"/>
      <c r="O1093" s="22"/>
    </row>
    <row r="1094" spans="1:15">
      <c r="A1094" s="51">
        <v>21</v>
      </c>
      <c r="B1094" s="13" t="s">
        <v>227</v>
      </c>
      <c r="C1094" s="13" t="s">
        <v>227</v>
      </c>
      <c r="D1094" s="294" t="str">
        <f>VLOOKUP(C1094,总表!D:E,2,0)</f>
        <v>J00271</v>
      </c>
      <c r="E1094" s="294" t="str">
        <f>VLOOKUP(D1094,总表!E:H,2,0)</f>
        <v>保险营销</v>
      </c>
      <c r="F1094" s="294" t="str">
        <f>VLOOKUP(D1094,总表!E:H,3,0)</f>
        <v>978-7-304-09873-5</v>
      </c>
      <c r="G1094" s="299">
        <f>VLOOKUP(D1094,总表!E:H,4,0)</f>
        <v>26.5</v>
      </c>
      <c r="H1094" s="14" t="s">
        <v>132</v>
      </c>
      <c r="I1094" s="14"/>
      <c r="J1094" s="14" t="s">
        <v>168</v>
      </c>
      <c r="K1094" s="14" t="s">
        <v>228</v>
      </c>
      <c r="L1094" s="14"/>
      <c r="M1094" s="14" t="s">
        <v>2315</v>
      </c>
      <c r="N1094" s="13" t="s">
        <v>135</v>
      </c>
      <c r="O1094" s="22" t="s">
        <v>16</v>
      </c>
    </row>
    <row r="1095" spans="1:15">
      <c r="A1095" s="51">
        <v>22</v>
      </c>
      <c r="B1095" s="13" t="s">
        <v>227</v>
      </c>
      <c r="C1095" s="13" t="s">
        <v>227</v>
      </c>
      <c r="D1095" s="183"/>
      <c r="E1095" s="183"/>
      <c r="F1095" s="183"/>
      <c r="G1095" s="183"/>
      <c r="H1095" s="14" t="s">
        <v>136</v>
      </c>
      <c r="I1095" s="18"/>
      <c r="J1095" s="14"/>
      <c r="K1095" s="14"/>
      <c r="L1095" s="14"/>
      <c r="M1095" s="14" t="s">
        <v>2315</v>
      </c>
      <c r="N1095" s="13"/>
      <c r="O1095" s="22"/>
    </row>
    <row r="1096" spans="1:15">
      <c r="A1096" s="51">
        <v>23</v>
      </c>
      <c r="B1096" s="13" t="s">
        <v>219</v>
      </c>
      <c r="C1096" s="13" t="s">
        <v>219</v>
      </c>
      <c r="D1096" s="294" t="str">
        <f>VLOOKUP(C1096,总表!D:E,2,0)</f>
        <v>J00270</v>
      </c>
      <c r="E1096" s="294" t="str">
        <f>VLOOKUP(D1096,总表!E:H,2,0)</f>
        <v>保险企业经营管理</v>
      </c>
      <c r="F1096" s="294" t="str">
        <f>VLOOKUP(D1096,总表!E:H,3,0)</f>
        <v>978-7-304-09872-8</v>
      </c>
      <c r="G1096" s="299">
        <f>VLOOKUP(D1096,总表!E:H,4,0)</f>
        <v>39.799999999999997</v>
      </c>
      <c r="H1096" s="14" t="s">
        <v>132</v>
      </c>
      <c r="I1096" s="14"/>
      <c r="J1096" s="14" t="s">
        <v>168</v>
      </c>
      <c r="K1096" s="14" t="s">
        <v>220</v>
      </c>
      <c r="L1096" s="14"/>
      <c r="M1096" s="14" t="s">
        <v>2315</v>
      </c>
      <c r="N1096" s="13" t="s">
        <v>135</v>
      </c>
      <c r="O1096" s="22" t="s">
        <v>16</v>
      </c>
    </row>
    <row r="1097" spans="1:15">
      <c r="A1097" s="51">
        <v>24</v>
      </c>
      <c r="B1097" s="13" t="s">
        <v>219</v>
      </c>
      <c r="C1097" s="13" t="s">
        <v>219</v>
      </c>
      <c r="D1097" s="183"/>
      <c r="E1097" s="183"/>
      <c r="F1097" s="183"/>
      <c r="G1097" s="183"/>
      <c r="H1097" s="14" t="s">
        <v>136</v>
      </c>
      <c r="I1097" s="18"/>
      <c r="J1097" s="14"/>
      <c r="K1097" s="14"/>
      <c r="L1097" s="14"/>
      <c r="M1097" s="14" t="s">
        <v>2315</v>
      </c>
      <c r="N1097" s="13"/>
      <c r="O1097" s="22"/>
    </row>
    <row r="1098" spans="1:15">
      <c r="A1098" s="51">
        <v>25</v>
      </c>
      <c r="B1098" s="13" t="s">
        <v>1370</v>
      </c>
      <c r="C1098" s="13" t="s">
        <v>1370</v>
      </c>
      <c r="D1098" s="294" t="str">
        <f>VLOOKUP(C1098,总表!D:E,2,0)</f>
        <v>J00273</v>
      </c>
      <c r="E1098" s="294" t="str">
        <f>VLOOKUP(D1098,总表!E:H,2,0)</f>
        <v>人身保险理论与实务</v>
      </c>
      <c r="F1098" s="294" t="str">
        <f>VLOOKUP(D1098,总表!E:H,3,0)</f>
        <v>978-7-304-09871-1</v>
      </c>
      <c r="G1098" s="299">
        <f>VLOOKUP(D1098,总表!E:H,4,0)</f>
        <v>43</v>
      </c>
      <c r="H1098" s="14" t="s">
        <v>132</v>
      </c>
      <c r="I1098" s="14"/>
      <c r="J1098" s="14" t="s">
        <v>168</v>
      </c>
      <c r="K1098" s="14" t="s">
        <v>1371</v>
      </c>
      <c r="L1098" s="14"/>
      <c r="M1098" s="14" t="s">
        <v>2315</v>
      </c>
      <c r="N1098" s="13" t="s">
        <v>135</v>
      </c>
      <c r="O1098" s="22" t="s">
        <v>16</v>
      </c>
    </row>
    <row r="1099" spans="1:15">
      <c r="A1099" s="51">
        <v>26</v>
      </c>
      <c r="B1099" s="13" t="s">
        <v>1370</v>
      </c>
      <c r="C1099" s="13" t="s">
        <v>1370</v>
      </c>
      <c r="D1099" s="183"/>
      <c r="E1099" s="183"/>
      <c r="F1099" s="183"/>
      <c r="G1099" s="183"/>
      <c r="H1099" s="14" t="s">
        <v>136</v>
      </c>
      <c r="I1099" s="18"/>
      <c r="J1099" s="14"/>
      <c r="K1099" s="14"/>
      <c r="L1099" s="14"/>
      <c r="M1099" s="14" t="s">
        <v>2315</v>
      </c>
      <c r="N1099" s="13"/>
      <c r="O1099" s="22"/>
    </row>
    <row r="1100" spans="1:15">
      <c r="A1100" s="51">
        <v>27</v>
      </c>
      <c r="B1100" s="13" t="s">
        <v>243</v>
      </c>
      <c r="C1100" s="13" t="s">
        <v>243</v>
      </c>
      <c r="D1100" s="294" t="str">
        <f>VLOOKUP(C1100,总表!D:E,2,0)</f>
        <v>J00256</v>
      </c>
      <c r="E1100" s="294" t="str">
        <f>VLOOKUP(D1100,总表!E:H,2,0)</f>
        <v>财产保险理论与实务</v>
      </c>
      <c r="F1100" s="294" t="str">
        <f>VLOOKUP(D1100,总表!E:H,3,0)</f>
        <v>978-7-304-09357-0</v>
      </c>
      <c r="G1100" s="299">
        <f>VLOOKUP(D1100,总表!E:H,4,0)</f>
        <v>48</v>
      </c>
      <c r="H1100" s="14" t="s">
        <v>132</v>
      </c>
      <c r="I1100" s="14"/>
      <c r="J1100" s="14" t="s">
        <v>155</v>
      </c>
      <c r="K1100" s="14" t="s">
        <v>244</v>
      </c>
      <c r="L1100" s="14"/>
      <c r="M1100" s="14" t="s">
        <v>2315</v>
      </c>
      <c r="N1100" s="13" t="s">
        <v>135</v>
      </c>
      <c r="O1100" s="22" t="s">
        <v>16</v>
      </c>
    </row>
    <row r="1101" spans="1:15">
      <c r="A1101" s="51">
        <v>28</v>
      </c>
      <c r="B1101" s="13" t="s">
        <v>243</v>
      </c>
      <c r="C1101" s="13" t="s">
        <v>243</v>
      </c>
      <c r="D1101" s="183"/>
      <c r="E1101" s="183"/>
      <c r="F1101" s="183"/>
      <c r="G1101" s="183"/>
      <c r="H1101" s="14" t="s">
        <v>224</v>
      </c>
      <c r="I1101" s="14" t="s">
        <v>245</v>
      </c>
      <c r="J1101" s="14" t="s">
        <v>186</v>
      </c>
      <c r="K1101" s="20"/>
      <c r="L1101" s="14" t="s">
        <v>244</v>
      </c>
      <c r="M1101" s="14" t="s">
        <v>2315</v>
      </c>
      <c r="N1101" s="13" t="s">
        <v>171</v>
      </c>
      <c r="O1101" s="22" t="s">
        <v>16</v>
      </c>
    </row>
    <row r="1102" spans="1:15">
      <c r="A1102" s="51">
        <v>29</v>
      </c>
      <c r="B1102" s="13" t="s">
        <v>243</v>
      </c>
      <c r="C1102" s="13" t="s">
        <v>243</v>
      </c>
      <c r="D1102" s="183"/>
      <c r="E1102" s="183"/>
      <c r="F1102" s="183"/>
      <c r="G1102" s="183"/>
      <c r="H1102" s="14" t="s">
        <v>136</v>
      </c>
      <c r="I1102" s="18"/>
      <c r="J1102" s="14"/>
      <c r="K1102" s="14"/>
      <c r="L1102" s="14"/>
      <c r="M1102" s="14" t="s">
        <v>2315</v>
      </c>
      <c r="N1102" s="13"/>
      <c r="O1102" s="22"/>
    </row>
    <row r="1103" spans="1:15">
      <c r="A1103" s="51">
        <v>30</v>
      </c>
      <c r="B1103" s="13" t="s">
        <v>1481</v>
      </c>
      <c r="C1103" s="13" t="s">
        <v>1481</v>
      </c>
      <c r="D1103" s="294" t="str">
        <f>VLOOKUP(C1103,总表!D:E,2,0)</f>
        <v>J00259</v>
      </c>
      <c r="E1103" s="294" t="str">
        <f>VLOOKUP(D1103,总表!E:H,2,0)</f>
        <v>社会保险基础（学习资源包）</v>
      </c>
      <c r="F1103" s="294" t="str">
        <f>VLOOKUP(D1103,总表!E:H,3,0)</f>
        <v>978-7-304-09356-3</v>
      </c>
      <c r="G1103" s="299">
        <f>VLOOKUP(D1103,总表!E:H,4,0)</f>
        <v>39.799999999999997</v>
      </c>
      <c r="H1103" s="14" t="s">
        <v>132</v>
      </c>
      <c r="I1103" s="14"/>
      <c r="J1103" s="14" t="s">
        <v>155</v>
      </c>
      <c r="K1103" s="14" t="s">
        <v>1482</v>
      </c>
      <c r="L1103" s="14"/>
      <c r="M1103" s="14" t="s">
        <v>2315</v>
      </c>
      <c r="N1103" s="13" t="s">
        <v>135</v>
      </c>
      <c r="O1103" s="22" t="s">
        <v>16</v>
      </c>
    </row>
    <row r="1104" spans="1:15">
      <c r="A1104" s="51">
        <v>31</v>
      </c>
      <c r="B1104" s="13" t="s">
        <v>1481</v>
      </c>
      <c r="C1104" s="13" t="s">
        <v>1481</v>
      </c>
      <c r="D1104" s="183"/>
      <c r="E1104" s="183"/>
      <c r="F1104" s="183"/>
      <c r="G1104" s="183"/>
      <c r="H1104" s="14" t="s">
        <v>224</v>
      </c>
      <c r="I1104" s="14" t="s">
        <v>1483</v>
      </c>
      <c r="J1104" s="14" t="s">
        <v>186</v>
      </c>
      <c r="K1104" s="14"/>
      <c r="L1104" s="14" t="s">
        <v>1482</v>
      </c>
      <c r="M1104" s="14" t="s">
        <v>2315</v>
      </c>
      <c r="N1104" s="13" t="s">
        <v>171</v>
      </c>
      <c r="O1104" s="22" t="s">
        <v>16</v>
      </c>
    </row>
    <row r="1105" spans="1:15">
      <c r="A1105" s="51">
        <v>32</v>
      </c>
      <c r="B1105" s="13" t="s">
        <v>1481</v>
      </c>
      <c r="C1105" s="13" t="s">
        <v>1481</v>
      </c>
      <c r="D1105" s="183"/>
      <c r="E1105" s="183"/>
      <c r="F1105" s="183"/>
      <c r="G1105" s="183"/>
      <c r="H1105" s="14" t="s">
        <v>136</v>
      </c>
      <c r="I1105" s="18"/>
      <c r="J1105" s="14"/>
      <c r="K1105" s="14"/>
      <c r="L1105" s="14"/>
      <c r="M1105" s="14" t="s">
        <v>2315</v>
      </c>
      <c r="N1105" s="13"/>
      <c r="O1105" s="22"/>
    </row>
    <row r="1106" spans="1:15" ht="21">
      <c r="A1106" s="51">
        <v>33</v>
      </c>
      <c r="B1106" s="13" t="s">
        <v>928</v>
      </c>
      <c r="C1106" s="26" t="s">
        <v>2496</v>
      </c>
      <c r="D1106" s="294" t="str">
        <f>VLOOKUP(C1106,总表!D:E,2,0)</f>
        <v>J002721</v>
      </c>
      <c r="E1106" s="294" t="str">
        <f>VLOOKUP(D1106,总表!E:H,2,0)</f>
        <v>金融风险概论（第2版）（学习资源包）</v>
      </c>
      <c r="F1106" s="294">
        <f>VLOOKUP(D1106,总表!E:H,3,0)</f>
        <v>0</v>
      </c>
      <c r="G1106" s="299">
        <f>VLOOKUP(D1106,总表!E:H,4,0)</f>
        <v>0</v>
      </c>
      <c r="H1106" s="27" t="s">
        <v>132</v>
      </c>
      <c r="I1106" s="27"/>
      <c r="J1106" s="27" t="s">
        <v>194</v>
      </c>
      <c r="K1106" s="27" t="s">
        <v>929</v>
      </c>
      <c r="L1106" s="27"/>
      <c r="M1106" s="14" t="s">
        <v>2315</v>
      </c>
      <c r="N1106" s="13" t="s">
        <v>135</v>
      </c>
      <c r="O1106" s="22" t="s">
        <v>16</v>
      </c>
    </row>
    <row r="1107" spans="1:15">
      <c r="A1107" s="51">
        <v>34</v>
      </c>
      <c r="B1107" s="13" t="s">
        <v>928</v>
      </c>
      <c r="C1107" s="13" t="s">
        <v>928</v>
      </c>
      <c r="D1107" s="183"/>
      <c r="E1107" s="183"/>
      <c r="F1107" s="183"/>
      <c r="G1107" s="183"/>
      <c r="H1107" s="14" t="s">
        <v>136</v>
      </c>
      <c r="I1107" s="18"/>
      <c r="J1107" s="14"/>
      <c r="K1107" s="14"/>
      <c r="L1107" s="14"/>
      <c r="M1107" s="14" t="s">
        <v>2315</v>
      </c>
      <c r="N1107" s="13"/>
      <c r="O1107" s="22"/>
    </row>
    <row r="1108" spans="1:15" ht="21">
      <c r="A1108" s="51">
        <v>35</v>
      </c>
      <c r="B1108" s="13" t="s">
        <v>748</v>
      </c>
      <c r="C1108" s="17" t="s">
        <v>749</v>
      </c>
      <c r="D1108" s="294" t="str">
        <f>VLOOKUP(C1108,总表!D:E,2,0)</f>
        <v>L005284</v>
      </c>
      <c r="E1108" s="294" t="str">
        <f>VLOOKUP(D1108,总表!E:H,2,0)</f>
        <v>计算机应用基础（第2版）（学习资源包）</v>
      </c>
      <c r="F1108" s="294" t="str">
        <f>VLOOKUP(D1108,总表!E:H,3,0)</f>
        <v>978-7-304-11204-2</v>
      </c>
      <c r="G1108" s="299">
        <f>VLOOKUP(D1108,总表!E:H,4,0)</f>
        <v>39</v>
      </c>
      <c r="H1108" s="15" t="s">
        <v>132</v>
      </c>
      <c r="I1108" s="15"/>
      <c r="J1108" s="15" t="s">
        <v>194</v>
      </c>
      <c r="K1108" s="15" t="s">
        <v>750</v>
      </c>
      <c r="L1108" s="15"/>
      <c r="M1108" s="29" t="s">
        <v>2316</v>
      </c>
      <c r="N1108" s="17" t="s">
        <v>135</v>
      </c>
      <c r="O1108" s="22" t="s">
        <v>16</v>
      </c>
    </row>
    <row r="1109" spans="1:15" ht="21">
      <c r="A1109" s="51">
        <v>36</v>
      </c>
      <c r="B1109" s="13" t="s">
        <v>748</v>
      </c>
      <c r="C1109" s="17" t="s">
        <v>748</v>
      </c>
      <c r="D1109" s="184"/>
      <c r="E1109" s="184"/>
      <c r="F1109" s="184"/>
      <c r="G1109" s="184"/>
      <c r="H1109" s="15" t="s">
        <v>136</v>
      </c>
      <c r="I1109" s="15"/>
      <c r="J1109" s="15"/>
      <c r="K1109" s="15"/>
      <c r="L1109" s="15"/>
      <c r="M1109" s="29" t="s">
        <v>2316</v>
      </c>
      <c r="N1109" s="17"/>
      <c r="O1109" s="24"/>
    </row>
    <row r="1110" spans="1:15" ht="21">
      <c r="A1110" s="51">
        <v>37</v>
      </c>
      <c r="B1110" s="13" t="s">
        <v>748</v>
      </c>
      <c r="C1110" s="17" t="s">
        <v>748</v>
      </c>
      <c r="D1110" s="184"/>
      <c r="E1110" s="184"/>
      <c r="F1110" s="184"/>
      <c r="G1110" s="184"/>
      <c r="H1110" s="14" t="s">
        <v>162</v>
      </c>
      <c r="I1110" s="14" t="s">
        <v>751</v>
      </c>
      <c r="J1110" s="14" t="s">
        <v>164</v>
      </c>
      <c r="K1110" s="14"/>
      <c r="L1110" s="14" t="s">
        <v>209</v>
      </c>
      <c r="M1110" s="29" t="s">
        <v>2316</v>
      </c>
      <c r="N1110" s="13" t="s">
        <v>752</v>
      </c>
      <c r="O1110" s="22" t="s">
        <v>16</v>
      </c>
    </row>
    <row r="1111" spans="1:15" s="2" customFormat="1" ht="21">
      <c r="A1111" s="51">
        <v>38</v>
      </c>
      <c r="B1111" s="17" t="s">
        <v>1361</v>
      </c>
      <c r="C1111" s="17" t="s">
        <v>1361</v>
      </c>
      <c r="D1111" s="184"/>
      <c r="E1111" s="184"/>
      <c r="F1111" s="184"/>
      <c r="G1111" s="184"/>
      <c r="H1111" s="14" t="s">
        <v>136</v>
      </c>
      <c r="I1111" s="55"/>
      <c r="J1111" s="55"/>
      <c r="K1111" s="55"/>
      <c r="L1111" s="55"/>
      <c r="M1111" s="29" t="s">
        <v>2316</v>
      </c>
      <c r="N1111" s="13"/>
      <c r="O1111" s="22"/>
    </row>
    <row r="1112" spans="1:15" s="2" customFormat="1" ht="21">
      <c r="A1112" s="51">
        <v>39</v>
      </c>
      <c r="B1112" s="52" t="s">
        <v>1961</v>
      </c>
      <c r="C1112" s="52" t="s">
        <v>1962</v>
      </c>
      <c r="D1112" s="294" t="str">
        <f>VLOOKUP(C1112,总表!D:E,2,0)</f>
        <v>T007382</v>
      </c>
      <c r="E1112" s="294" t="str">
        <f>VLOOKUP(D1112,总表!E:H,2,0)</f>
        <v>形势与政策（国家开放大学专用教材）（人民日报）</v>
      </c>
      <c r="F1112" s="294">
        <f>VLOOKUP(D1112,总表!E:H,3,0)</f>
        <v>0</v>
      </c>
      <c r="G1112" s="299">
        <f>VLOOKUP(D1112,总表!E:H,4,0)</f>
        <v>0</v>
      </c>
      <c r="H1112" s="34" t="s">
        <v>139</v>
      </c>
      <c r="I1112" s="56"/>
      <c r="J1112" s="34" t="s">
        <v>1963</v>
      </c>
      <c r="K1112" s="34" t="s">
        <v>232</v>
      </c>
      <c r="L1112" s="52"/>
      <c r="M1112" s="29" t="s">
        <v>2317</v>
      </c>
      <c r="N1112" s="52" t="s">
        <v>1964</v>
      </c>
      <c r="O1112" s="22" t="s">
        <v>16</v>
      </c>
    </row>
    <row r="1113" spans="1:15" s="2" customFormat="1" ht="21">
      <c r="A1113" s="51">
        <v>40</v>
      </c>
      <c r="B1113" s="52" t="s">
        <v>1961</v>
      </c>
      <c r="C1113" s="52" t="s">
        <v>1961</v>
      </c>
      <c r="D1113" s="194"/>
      <c r="E1113" s="194"/>
      <c r="F1113" s="194"/>
      <c r="G1113" s="194"/>
      <c r="H1113" s="34" t="s">
        <v>136</v>
      </c>
      <c r="I1113" s="55"/>
      <c r="J1113" s="34"/>
      <c r="K1113" s="34"/>
      <c r="L1113" s="52"/>
      <c r="M1113" s="29" t="s">
        <v>2317</v>
      </c>
      <c r="N1113" s="52"/>
      <c r="O1113" s="32"/>
    </row>
    <row r="1114" spans="1:15" ht="21">
      <c r="A1114" s="51">
        <v>41</v>
      </c>
      <c r="B1114" s="13" t="s">
        <v>964</v>
      </c>
      <c r="C1114" s="13" t="s">
        <v>960</v>
      </c>
      <c r="D1114" s="294" t="str">
        <f>VLOOKUP(C1114,总表!D:E,2,0)</f>
        <v>L00970</v>
      </c>
      <c r="E1114" s="294" t="str">
        <f>VLOOKUP(D1114,总表!E:H,2,0)</f>
        <v>经济数学基础  微积分（学习资源包）</v>
      </c>
      <c r="F1114" s="294" t="str">
        <f>VLOOKUP(D1114,总表!E:H,3,0)</f>
        <v>978-7-304-10561-7</v>
      </c>
      <c r="G1114" s="299">
        <f>VLOOKUP(D1114,总表!E:H,4,0)</f>
        <v>25</v>
      </c>
      <c r="H1114" s="14" t="s">
        <v>132</v>
      </c>
      <c r="I1114" s="14"/>
      <c r="J1114" s="15" t="s">
        <v>961</v>
      </c>
      <c r="K1114" s="14" t="s">
        <v>962</v>
      </c>
      <c r="L1114" s="14"/>
      <c r="M1114" s="14" t="s">
        <v>2318</v>
      </c>
      <c r="N1114" s="13" t="s">
        <v>135</v>
      </c>
      <c r="O1114" s="22" t="s">
        <v>16</v>
      </c>
    </row>
    <row r="1115" spans="1:15" ht="21">
      <c r="A1115" s="51">
        <v>42</v>
      </c>
      <c r="B1115" s="13" t="s">
        <v>964</v>
      </c>
      <c r="C1115" s="13" t="s">
        <v>965</v>
      </c>
      <c r="D1115" s="294" t="str">
        <f>VLOOKUP(C1115,总表!D:E,2,0)</f>
        <v>L00969</v>
      </c>
      <c r="E1115" s="294" t="str">
        <f>VLOOKUP(D1115,总表!E:H,2,0)</f>
        <v>经济数学基础  线性代数（学习资源包）</v>
      </c>
      <c r="F1115" s="294" t="str">
        <f>VLOOKUP(D1115,总表!E:H,3,0)</f>
        <v>978-7-304-10617-1</v>
      </c>
      <c r="G1115" s="299">
        <f>VLOOKUP(D1115,总表!E:H,4,0)</f>
        <v>24</v>
      </c>
      <c r="H1115" s="14" t="s">
        <v>132</v>
      </c>
      <c r="I1115" s="14"/>
      <c r="J1115" s="15" t="s">
        <v>961</v>
      </c>
      <c r="K1115" s="14" t="s">
        <v>962</v>
      </c>
      <c r="L1115" s="14"/>
      <c r="M1115" s="14" t="s">
        <v>2318</v>
      </c>
      <c r="N1115" s="13" t="s">
        <v>135</v>
      </c>
      <c r="O1115" s="22" t="s">
        <v>16</v>
      </c>
    </row>
    <row r="1116" spans="1:15">
      <c r="A1116" s="51">
        <v>43</v>
      </c>
      <c r="B1116" s="13" t="s">
        <v>964</v>
      </c>
      <c r="C1116" s="13" t="s">
        <v>964</v>
      </c>
      <c r="D1116" s="183"/>
      <c r="E1116" s="183"/>
      <c r="F1116" s="183"/>
      <c r="G1116" s="183"/>
      <c r="H1116" s="14" t="s">
        <v>136</v>
      </c>
      <c r="I1116" s="14"/>
      <c r="J1116" s="15"/>
      <c r="K1116" s="14"/>
      <c r="L1116" s="14"/>
      <c r="M1116" s="14" t="s">
        <v>2318</v>
      </c>
      <c r="N1116" s="13"/>
      <c r="O1116" s="22"/>
    </row>
    <row r="1117" spans="1:15" ht="21">
      <c r="A1117" s="51">
        <v>44</v>
      </c>
      <c r="B1117" s="13" t="s">
        <v>2191</v>
      </c>
      <c r="C1117" s="13" t="s">
        <v>2192</v>
      </c>
      <c r="D1117" s="294" t="str">
        <f>VLOOKUP(C1117,总表!D:E,2,0)</f>
        <v>J002442</v>
      </c>
      <c r="E1117" s="294" t="str">
        <f>VLOOKUP(D1117,总表!E:H,2,0)</f>
        <v>政治经济学（第3版）（学习资源包）</v>
      </c>
      <c r="F1117" s="294" t="str">
        <f>VLOOKUP(D1117,总表!E:H,3,0)</f>
        <v>978-7-304-10707-9</v>
      </c>
      <c r="G1117" s="299">
        <f>VLOOKUP(D1117,总表!E:H,4,0)</f>
        <v>39</v>
      </c>
      <c r="H1117" s="14" t="s">
        <v>149</v>
      </c>
      <c r="I1117" s="14"/>
      <c r="J1117" s="14" t="s">
        <v>150</v>
      </c>
      <c r="K1117" s="14" t="s">
        <v>2193</v>
      </c>
      <c r="L1117" s="14"/>
      <c r="M1117" s="14" t="s">
        <v>2318</v>
      </c>
      <c r="N1117" s="13" t="s">
        <v>135</v>
      </c>
      <c r="O1117" s="22" t="s">
        <v>16</v>
      </c>
    </row>
    <row r="1118" spans="1:15" ht="21">
      <c r="A1118" s="51">
        <v>45</v>
      </c>
      <c r="B1118" s="13" t="s">
        <v>1737</v>
      </c>
      <c r="C1118" s="33" t="s">
        <v>3017</v>
      </c>
      <c r="D1118" s="294" t="str">
        <f>VLOOKUP(C1118,总表!D:E,2,0)</f>
        <v>J002751</v>
      </c>
      <c r="E1118" s="294" t="str">
        <f>VLOOKUP(D1118,总表!E:H,2,0)</f>
        <v>统计学原理（含考核册）（学习资源包）</v>
      </c>
      <c r="F1118" s="294" t="str">
        <f>VLOOKUP(D1118,总表!E:H,3,0)</f>
        <v>978-7-304-09851-3</v>
      </c>
      <c r="G1118" s="299">
        <f>VLOOKUP(D1118,总表!E:H,4,0)</f>
        <v>39.9</v>
      </c>
      <c r="H1118" s="34" t="s">
        <v>149</v>
      </c>
      <c r="I1118" s="36"/>
      <c r="J1118" s="36" t="s">
        <v>1739</v>
      </c>
      <c r="K1118" s="14" t="s">
        <v>1740</v>
      </c>
      <c r="L1118" s="14"/>
      <c r="M1118" s="14" t="s">
        <v>2318</v>
      </c>
      <c r="N1118" s="13" t="s">
        <v>135</v>
      </c>
      <c r="O1118" s="22" t="s">
        <v>16</v>
      </c>
    </row>
    <row r="1119" spans="1:15" s="45" customFormat="1">
      <c r="A1119" s="51">
        <v>46</v>
      </c>
      <c r="B1119" s="13" t="s">
        <v>1737</v>
      </c>
      <c r="C1119" s="13" t="s">
        <v>1737</v>
      </c>
      <c r="D1119" s="183"/>
      <c r="E1119" s="183"/>
      <c r="F1119" s="183"/>
      <c r="G1119" s="183"/>
      <c r="H1119" s="14" t="s">
        <v>162</v>
      </c>
      <c r="I1119" s="14" t="s">
        <v>1741</v>
      </c>
      <c r="J1119" s="14" t="s">
        <v>164</v>
      </c>
      <c r="K1119" s="14"/>
      <c r="L1119" s="14" t="s">
        <v>1740</v>
      </c>
      <c r="M1119" s="14" t="s">
        <v>2318</v>
      </c>
      <c r="N1119" s="17" t="s">
        <v>171</v>
      </c>
      <c r="O1119" s="22" t="s">
        <v>16</v>
      </c>
    </row>
    <row r="1120" spans="1:15" s="1" customFormat="1">
      <c r="A1120" s="51">
        <v>47</v>
      </c>
      <c r="B1120" s="13" t="s">
        <v>1737</v>
      </c>
      <c r="C1120" s="13" t="s">
        <v>1737</v>
      </c>
      <c r="D1120" s="183"/>
      <c r="E1120" s="183"/>
      <c r="F1120" s="183"/>
      <c r="G1120" s="183"/>
      <c r="H1120" s="14" t="s">
        <v>136</v>
      </c>
      <c r="I1120" s="18"/>
      <c r="J1120" s="14"/>
      <c r="K1120" s="14"/>
      <c r="L1120" s="14"/>
      <c r="M1120" s="14" t="s">
        <v>2318</v>
      </c>
      <c r="N1120" s="13"/>
      <c r="O1120" s="22"/>
    </row>
    <row r="1121" spans="1:15" ht="18.75" customHeight="1">
      <c r="D1121" s="7"/>
      <c r="E1121" s="7"/>
      <c r="F1121" s="7"/>
      <c r="G1121" s="7"/>
    </row>
    <row r="1122" spans="1:15" ht="18.75">
      <c r="A1122" s="322" t="s">
        <v>85</v>
      </c>
      <c r="B1122" s="322"/>
      <c r="C1122" s="322"/>
      <c r="D1122" s="322"/>
      <c r="E1122" s="322"/>
      <c r="F1122" s="322"/>
      <c r="G1122" s="322"/>
      <c r="H1122" s="322"/>
      <c r="I1122" s="322"/>
      <c r="J1122" s="322"/>
      <c r="K1122" s="322"/>
      <c r="L1122" s="322"/>
      <c r="M1122" s="322"/>
      <c r="N1122" s="322"/>
      <c r="O1122" s="322"/>
    </row>
    <row r="1123" spans="1:15" ht="22.5">
      <c r="A1123" s="11" t="s">
        <v>3</v>
      </c>
      <c r="B1123" s="12" t="s">
        <v>121</v>
      </c>
      <c r="C1123" s="12" t="s">
        <v>122</v>
      </c>
      <c r="D1123" s="291" t="s">
        <v>2518</v>
      </c>
      <c r="E1123" s="291" t="s">
        <v>2519</v>
      </c>
      <c r="F1123" s="291" t="s">
        <v>2520</v>
      </c>
      <c r="G1123" s="290" t="s">
        <v>2521</v>
      </c>
      <c r="H1123" s="12" t="s">
        <v>123</v>
      </c>
      <c r="I1123" s="12" t="s">
        <v>124</v>
      </c>
      <c r="J1123" s="12" t="s">
        <v>125</v>
      </c>
      <c r="K1123" s="12" t="s">
        <v>126</v>
      </c>
      <c r="L1123" s="12" t="s">
        <v>127</v>
      </c>
      <c r="M1123" s="12" t="s">
        <v>2314</v>
      </c>
      <c r="N1123" s="58" t="s">
        <v>128</v>
      </c>
      <c r="O1123" s="12" t="s">
        <v>129</v>
      </c>
    </row>
    <row r="1124" spans="1:15" s="39" customFormat="1" ht="21">
      <c r="A1124" s="51">
        <v>1</v>
      </c>
      <c r="B1124" s="13" t="s">
        <v>632</v>
      </c>
      <c r="C1124" s="17" t="s">
        <v>633</v>
      </c>
      <c r="D1124" s="294" t="str">
        <f>VLOOKUP(C1124,总表!D:E,2,0)</f>
        <v>W005208</v>
      </c>
      <c r="E1124" s="294" t="str">
        <f>VLOOKUP(D1124,总表!E:H,2,0)</f>
        <v>国家开放大学学习指南（2022版）（学习资源包）</v>
      </c>
      <c r="F1124" s="294" t="str">
        <f>VLOOKUP(D1124,总表!E:H,3,0)</f>
        <v>978-7-304-09923-7</v>
      </c>
      <c r="G1124" s="299">
        <f>VLOOKUP(D1124,总表!E:H,4,0)</f>
        <v>15.8</v>
      </c>
      <c r="H1124" s="14" t="s">
        <v>132</v>
      </c>
      <c r="I1124" s="53"/>
      <c r="J1124" s="15" t="s">
        <v>133</v>
      </c>
      <c r="K1124" s="54" t="s">
        <v>634</v>
      </c>
      <c r="L1124" s="53"/>
      <c r="M1124" s="14" t="s">
        <v>2315</v>
      </c>
      <c r="N1124" s="13" t="s">
        <v>135</v>
      </c>
      <c r="O1124" s="22" t="s">
        <v>16</v>
      </c>
    </row>
    <row r="1125" spans="1:15" s="2" customFormat="1" ht="13.5">
      <c r="A1125" s="51">
        <v>2</v>
      </c>
      <c r="B1125" s="17" t="s">
        <v>632</v>
      </c>
      <c r="C1125" s="17" t="s">
        <v>632</v>
      </c>
      <c r="D1125" s="184"/>
      <c r="E1125" s="184"/>
      <c r="F1125" s="184"/>
      <c r="G1125" s="184"/>
      <c r="H1125" s="15" t="s">
        <v>136</v>
      </c>
      <c r="I1125" s="53"/>
      <c r="J1125" s="15"/>
      <c r="K1125" s="15"/>
      <c r="L1125" s="53"/>
      <c r="M1125" s="29" t="s">
        <v>2315</v>
      </c>
      <c r="N1125" s="28"/>
      <c r="O1125" s="59"/>
    </row>
    <row r="1126" spans="1:15" s="2" customFormat="1" ht="31.5">
      <c r="A1126" s="51">
        <v>3</v>
      </c>
      <c r="B1126" s="28" t="s">
        <v>1852</v>
      </c>
      <c r="C1126" s="13" t="s">
        <v>1175</v>
      </c>
      <c r="D1126" s="294" t="str">
        <f>VLOOKUP(C1126,总表!D:E,2,0)</f>
        <v>WZ19781</v>
      </c>
      <c r="E1126" s="294" t="str">
        <f>VLOOKUP(D1126,总表!E:H,2,0)</f>
        <v>△毛泽东思想和中国特色社会主义理论体系概论（2021年版）（高教）</v>
      </c>
      <c r="F1126" s="294" t="str">
        <f>VLOOKUP(D1126,总表!E:H,3,0)</f>
        <v>978-7-04-056622-2</v>
      </c>
      <c r="G1126" s="299">
        <f>VLOOKUP(D1126,总表!E:H,4,0)</f>
        <v>25</v>
      </c>
      <c r="H1126" s="15" t="s">
        <v>139</v>
      </c>
      <c r="I1126" s="14"/>
      <c r="J1126" s="15" t="s">
        <v>1176</v>
      </c>
      <c r="K1126" s="14" t="s">
        <v>1177</v>
      </c>
      <c r="L1126" s="14"/>
      <c r="M1126" s="15" t="s">
        <v>2315</v>
      </c>
      <c r="N1126" s="17" t="s">
        <v>537</v>
      </c>
      <c r="O1126" s="22" t="s">
        <v>16</v>
      </c>
    </row>
    <row r="1127" spans="1:15" s="2" customFormat="1" ht="31.5">
      <c r="A1127" s="51">
        <v>4</v>
      </c>
      <c r="B1127" s="33" t="s">
        <v>1852</v>
      </c>
      <c r="C1127" s="52" t="s">
        <v>1853</v>
      </c>
      <c r="D1127" s="294" t="str">
        <f>VLOOKUP(C1127,总表!D:E,2,0)</f>
        <v>W005952</v>
      </c>
      <c r="E1127" s="294" t="str">
        <f>VLOOKUP(D1127,总表!E:H,2,0)</f>
        <v>（课程“习近平新时代”用）国家开放大学思想政治理论课学习指南（学习资源包）</v>
      </c>
      <c r="F1127" s="294" t="str">
        <f>VLOOKUP(D1127,总表!E:H,3,0)</f>
        <v>978-7-304-10428-3</v>
      </c>
      <c r="G1127" s="299">
        <f>VLOOKUP(D1127,总表!E:H,4,0)</f>
        <v>13.8</v>
      </c>
      <c r="H1127" s="36" t="s">
        <v>149</v>
      </c>
      <c r="I1127" s="34"/>
      <c r="J1127" s="34" t="s">
        <v>1854</v>
      </c>
      <c r="K1127" s="34" t="s">
        <v>1855</v>
      </c>
      <c r="L1127" s="34"/>
      <c r="M1127" s="34" t="s">
        <v>2315</v>
      </c>
      <c r="N1127" s="60" t="s">
        <v>135</v>
      </c>
      <c r="O1127" s="22" t="s">
        <v>16</v>
      </c>
    </row>
    <row r="1128" spans="1:15" s="40" customFormat="1" ht="21">
      <c r="A1128" s="51">
        <v>5</v>
      </c>
      <c r="B1128" s="28" t="s">
        <v>1852</v>
      </c>
      <c r="C1128" s="28" t="s">
        <v>1852</v>
      </c>
      <c r="D1128" s="191"/>
      <c r="E1128" s="191"/>
      <c r="F1128" s="191"/>
      <c r="G1128" s="191"/>
      <c r="H1128" s="15" t="s">
        <v>136</v>
      </c>
      <c r="I1128" s="29"/>
      <c r="J1128" s="29"/>
      <c r="K1128" s="29"/>
      <c r="L1128" s="29"/>
      <c r="M1128" s="15" t="s">
        <v>2315</v>
      </c>
      <c r="N1128" s="28"/>
      <c r="O1128" s="32"/>
    </row>
    <row r="1129" spans="1:15" s="2" customFormat="1" ht="31.5">
      <c r="A1129" s="51">
        <v>6</v>
      </c>
      <c r="B1129" s="28" t="s">
        <v>1174</v>
      </c>
      <c r="C1129" s="13" t="s">
        <v>1175</v>
      </c>
      <c r="D1129" s="294" t="str">
        <f>VLOOKUP(C1129,总表!D:E,2,0)</f>
        <v>WZ19781</v>
      </c>
      <c r="E1129" s="294" t="str">
        <f>VLOOKUP(D1129,总表!E:H,2,0)</f>
        <v>△毛泽东思想和中国特色社会主义理论体系概论（2021年版）（高教）</v>
      </c>
      <c r="F1129" s="294" t="str">
        <f>VLOOKUP(D1129,总表!E:H,3,0)</f>
        <v>978-7-04-056622-2</v>
      </c>
      <c r="G1129" s="299">
        <f>VLOOKUP(D1129,总表!E:H,4,0)</f>
        <v>25</v>
      </c>
      <c r="H1129" s="15" t="s">
        <v>139</v>
      </c>
      <c r="I1129" s="14"/>
      <c r="J1129" s="15" t="s">
        <v>1176</v>
      </c>
      <c r="K1129" s="14" t="s">
        <v>1177</v>
      </c>
      <c r="L1129" s="14"/>
      <c r="M1129" s="15" t="s">
        <v>2315</v>
      </c>
      <c r="N1129" s="17" t="s">
        <v>537</v>
      </c>
      <c r="O1129" s="22" t="s">
        <v>16</v>
      </c>
    </row>
    <row r="1130" spans="1:15" s="40" customFormat="1" ht="31.5">
      <c r="A1130" s="51">
        <v>7</v>
      </c>
      <c r="B1130" s="28" t="s">
        <v>1174</v>
      </c>
      <c r="C1130" s="28" t="s">
        <v>1178</v>
      </c>
      <c r="D1130" s="294" t="str">
        <f>VLOOKUP(C1130,总表!D:E,2,0)</f>
        <v>W005812</v>
      </c>
      <c r="E1130" s="294" t="str">
        <f>VLOOKUP(D1130,总表!E:H,2,0)</f>
        <v>毛泽东思想和中国特色社会主义理论体系概论学习指导（学习资源包）</v>
      </c>
      <c r="F1130" s="294" t="str">
        <f>VLOOKUP(D1130,总表!E:H,3,0)</f>
        <v>978-7-304-09660-1</v>
      </c>
      <c r="G1130" s="299">
        <f>VLOOKUP(D1130,总表!E:H,4,0)</f>
        <v>22</v>
      </c>
      <c r="H1130" s="15" t="s">
        <v>149</v>
      </c>
      <c r="I1130" s="29"/>
      <c r="J1130" s="15" t="s">
        <v>1179</v>
      </c>
      <c r="K1130" s="29" t="s">
        <v>232</v>
      </c>
      <c r="L1130" s="29"/>
      <c r="M1130" s="29" t="s">
        <v>2315</v>
      </c>
      <c r="N1130" s="28" t="s">
        <v>135</v>
      </c>
      <c r="O1130" s="22" t="s">
        <v>16</v>
      </c>
    </row>
    <row r="1131" spans="1:15" s="40" customFormat="1" ht="21">
      <c r="A1131" s="51">
        <v>8</v>
      </c>
      <c r="B1131" s="13" t="s">
        <v>1679</v>
      </c>
      <c r="C1131" s="33" t="s">
        <v>1680</v>
      </c>
      <c r="D1131" s="294" t="str">
        <f>VLOOKUP(C1131,总表!D:E,2,0)</f>
        <v>WZ18231</v>
      </c>
      <c r="E1131" s="294" t="str">
        <f>VLOOKUP(D1131,总表!E:H,2,0)</f>
        <v>△思想道德与法治（2021年版）（高教）</v>
      </c>
      <c r="F1131" s="294" t="str">
        <f>VLOOKUP(D1131,总表!E:H,3,0)</f>
        <v>978-7-04-056621-5</v>
      </c>
      <c r="G1131" s="299">
        <f>VLOOKUP(D1131,总表!E:H,4,0)</f>
        <v>18</v>
      </c>
      <c r="H1131" s="34" t="s">
        <v>139</v>
      </c>
      <c r="I1131" s="34"/>
      <c r="J1131" s="34" t="s">
        <v>1176</v>
      </c>
      <c r="K1131" s="34" t="s">
        <v>1177</v>
      </c>
      <c r="L1131" s="34"/>
      <c r="M1131" s="15" t="s">
        <v>2315</v>
      </c>
      <c r="N1131" s="17" t="s">
        <v>537</v>
      </c>
      <c r="O1131" s="22" t="s">
        <v>16</v>
      </c>
    </row>
    <row r="1132" spans="1:15" s="40" customFormat="1" ht="21">
      <c r="A1132" s="51">
        <v>9</v>
      </c>
      <c r="B1132" s="13" t="s">
        <v>1679</v>
      </c>
      <c r="C1132" s="26" t="s">
        <v>2502</v>
      </c>
      <c r="D1132" s="294" t="str">
        <f>VLOOKUP(C1132,总表!D:E,2,0)</f>
        <v>W005772</v>
      </c>
      <c r="E1132" s="294" t="str">
        <f>VLOOKUP(D1132,总表!E:H,2,0)</f>
        <v>思想道德与法治学习指导（学习资源包）</v>
      </c>
      <c r="F1132" s="294">
        <f>VLOOKUP(D1132,总表!E:H,3,0)</f>
        <v>0</v>
      </c>
      <c r="G1132" s="299">
        <f>VLOOKUP(D1132,总表!E:H,4,0)</f>
        <v>0</v>
      </c>
      <c r="H1132" s="30" t="s">
        <v>149</v>
      </c>
      <c r="I1132" s="180"/>
      <c r="J1132" s="27" t="s">
        <v>2503</v>
      </c>
      <c r="K1132" s="27" t="s">
        <v>232</v>
      </c>
      <c r="L1132" s="181"/>
      <c r="M1132" s="29" t="s">
        <v>2315</v>
      </c>
      <c r="N1132" s="28" t="s">
        <v>135</v>
      </c>
      <c r="O1132" s="22" t="s">
        <v>16</v>
      </c>
    </row>
    <row r="1133" spans="1:15" ht="21">
      <c r="A1133" s="51">
        <v>10</v>
      </c>
      <c r="B1133" s="13" t="s">
        <v>1845</v>
      </c>
      <c r="C1133" s="60" t="s">
        <v>1846</v>
      </c>
      <c r="D1133" s="294" t="str">
        <f>VLOOKUP(C1133,总表!D:E,2,0)</f>
        <v>J001445</v>
      </c>
      <c r="E1133" s="294" t="str">
        <f>VLOOKUP(D1133,总表!E:H,2,0)</f>
        <v>西方经济学（第4版）【专科使用】（学习资源包）</v>
      </c>
      <c r="F1133" s="294" t="str">
        <f>VLOOKUP(D1133,总表!E:H,3,0)</f>
        <v>978-7-304-10819-9</v>
      </c>
      <c r="G1133" s="299">
        <f>VLOOKUP(D1133,总表!E:H,4,0)</f>
        <v>56</v>
      </c>
      <c r="H1133" s="61" t="s">
        <v>132</v>
      </c>
      <c r="I1133" s="61"/>
      <c r="J1133" s="61" t="s">
        <v>249</v>
      </c>
      <c r="K1133" s="61" t="s">
        <v>1847</v>
      </c>
      <c r="L1133" s="61"/>
      <c r="M1133" s="14" t="s">
        <v>2315</v>
      </c>
      <c r="N1133" s="13" t="s">
        <v>135</v>
      </c>
      <c r="O1133" s="22" t="s">
        <v>16</v>
      </c>
    </row>
    <row r="1134" spans="1:15" ht="21">
      <c r="A1134" s="51">
        <v>11</v>
      </c>
      <c r="B1134" s="13" t="s">
        <v>1845</v>
      </c>
      <c r="C1134" s="13" t="s">
        <v>1848</v>
      </c>
      <c r="D1134" s="294" t="str">
        <f>VLOOKUP(C1134,总表!D:E,2,0)</f>
        <v>J001561</v>
      </c>
      <c r="E1134" s="294" t="str">
        <f>VLOOKUP(D1134,总表!E:H,2,0)</f>
        <v>西方经济学自测练习（第2版）（学习资源包）</v>
      </c>
      <c r="F1134" s="294" t="str">
        <f>VLOOKUP(D1134,总表!E:H,3,0)</f>
        <v>978-7-304-10658-4</v>
      </c>
      <c r="G1134" s="299">
        <f>VLOOKUP(D1134,总表!E:H,4,0)</f>
        <v>36</v>
      </c>
      <c r="H1134" s="14" t="s">
        <v>295</v>
      </c>
      <c r="I1134" s="14"/>
      <c r="J1134" s="14" t="s">
        <v>175</v>
      </c>
      <c r="K1134" s="14" t="s">
        <v>1849</v>
      </c>
      <c r="L1134" s="14"/>
      <c r="M1134" s="14" t="s">
        <v>2315</v>
      </c>
      <c r="N1134" s="13" t="s">
        <v>135</v>
      </c>
      <c r="O1134" s="22" t="s">
        <v>16</v>
      </c>
    </row>
    <row r="1135" spans="1:15">
      <c r="A1135" s="51">
        <v>12</v>
      </c>
      <c r="B1135" s="13" t="s">
        <v>1845</v>
      </c>
      <c r="C1135" s="13" t="s">
        <v>1850</v>
      </c>
      <c r="D1135" s="183"/>
      <c r="E1135" s="183"/>
      <c r="F1135" s="183"/>
      <c r="G1135" s="183"/>
      <c r="H1135" s="14" t="s">
        <v>136</v>
      </c>
      <c r="I1135" s="14"/>
      <c r="J1135" s="14"/>
      <c r="K1135" s="14"/>
      <c r="L1135" s="14"/>
      <c r="M1135" s="14" t="s">
        <v>2315</v>
      </c>
      <c r="N1135" s="13"/>
      <c r="O1135" s="63"/>
    </row>
    <row r="1136" spans="1:15" ht="21">
      <c r="A1136" s="51">
        <v>13</v>
      </c>
      <c r="B1136" s="13" t="s">
        <v>664</v>
      </c>
      <c r="C1136" s="13" t="s">
        <v>665</v>
      </c>
      <c r="D1136" s="294" t="str">
        <f>VLOOKUP(C1136,总表!D:E,2,0)</f>
        <v>J002581</v>
      </c>
      <c r="E1136" s="294" t="str">
        <f>VLOOKUP(D1136,总表!E:H,2,0)</f>
        <v>会计学概论（第2版）（学习资源包）</v>
      </c>
      <c r="F1136" s="294" t="str">
        <f>VLOOKUP(D1136,总表!E:H,3,0)</f>
        <v>978-7-304-10844-1</v>
      </c>
      <c r="G1136" s="299">
        <f>VLOOKUP(D1136,总表!E:H,4,0)</f>
        <v>46</v>
      </c>
      <c r="H1136" s="14" t="s">
        <v>132</v>
      </c>
      <c r="I1136" s="14"/>
      <c r="J1136" s="14" t="s">
        <v>175</v>
      </c>
      <c r="K1136" s="14" t="s">
        <v>666</v>
      </c>
      <c r="L1136" s="14"/>
      <c r="M1136" s="14" t="s">
        <v>2315</v>
      </c>
      <c r="N1136" s="13" t="s">
        <v>135</v>
      </c>
      <c r="O1136" s="22" t="s">
        <v>16</v>
      </c>
    </row>
    <row r="1137" spans="1:15" s="1" customFormat="1">
      <c r="A1137" s="51">
        <v>14</v>
      </c>
      <c r="B1137" s="13" t="s">
        <v>664</v>
      </c>
      <c r="C1137" s="13" t="s">
        <v>664</v>
      </c>
      <c r="D1137" s="183"/>
      <c r="E1137" s="183"/>
      <c r="F1137" s="183"/>
      <c r="G1137" s="183"/>
      <c r="H1137" s="14" t="s">
        <v>136</v>
      </c>
      <c r="I1137" s="14"/>
      <c r="J1137" s="14"/>
      <c r="K1137" s="14"/>
      <c r="L1137" s="14"/>
      <c r="M1137" s="14" t="s">
        <v>2315</v>
      </c>
      <c r="N1137" s="74"/>
      <c r="O1137" s="23"/>
    </row>
    <row r="1138" spans="1:15" ht="21">
      <c r="A1138" s="51">
        <v>15</v>
      </c>
      <c r="B1138" s="13" t="s">
        <v>931</v>
      </c>
      <c r="C1138" s="13" t="s">
        <v>931</v>
      </c>
      <c r="D1138" s="294" t="str">
        <f>VLOOKUP(C1138,总表!D:E,2,0)</f>
        <v>J00274</v>
      </c>
      <c r="E1138" s="294" t="str">
        <f>VLOOKUP(D1138,总表!E:H,2,0)</f>
        <v>金融基础（含考核册）（学习资源包）</v>
      </c>
      <c r="F1138" s="294" t="str">
        <f>VLOOKUP(D1138,总表!E:H,3,0)</f>
        <v>978-7-304-10116-9</v>
      </c>
      <c r="G1138" s="299">
        <f>VLOOKUP(D1138,总表!E:H,4,0)</f>
        <v>38</v>
      </c>
      <c r="H1138" s="14" t="s">
        <v>132</v>
      </c>
      <c r="I1138" s="14"/>
      <c r="J1138" s="14" t="s">
        <v>179</v>
      </c>
      <c r="K1138" s="14" t="s">
        <v>932</v>
      </c>
      <c r="L1138" s="14"/>
      <c r="M1138" s="14" t="s">
        <v>2315</v>
      </c>
      <c r="N1138" s="13" t="s">
        <v>135</v>
      </c>
      <c r="O1138" s="22" t="s">
        <v>16</v>
      </c>
    </row>
    <row r="1139" spans="1:15">
      <c r="A1139" s="51">
        <v>16</v>
      </c>
      <c r="B1139" s="13" t="s">
        <v>931</v>
      </c>
      <c r="C1139" s="13" t="s">
        <v>931</v>
      </c>
      <c r="D1139" s="183"/>
      <c r="E1139" s="183"/>
      <c r="F1139" s="183"/>
      <c r="G1139" s="183"/>
      <c r="H1139" s="14" t="s">
        <v>136</v>
      </c>
      <c r="I1139" s="18"/>
      <c r="J1139" s="14"/>
      <c r="K1139" s="14"/>
      <c r="L1139" s="14"/>
      <c r="M1139" s="14" t="s">
        <v>2315</v>
      </c>
      <c r="N1139" s="13"/>
      <c r="O1139" s="22"/>
    </row>
    <row r="1140" spans="1:15">
      <c r="A1140" s="51">
        <v>17</v>
      </c>
      <c r="B1140" s="13" t="s">
        <v>931</v>
      </c>
      <c r="C1140" s="13" t="s">
        <v>931</v>
      </c>
      <c r="D1140" s="183"/>
      <c r="E1140" s="183"/>
      <c r="F1140" s="183"/>
      <c r="G1140" s="183"/>
      <c r="H1140" s="14" t="s">
        <v>162</v>
      </c>
      <c r="I1140" s="14" t="s">
        <v>933</v>
      </c>
      <c r="J1140" s="14" t="s">
        <v>164</v>
      </c>
      <c r="K1140" s="14"/>
      <c r="L1140" s="14" t="s">
        <v>934</v>
      </c>
      <c r="M1140" s="14" t="s">
        <v>2315</v>
      </c>
      <c r="N1140" s="13" t="s">
        <v>171</v>
      </c>
      <c r="O1140" s="22" t="s">
        <v>16</v>
      </c>
    </row>
    <row r="1141" spans="1:15">
      <c r="A1141" s="51">
        <v>18</v>
      </c>
      <c r="B1141" s="13" t="s">
        <v>490</v>
      </c>
      <c r="C1141" s="13" t="s">
        <v>491</v>
      </c>
      <c r="D1141" s="294" t="str">
        <f>VLOOKUP(C1141,总表!D:E,2,0)</f>
        <v>KB00101</v>
      </c>
      <c r="E1141" s="294" t="str">
        <f>VLOOKUP(D1141,总表!E:H,2,0)</f>
        <v>个人理财（第3版）</v>
      </c>
      <c r="F1141" s="294" t="str">
        <f>VLOOKUP(D1141,总表!E:H,3,0)</f>
        <v>978-7-304-10200-5</v>
      </c>
      <c r="G1141" s="299">
        <f>VLOOKUP(D1141,总表!E:H,4,0)</f>
        <v>49</v>
      </c>
      <c r="H1141" s="14" t="s">
        <v>139</v>
      </c>
      <c r="I1141" s="14"/>
      <c r="J1141" s="14" t="s">
        <v>398</v>
      </c>
      <c r="K1141" s="14" t="s">
        <v>492</v>
      </c>
      <c r="L1141" s="14"/>
      <c r="M1141" s="14" t="s">
        <v>2315</v>
      </c>
      <c r="N1141" s="13" t="s">
        <v>135</v>
      </c>
      <c r="O1141" s="22" t="s">
        <v>16</v>
      </c>
    </row>
    <row r="1142" spans="1:15">
      <c r="A1142" s="51">
        <v>19</v>
      </c>
      <c r="B1142" s="13" t="s">
        <v>490</v>
      </c>
      <c r="C1142" s="13" t="s">
        <v>490</v>
      </c>
      <c r="D1142" s="183"/>
      <c r="E1142" s="183"/>
      <c r="F1142" s="183"/>
      <c r="G1142" s="183"/>
      <c r="H1142" s="14" t="s">
        <v>162</v>
      </c>
      <c r="I1142" s="14" t="s">
        <v>493</v>
      </c>
      <c r="J1142" s="14" t="s">
        <v>186</v>
      </c>
      <c r="K1142" s="14"/>
      <c r="L1142" s="14" t="s">
        <v>492</v>
      </c>
      <c r="M1142" s="14" t="s">
        <v>2315</v>
      </c>
      <c r="N1142" s="13" t="s">
        <v>171</v>
      </c>
      <c r="O1142" s="22" t="s">
        <v>16</v>
      </c>
    </row>
    <row r="1143" spans="1:15">
      <c r="A1143" s="51">
        <v>20</v>
      </c>
      <c r="B1143" s="13" t="s">
        <v>490</v>
      </c>
      <c r="C1143" s="13" t="s">
        <v>490</v>
      </c>
      <c r="D1143" s="183"/>
      <c r="E1143" s="183"/>
      <c r="F1143" s="183"/>
      <c r="G1143" s="183"/>
      <c r="H1143" s="14" t="s">
        <v>136</v>
      </c>
      <c r="I1143" s="14"/>
      <c r="J1143" s="14"/>
      <c r="K1143" s="14"/>
      <c r="L1143" s="14"/>
      <c r="M1143" s="14" t="s">
        <v>2315</v>
      </c>
      <c r="N1143" s="13"/>
      <c r="O1143" s="23"/>
    </row>
    <row r="1144" spans="1:15" ht="21">
      <c r="A1144" s="51">
        <v>21</v>
      </c>
      <c r="B1144" s="13" t="s">
        <v>1470</v>
      </c>
      <c r="C1144" s="13" t="s">
        <v>1470</v>
      </c>
      <c r="D1144" s="294" t="str">
        <f>VLOOKUP(C1144,总表!D:E,2,0)</f>
        <v>J00265</v>
      </c>
      <c r="E1144" s="294" t="str">
        <f>VLOOKUP(D1144,总表!E:H,2,0)</f>
        <v>商业银行经营管理（含考核册）（学习资源包）</v>
      </c>
      <c r="F1144" s="294" t="str">
        <f>VLOOKUP(D1144,总表!E:H,3,0)</f>
        <v>978-7-304-09646-5</v>
      </c>
      <c r="G1144" s="299">
        <f>VLOOKUP(D1144,总表!E:H,4,0)</f>
        <v>44.5</v>
      </c>
      <c r="H1144" s="14" t="s">
        <v>132</v>
      </c>
      <c r="I1144" s="14"/>
      <c r="J1144" s="61" t="s">
        <v>168</v>
      </c>
      <c r="K1144" s="14" t="s">
        <v>1471</v>
      </c>
      <c r="L1144" s="14"/>
      <c r="M1144" s="14" t="s">
        <v>2315</v>
      </c>
      <c r="N1144" s="13" t="s">
        <v>135</v>
      </c>
      <c r="O1144" s="22" t="s">
        <v>16</v>
      </c>
    </row>
    <row r="1145" spans="1:15">
      <c r="A1145" s="51">
        <v>22</v>
      </c>
      <c r="B1145" s="13" t="s">
        <v>1470</v>
      </c>
      <c r="C1145" s="13" t="s">
        <v>1470</v>
      </c>
      <c r="D1145" s="183"/>
      <c r="E1145" s="183"/>
      <c r="F1145" s="183"/>
      <c r="G1145" s="183"/>
      <c r="H1145" s="14" t="s">
        <v>136</v>
      </c>
      <c r="I1145" s="18"/>
      <c r="J1145" s="14"/>
      <c r="K1145" s="14"/>
      <c r="L1145" s="14"/>
      <c r="M1145" s="14" t="s">
        <v>2315</v>
      </c>
      <c r="N1145" s="13"/>
      <c r="O1145" s="23"/>
    </row>
    <row r="1146" spans="1:15" ht="21">
      <c r="A1146" s="51">
        <v>23</v>
      </c>
      <c r="B1146" s="13" t="s">
        <v>2186</v>
      </c>
      <c r="C1146" s="52" t="s">
        <v>2187</v>
      </c>
      <c r="D1146" s="294" t="str">
        <f>VLOOKUP(C1146,总表!D:E,2,0)</f>
        <v>J002601</v>
      </c>
      <c r="E1146" s="294" t="str">
        <f>VLOOKUP(D1146,总表!E:H,2,0)</f>
        <v>证券投资分析（第2版）（学习资源包）</v>
      </c>
      <c r="F1146" s="294" t="str">
        <f>VLOOKUP(D1146,总表!E:H,3,0)</f>
        <v>978-7-304-10852-6</v>
      </c>
      <c r="G1146" s="299">
        <f>VLOOKUP(D1146,总表!E:H,4,0)</f>
        <v>38</v>
      </c>
      <c r="H1146" s="34" t="s">
        <v>132</v>
      </c>
      <c r="I1146" s="34"/>
      <c r="J1146" s="34" t="s">
        <v>175</v>
      </c>
      <c r="K1146" s="34" t="s">
        <v>2188</v>
      </c>
      <c r="L1146" s="34"/>
      <c r="M1146" s="14" t="s">
        <v>2315</v>
      </c>
      <c r="N1146" s="17" t="s">
        <v>135</v>
      </c>
      <c r="O1146" s="22" t="s">
        <v>16</v>
      </c>
    </row>
    <row r="1147" spans="1:15" s="2" customFormat="1" ht="13.5">
      <c r="A1147" s="51">
        <v>24</v>
      </c>
      <c r="B1147" s="17" t="s">
        <v>2186</v>
      </c>
      <c r="C1147" s="17" t="s">
        <v>2186</v>
      </c>
      <c r="D1147" s="184"/>
      <c r="E1147" s="184"/>
      <c r="F1147" s="184"/>
      <c r="G1147" s="184"/>
      <c r="H1147" s="15" t="s">
        <v>162</v>
      </c>
      <c r="I1147" s="15" t="s">
        <v>2189</v>
      </c>
      <c r="J1147" s="15" t="s">
        <v>186</v>
      </c>
      <c r="K1147" s="15"/>
      <c r="L1147" s="15" t="s">
        <v>492</v>
      </c>
      <c r="M1147" s="14" t="s">
        <v>2315</v>
      </c>
      <c r="N1147" s="17" t="s">
        <v>171</v>
      </c>
      <c r="O1147" s="22" t="s">
        <v>16</v>
      </c>
    </row>
    <row r="1148" spans="1:15" s="2" customFormat="1" ht="13.5">
      <c r="A1148" s="51">
        <v>25</v>
      </c>
      <c r="B1148" s="17" t="s">
        <v>2186</v>
      </c>
      <c r="C1148" s="17" t="s">
        <v>2186</v>
      </c>
      <c r="D1148" s="184"/>
      <c r="E1148" s="184"/>
      <c r="F1148" s="184"/>
      <c r="G1148" s="184"/>
      <c r="H1148" s="15" t="s">
        <v>136</v>
      </c>
      <c r="I1148" s="15"/>
      <c r="J1148" s="15"/>
      <c r="K1148" s="15"/>
      <c r="L1148" s="15"/>
      <c r="M1148" s="14" t="s">
        <v>2315</v>
      </c>
      <c r="N1148" s="17"/>
      <c r="O1148" s="59"/>
    </row>
    <row r="1149" spans="1:15" s="2" customFormat="1" ht="13.5">
      <c r="A1149" s="51">
        <v>26</v>
      </c>
      <c r="B1149" s="13" t="s">
        <v>469</v>
      </c>
      <c r="C1149" s="13" t="s">
        <v>470</v>
      </c>
      <c r="D1149" s="294" t="str">
        <f>VLOOKUP(C1149,总表!D:E,2,0)</f>
        <v>T00719</v>
      </c>
      <c r="E1149" s="294" t="str">
        <f>VLOOKUP(D1149,总表!E:H,2,0)</f>
        <v>风险管理与保险（中国金融）</v>
      </c>
      <c r="F1149" s="294" t="str">
        <f>VLOOKUP(D1149,总表!E:H,3,0)</f>
        <v>978-7-5220-0304-7</v>
      </c>
      <c r="G1149" s="299">
        <f>VLOOKUP(D1149,总表!E:H,4,0)</f>
        <v>39.5</v>
      </c>
      <c r="H1149" s="14" t="s">
        <v>139</v>
      </c>
      <c r="I1149" s="14"/>
      <c r="J1149" s="14" t="s">
        <v>168</v>
      </c>
      <c r="K1149" s="14" t="s">
        <v>471</v>
      </c>
      <c r="L1149" s="14"/>
      <c r="M1149" s="14" t="s">
        <v>2315</v>
      </c>
      <c r="N1149" s="13" t="s">
        <v>472</v>
      </c>
      <c r="O1149" s="22" t="s">
        <v>16</v>
      </c>
    </row>
    <row r="1150" spans="1:15">
      <c r="A1150" s="51">
        <v>27</v>
      </c>
      <c r="B1150" s="13" t="s">
        <v>469</v>
      </c>
      <c r="C1150" s="13" t="s">
        <v>473</v>
      </c>
      <c r="D1150" s="183"/>
      <c r="E1150" s="183"/>
      <c r="F1150" s="183"/>
      <c r="G1150" s="183"/>
      <c r="H1150" s="14" t="s">
        <v>136</v>
      </c>
      <c r="I1150" s="14"/>
      <c r="J1150" s="14"/>
      <c r="K1150" s="14"/>
      <c r="L1150" s="14"/>
      <c r="M1150" s="14" t="s">
        <v>2315</v>
      </c>
      <c r="N1150" s="13"/>
      <c r="O1150" s="22"/>
    </row>
    <row r="1151" spans="1:15" ht="21">
      <c r="A1151" s="51">
        <v>28</v>
      </c>
      <c r="B1151" s="13" t="s">
        <v>949</v>
      </c>
      <c r="C1151" s="13" t="s">
        <v>950</v>
      </c>
      <c r="D1151" s="294" t="str">
        <f>VLOOKUP(C1151,总表!D:E,2,0)</f>
        <v>J002571</v>
      </c>
      <c r="E1151" s="294" t="str">
        <f>VLOOKUP(D1151,总表!E:H,2,0)</f>
        <v>金融营销基础（第2版）（学习资源包）</v>
      </c>
      <c r="F1151" s="294" t="str">
        <f>VLOOKUP(D1151,总表!E:H,3,0)</f>
        <v>978-7-304-10894-6</v>
      </c>
      <c r="G1151" s="299">
        <f>VLOOKUP(D1151,总表!E:H,4,0)</f>
        <v>33</v>
      </c>
      <c r="H1151" s="14" t="s">
        <v>132</v>
      </c>
      <c r="I1151" s="14"/>
      <c r="J1151" s="14" t="s">
        <v>175</v>
      </c>
      <c r="K1151" s="14" t="s">
        <v>951</v>
      </c>
      <c r="L1151" s="14"/>
      <c r="M1151" s="14" t="s">
        <v>2315</v>
      </c>
      <c r="N1151" s="13" t="s">
        <v>135</v>
      </c>
      <c r="O1151" s="22" t="s">
        <v>16</v>
      </c>
    </row>
    <row r="1152" spans="1:15">
      <c r="A1152" s="51">
        <v>29</v>
      </c>
      <c r="B1152" s="13" t="s">
        <v>949</v>
      </c>
      <c r="C1152" s="13" t="s">
        <v>949</v>
      </c>
      <c r="D1152" s="183"/>
      <c r="E1152" s="183"/>
      <c r="F1152" s="183"/>
      <c r="G1152" s="183"/>
      <c r="H1152" s="14" t="s">
        <v>162</v>
      </c>
      <c r="I1152" s="14" t="s">
        <v>952</v>
      </c>
      <c r="J1152" s="14" t="s">
        <v>186</v>
      </c>
      <c r="K1152" s="14"/>
      <c r="L1152" s="14" t="s">
        <v>951</v>
      </c>
      <c r="M1152" s="14" t="s">
        <v>2315</v>
      </c>
      <c r="N1152" s="13" t="s">
        <v>171</v>
      </c>
      <c r="O1152" s="22" t="s">
        <v>16</v>
      </c>
    </row>
    <row r="1153" spans="1:15">
      <c r="A1153" s="51">
        <v>30</v>
      </c>
      <c r="B1153" s="13" t="s">
        <v>949</v>
      </c>
      <c r="C1153" s="13" t="s">
        <v>949</v>
      </c>
      <c r="D1153" s="183"/>
      <c r="E1153" s="183"/>
      <c r="F1153" s="183"/>
      <c r="G1153" s="183"/>
      <c r="H1153" s="14" t="s">
        <v>136</v>
      </c>
      <c r="I1153" s="14"/>
      <c r="J1153" s="14"/>
      <c r="K1153" s="14"/>
      <c r="L1153" s="14"/>
      <c r="M1153" s="14" t="s">
        <v>2315</v>
      </c>
      <c r="N1153" s="13"/>
      <c r="O1153" s="23"/>
    </row>
    <row r="1154" spans="1:15" ht="21">
      <c r="A1154" s="51">
        <v>31</v>
      </c>
      <c r="B1154" s="13" t="s">
        <v>928</v>
      </c>
      <c r="C1154" s="26" t="s">
        <v>2497</v>
      </c>
      <c r="D1154" s="294" t="str">
        <f>VLOOKUP(C1154,总表!D:E,2,0)</f>
        <v>J002721</v>
      </c>
      <c r="E1154" s="294" t="str">
        <f>VLOOKUP(D1154,总表!E:H,2,0)</f>
        <v>金融风险概论（第2版）（学习资源包）</v>
      </c>
      <c r="F1154" s="294">
        <f>VLOOKUP(D1154,总表!E:H,3,0)</f>
        <v>0</v>
      </c>
      <c r="G1154" s="299">
        <f>VLOOKUP(D1154,总表!E:H,4,0)</f>
        <v>0</v>
      </c>
      <c r="H1154" s="27" t="s">
        <v>132</v>
      </c>
      <c r="I1154" s="27"/>
      <c r="J1154" s="27" t="s">
        <v>194</v>
      </c>
      <c r="K1154" s="27" t="s">
        <v>929</v>
      </c>
      <c r="L1154" s="27"/>
      <c r="M1154" s="14" t="s">
        <v>2315</v>
      </c>
      <c r="N1154" s="13" t="s">
        <v>135</v>
      </c>
      <c r="O1154" s="22" t="s">
        <v>16</v>
      </c>
    </row>
    <row r="1155" spans="1:15">
      <c r="A1155" s="51">
        <v>32</v>
      </c>
      <c r="B1155" s="13" t="s">
        <v>928</v>
      </c>
      <c r="C1155" s="13" t="s">
        <v>928</v>
      </c>
      <c r="D1155" s="183"/>
      <c r="E1155" s="183"/>
      <c r="F1155" s="183"/>
      <c r="G1155" s="183"/>
      <c r="H1155" s="14" t="s">
        <v>136</v>
      </c>
      <c r="I1155" s="18"/>
      <c r="J1155" s="14"/>
      <c r="K1155" s="14"/>
      <c r="L1155" s="14"/>
      <c r="M1155" s="14" t="s">
        <v>2315</v>
      </c>
      <c r="N1155" s="13"/>
      <c r="O1155" s="22"/>
    </row>
    <row r="1156" spans="1:15" ht="21">
      <c r="A1156" s="51">
        <v>33</v>
      </c>
      <c r="B1156" s="13" t="s">
        <v>495</v>
      </c>
      <c r="C1156" s="13" t="s">
        <v>495</v>
      </c>
      <c r="D1156" s="294" t="str">
        <f>VLOOKUP(C1156,总表!D:E,2,0)</f>
        <v>J00276</v>
      </c>
      <c r="E1156" s="294" t="str">
        <f>VLOOKUP(D1156,总表!E:H,2,0)</f>
        <v>个人税收筹划（含考核册）（学习资源包）</v>
      </c>
      <c r="F1156" s="294" t="str">
        <f>VLOOKUP(D1156,总表!E:H,3,0)</f>
        <v>978-7-304-10277-7</v>
      </c>
      <c r="G1156" s="299">
        <f>VLOOKUP(D1156,总表!E:H,4,0)</f>
        <v>33</v>
      </c>
      <c r="H1156" s="14" t="s">
        <v>132</v>
      </c>
      <c r="I1156" s="14"/>
      <c r="J1156" s="14" t="s">
        <v>179</v>
      </c>
      <c r="K1156" s="14" t="s">
        <v>496</v>
      </c>
      <c r="L1156" s="14"/>
      <c r="M1156" s="14" t="s">
        <v>2315</v>
      </c>
      <c r="N1156" s="13" t="s">
        <v>135</v>
      </c>
      <c r="O1156" s="22" t="s">
        <v>16</v>
      </c>
    </row>
    <row r="1157" spans="1:15">
      <c r="A1157" s="51">
        <v>34</v>
      </c>
      <c r="B1157" s="13" t="s">
        <v>495</v>
      </c>
      <c r="C1157" s="13" t="s">
        <v>497</v>
      </c>
      <c r="D1157" s="183"/>
      <c r="E1157" s="183"/>
      <c r="F1157" s="183"/>
      <c r="G1157" s="183"/>
      <c r="H1157" s="14" t="s">
        <v>162</v>
      </c>
      <c r="I1157" s="14" t="s">
        <v>498</v>
      </c>
      <c r="J1157" s="14" t="s">
        <v>164</v>
      </c>
      <c r="K1157" s="14"/>
      <c r="L1157" s="14" t="s">
        <v>499</v>
      </c>
      <c r="M1157" s="14" t="s">
        <v>2315</v>
      </c>
      <c r="N1157" s="13" t="s">
        <v>171</v>
      </c>
      <c r="O1157" s="22" t="s">
        <v>16</v>
      </c>
    </row>
    <row r="1158" spans="1:15">
      <c r="A1158" s="51">
        <v>35</v>
      </c>
      <c r="B1158" s="13" t="s">
        <v>495</v>
      </c>
      <c r="C1158" s="13" t="s">
        <v>495</v>
      </c>
      <c r="D1158" s="183"/>
      <c r="E1158" s="183"/>
      <c r="F1158" s="183"/>
      <c r="G1158" s="183"/>
      <c r="H1158" s="14" t="s">
        <v>136</v>
      </c>
      <c r="I1158" s="14"/>
      <c r="J1158" s="14"/>
      <c r="K1158" s="14"/>
      <c r="L1158" s="14"/>
      <c r="M1158" s="14" t="s">
        <v>2315</v>
      </c>
      <c r="N1158" s="13"/>
      <c r="O1158" s="23"/>
    </row>
    <row r="1159" spans="1:15" ht="21">
      <c r="A1159" s="51">
        <v>36</v>
      </c>
      <c r="B1159" s="13" t="s">
        <v>748</v>
      </c>
      <c r="C1159" s="17" t="s">
        <v>749</v>
      </c>
      <c r="D1159" s="294" t="str">
        <f>VLOOKUP(C1159,总表!D:E,2,0)</f>
        <v>L005284</v>
      </c>
      <c r="E1159" s="294" t="str">
        <f>VLOOKUP(D1159,总表!E:H,2,0)</f>
        <v>计算机应用基础（第2版）（学习资源包）</v>
      </c>
      <c r="F1159" s="294" t="str">
        <f>VLOOKUP(D1159,总表!E:H,3,0)</f>
        <v>978-7-304-11204-2</v>
      </c>
      <c r="G1159" s="299">
        <f>VLOOKUP(D1159,总表!E:H,4,0)</f>
        <v>39</v>
      </c>
      <c r="H1159" s="15" t="s">
        <v>132</v>
      </c>
      <c r="I1159" s="15"/>
      <c r="J1159" s="15" t="s">
        <v>194</v>
      </c>
      <c r="K1159" s="15" t="s">
        <v>750</v>
      </c>
      <c r="L1159" s="15"/>
      <c r="M1159" s="29" t="s">
        <v>2316</v>
      </c>
      <c r="N1159" s="17" t="s">
        <v>135</v>
      </c>
      <c r="O1159" s="22" t="s">
        <v>16</v>
      </c>
    </row>
    <row r="1160" spans="1:15" ht="21">
      <c r="A1160" s="51">
        <v>37</v>
      </c>
      <c r="B1160" s="13" t="s">
        <v>748</v>
      </c>
      <c r="C1160" s="17" t="s">
        <v>748</v>
      </c>
      <c r="D1160" s="184"/>
      <c r="E1160" s="184"/>
      <c r="F1160" s="184"/>
      <c r="G1160" s="184"/>
      <c r="H1160" s="15" t="s">
        <v>136</v>
      </c>
      <c r="I1160" s="15"/>
      <c r="J1160" s="15"/>
      <c r="K1160" s="15"/>
      <c r="L1160" s="15"/>
      <c r="M1160" s="29" t="s">
        <v>2316</v>
      </c>
      <c r="N1160" s="17"/>
      <c r="O1160" s="24"/>
    </row>
    <row r="1161" spans="1:15" ht="21">
      <c r="A1161" s="51">
        <v>38</v>
      </c>
      <c r="B1161" s="13" t="s">
        <v>748</v>
      </c>
      <c r="C1161" s="17" t="s">
        <v>748</v>
      </c>
      <c r="D1161" s="184"/>
      <c r="E1161" s="184"/>
      <c r="F1161" s="184"/>
      <c r="G1161" s="184"/>
      <c r="H1161" s="14" t="s">
        <v>162</v>
      </c>
      <c r="I1161" s="14" t="s">
        <v>751</v>
      </c>
      <c r="J1161" s="14" t="s">
        <v>164</v>
      </c>
      <c r="K1161" s="14"/>
      <c r="L1161" s="14" t="s">
        <v>209</v>
      </c>
      <c r="M1161" s="29" t="s">
        <v>2316</v>
      </c>
      <c r="N1161" s="13" t="s">
        <v>752</v>
      </c>
      <c r="O1161" s="22" t="s">
        <v>16</v>
      </c>
    </row>
    <row r="1162" spans="1:15" s="2" customFormat="1" ht="21">
      <c r="A1162" s="51">
        <v>39</v>
      </c>
      <c r="B1162" s="17" t="s">
        <v>1361</v>
      </c>
      <c r="C1162" s="17" t="s">
        <v>1361</v>
      </c>
      <c r="D1162" s="184"/>
      <c r="E1162" s="184"/>
      <c r="F1162" s="184"/>
      <c r="G1162" s="184"/>
      <c r="H1162" s="14" t="s">
        <v>136</v>
      </c>
      <c r="I1162" s="55"/>
      <c r="J1162" s="55"/>
      <c r="K1162" s="55"/>
      <c r="L1162" s="55"/>
      <c r="M1162" s="29" t="s">
        <v>2316</v>
      </c>
      <c r="N1162" s="13"/>
      <c r="O1162" s="22"/>
    </row>
    <row r="1163" spans="1:15" s="2" customFormat="1" ht="21">
      <c r="A1163" s="51">
        <v>40</v>
      </c>
      <c r="B1163" s="52" t="s">
        <v>1961</v>
      </c>
      <c r="C1163" s="52" t="s">
        <v>1962</v>
      </c>
      <c r="D1163" s="294" t="str">
        <f>VLOOKUP(C1163,总表!D:E,2,0)</f>
        <v>T007382</v>
      </c>
      <c r="E1163" s="294" t="str">
        <f>VLOOKUP(D1163,总表!E:H,2,0)</f>
        <v>形势与政策（国家开放大学专用教材）（人民日报）</v>
      </c>
      <c r="F1163" s="294">
        <f>VLOOKUP(D1163,总表!E:H,3,0)</f>
        <v>0</v>
      </c>
      <c r="G1163" s="299">
        <f>VLOOKUP(D1163,总表!E:H,4,0)</f>
        <v>0</v>
      </c>
      <c r="H1163" s="34" t="s">
        <v>139</v>
      </c>
      <c r="I1163" s="56"/>
      <c r="J1163" s="34" t="s">
        <v>1963</v>
      </c>
      <c r="K1163" s="34" t="s">
        <v>232</v>
      </c>
      <c r="L1163" s="52"/>
      <c r="M1163" s="29" t="s">
        <v>2317</v>
      </c>
      <c r="N1163" s="52" t="s">
        <v>1964</v>
      </c>
      <c r="O1163" s="22" t="s">
        <v>16</v>
      </c>
    </row>
    <row r="1164" spans="1:15" s="2" customFormat="1" ht="21">
      <c r="A1164" s="51">
        <v>41</v>
      </c>
      <c r="B1164" s="52" t="s">
        <v>1961</v>
      </c>
      <c r="C1164" s="52" t="s">
        <v>1961</v>
      </c>
      <c r="D1164" s="194"/>
      <c r="E1164" s="194"/>
      <c r="F1164" s="194"/>
      <c r="G1164" s="194"/>
      <c r="H1164" s="34" t="s">
        <v>136</v>
      </c>
      <c r="I1164" s="55"/>
      <c r="J1164" s="34"/>
      <c r="K1164" s="34"/>
      <c r="L1164" s="52"/>
      <c r="M1164" s="29" t="s">
        <v>2317</v>
      </c>
      <c r="N1164" s="52"/>
      <c r="O1164" s="32"/>
    </row>
    <row r="1165" spans="1:15" ht="21">
      <c r="A1165" s="51">
        <v>42</v>
      </c>
      <c r="B1165" s="13" t="s">
        <v>964</v>
      </c>
      <c r="C1165" s="13" t="s">
        <v>960</v>
      </c>
      <c r="D1165" s="294" t="str">
        <f>VLOOKUP(C1165,总表!D:E,2,0)</f>
        <v>L00970</v>
      </c>
      <c r="E1165" s="294" t="str">
        <f>VLOOKUP(D1165,总表!E:H,2,0)</f>
        <v>经济数学基础  微积分（学习资源包）</v>
      </c>
      <c r="F1165" s="294" t="str">
        <f>VLOOKUP(D1165,总表!E:H,3,0)</f>
        <v>978-7-304-10561-7</v>
      </c>
      <c r="G1165" s="299">
        <f>VLOOKUP(D1165,总表!E:H,4,0)</f>
        <v>25</v>
      </c>
      <c r="H1165" s="14" t="s">
        <v>132</v>
      </c>
      <c r="I1165" s="14"/>
      <c r="J1165" s="15" t="s">
        <v>961</v>
      </c>
      <c r="K1165" s="14" t="s">
        <v>962</v>
      </c>
      <c r="L1165" s="14"/>
      <c r="M1165" s="14" t="s">
        <v>2318</v>
      </c>
      <c r="N1165" s="13" t="s">
        <v>135</v>
      </c>
      <c r="O1165" s="22" t="s">
        <v>16</v>
      </c>
    </row>
    <row r="1166" spans="1:15" ht="21">
      <c r="A1166" s="51">
        <v>43</v>
      </c>
      <c r="B1166" s="13" t="s">
        <v>964</v>
      </c>
      <c r="C1166" s="13" t="s">
        <v>965</v>
      </c>
      <c r="D1166" s="294" t="str">
        <f>VLOOKUP(C1166,总表!D:E,2,0)</f>
        <v>L00969</v>
      </c>
      <c r="E1166" s="294" t="str">
        <f>VLOOKUP(D1166,总表!E:H,2,0)</f>
        <v>经济数学基础  线性代数（学习资源包）</v>
      </c>
      <c r="F1166" s="294" t="str">
        <f>VLOOKUP(D1166,总表!E:H,3,0)</f>
        <v>978-7-304-10617-1</v>
      </c>
      <c r="G1166" s="299">
        <f>VLOOKUP(D1166,总表!E:H,4,0)</f>
        <v>24</v>
      </c>
      <c r="H1166" s="14" t="s">
        <v>132</v>
      </c>
      <c r="I1166" s="14"/>
      <c r="J1166" s="15" t="s">
        <v>961</v>
      </c>
      <c r="K1166" s="14" t="s">
        <v>962</v>
      </c>
      <c r="L1166" s="14"/>
      <c r="M1166" s="14" t="s">
        <v>2318</v>
      </c>
      <c r="N1166" s="13" t="s">
        <v>135</v>
      </c>
      <c r="O1166" s="22" t="s">
        <v>16</v>
      </c>
    </row>
    <row r="1167" spans="1:15">
      <c r="A1167" s="51">
        <v>44</v>
      </c>
      <c r="B1167" s="13" t="s">
        <v>964</v>
      </c>
      <c r="C1167" s="13" t="s">
        <v>964</v>
      </c>
      <c r="D1167" s="183"/>
      <c r="E1167" s="183"/>
      <c r="F1167" s="183"/>
      <c r="G1167" s="183"/>
      <c r="H1167" s="14" t="s">
        <v>136</v>
      </c>
      <c r="I1167" s="14"/>
      <c r="J1167" s="15"/>
      <c r="K1167" s="14"/>
      <c r="L1167" s="14"/>
      <c r="M1167" s="14" t="s">
        <v>2318</v>
      </c>
      <c r="N1167" s="13"/>
      <c r="O1167" s="22"/>
    </row>
    <row r="1168" spans="1:15" ht="21">
      <c r="A1168" s="51">
        <v>45</v>
      </c>
      <c r="B1168" s="13" t="s">
        <v>2191</v>
      </c>
      <c r="C1168" s="13" t="s">
        <v>2192</v>
      </c>
      <c r="D1168" s="294" t="str">
        <f>VLOOKUP(C1168,总表!D:E,2,0)</f>
        <v>J002442</v>
      </c>
      <c r="E1168" s="294" t="str">
        <f>VLOOKUP(D1168,总表!E:H,2,0)</f>
        <v>政治经济学（第3版）（学习资源包）</v>
      </c>
      <c r="F1168" s="294" t="str">
        <f>VLOOKUP(D1168,总表!E:H,3,0)</f>
        <v>978-7-304-10707-9</v>
      </c>
      <c r="G1168" s="299">
        <f>VLOOKUP(D1168,总表!E:H,4,0)</f>
        <v>39</v>
      </c>
      <c r="H1168" s="14" t="s">
        <v>149</v>
      </c>
      <c r="I1168" s="14"/>
      <c r="J1168" s="14" t="s">
        <v>150</v>
      </c>
      <c r="K1168" s="14" t="s">
        <v>2193</v>
      </c>
      <c r="L1168" s="14"/>
      <c r="M1168" s="14" t="s">
        <v>2318</v>
      </c>
      <c r="N1168" s="13" t="s">
        <v>135</v>
      </c>
      <c r="O1168" s="22" t="s">
        <v>16</v>
      </c>
    </row>
    <row r="1169" spans="1:15" ht="21">
      <c r="A1169" s="51">
        <v>46</v>
      </c>
      <c r="B1169" s="13" t="s">
        <v>1737</v>
      </c>
      <c r="C1169" s="33" t="s">
        <v>3017</v>
      </c>
      <c r="D1169" s="294" t="str">
        <f>VLOOKUP(C1169,总表!D:E,2,0)</f>
        <v>J002751</v>
      </c>
      <c r="E1169" s="294" t="str">
        <f>VLOOKUP(D1169,总表!E:H,2,0)</f>
        <v>统计学原理（含考核册）（学习资源包）</v>
      </c>
      <c r="F1169" s="294" t="str">
        <f>VLOOKUP(D1169,总表!E:H,3,0)</f>
        <v>978-7-304-09851-3</v>
      </c>
      <c r="G1169" s="299">
        <f>VLOOKUP(D1169,总表!E:H,4,0)</f>
        <v>39.9</v>
      </c>
      <c r="H1169" s="34" t="s">
        <v>149</v>
      </c>
      <c r="I1169" s="36"/>
      <c r="J1169" s="36" t="s">
        <v>1739</v>
      </c>
      <c r="K1169" s="14" t="s">
        <v>1740</v>
      </c>
      <c r="L1169" s="14"/>
      <c r="M1169" s="14" t="s">
        <v>2318</v>
      </c>
      <c r="N1169" s="13" t="s">
        <v>135</v>
      </c>
      <c r="O1169" s="22" t="s">
        <v>16</v>
      </c>
    </row>
    <row r="1170" spans="1:15" s="45" customFormat="1">
      <c r="A1170" s="51">
        <v>47</v>
      </c>
      <c r="B1170" s="13" t="s">
        <v>1737</v>
      </c>
      <c r="C1170" s="13" t="s">
        <v>1737</v>
      </c>
      <c r="D1170" s="183"/>
      <c r="E1170" s="183"/>
      <c r="F1170" s="183"/>
      <c r="G1170" s="183"/>
      <c r="H1170" s="14" t="s">
        <v>162</v>
      </c>
      <c r="I1170" s="14" t="s">
        <v>1741</v>
      </c>
      <c r="J1170" s="14" t="s">
        <v>164</v>
      </c>
      <c r="K1170" s="14"/>
      <c r="L1170" s="14" t="s">
        <v>1740</v>
      </c>
      <c r="M1170" s="14" t="s">
        <v>2318</v>
      </c>
      <c r="N1170" s="17" t="s">
        <v>171</v>
      </c>
      <c r="O1170" s="22" t="s">
        <v>16</v>
      </c>
    </row>
    <row r="1171" spans="1:15" s="1" customFormat="1">
      <c r="A1171" s="51">
        <v>48</v>
      </c>
      <c r="B1171" s="13" t="s">
        <v>1737</v>
      </c>
      <c r="C1171" s="13" t="s">
        <v>1737</v>
      </c>
      <c r="D1171" s="183"/>
      <c r="E1171" s="183"/>
      <c r="F1171" s="183"/>
      <c r="G1171" s="183"/>
      <c r="H1171" s="14" t="s">
        <v>136</v>
      </c>
      <c r="I1171" s="18"/>
      <c r="J1171" s="14"/>
      <c r="K1171" s="14"/>
      <c r="L1171" s="14"/>
      <c r="M1171" s="14" t="s">
        <v>2318</v>
      </c>
      <c r="N1171" s="13"/>
      <c r="O1171" s="22"/>
    </row>
    <row r="1172" spans="1:15">
      <c r="A1172" s="51">
        <v>49</v>
      </c>
      <c r="B1172" s="13" t="s">
        <v>617</v>
      </c>
      <c r="C1172" s="13" t="s">
        <v>618</v>
      </c>
      <c r="D1172" s="294" t="str">
        <f>VLOOKUP(C1172,总表!D:E,2,0)</f>
        <v>J000176</v>
      </c>
      <c r="E1172" s="294" t="str">
        <f>VLOOKUP(D1172,总表!E:H,2,0)</f>
        <v>国际金融（第3版）（学习资源包）</v>
      </c>
      <c r="F1172" s="294" t="str">
        <f>VLOOKUP(D1172,总表!E:H,3,0)</f>
        <v>978-7-304-10112-1</v>
      </c>
      <c r="G1172" s="299">
        <f>VLOOKUP(D1172,总表!E:H,4,0)</f>
        <v>39</v>
      </c>
      <c r="H1172" s="14" t="s">
        <v>149</v>
      </c>
      <c r="I1172" s="15"/>
      <c r="J1172" s="15" t="s">
        <v>398</v>
      </c>
      <c r="K1172" s="15" t="s">
        <v>619</v>
      </c>
      <c r="L1172" s="15"/>
      <c r="M1172" s="14" t="s">
        <v>2318</v>
      </c>
      <c r="N1172" s="13" t="s">
        <v>135</v>
      </c>
      <c r="O1172" s="22" t="s">
        <v>16</v>
      </c>
    </row>
    <row r="1173" spans="1:15" ht="21">
      <c r="A1173" s="51">
        <v>50</v>
      </c>
      <c r="B1173" s="13" t="s">
        <v>617</v>
      </c>
      <c r="C1173" s="17" t="s">
        <v>620</v>
      </c>
      <c r="D1173" s="294" t="str">
        <f>VLOOKUP(C1173,总表!D:E,2,0)</f>
        <v>J001422</v>
      </c>
      <c r="E1173" s="294" t="str">
        <f>VLOOKUP(D1173,总表!E:H,2,0)</f>
        <v>国际金融导学（第3版）（学习资源包）</v>
      </c>
      <c r="F1173" s="294" t="str">
        <f>VLOOKUP(D1173,总表!E:H,3,0)</f>
        <v>978-7-304-10129-9</v>
      </c>
      <c r="G1173" s="299">
        <f>VLOOKUP(D1173,总表!E:H,4,0)</f>
        <v>29</v>
      </c>
      <c r="H1173" s="15" t="s">
        <v>295</v>
      </c>
      <c r="I1173" s="15"/>
      <c r="J1173" s="15" t="s">
        <v>398</v>
      </c>
      <c r="K1173" s="15" t="s">
        <v>621</v>
      </c>
      <c r="L1173" s="15"/>
      <c r="M1173" s="14" t="s">
        <v>2318</v>
      </c>
      <c r="N1173" s="13" t="s">
        <v>135</v>
      </c>
      <c r="O1173" s="22" t="s">
        <v>16</v>
      </c>
    </row>
    <row r="1174" spans="1:15">
      <c r="A1174" s="51">
        <v>51</v>
      </c>
      <c r="B1174" s="13" t="s">
        <v>941</v>
      </c>
      <c r="C1174" s="17" t="s">
        <v>942</v>
      </c>
      <c r="D1174" s="294" t="str">
        <f>VLOOKUP(C1174,总表!D:E,2,0)</f>
        <v>T006721</v>
      </c>
      <c r="E1174" s="294" t="str">
        <f>VLOOKUP(D1174,总表!E:H,2,0)</f>
        <v>金融市场学（第2版）（中国金融）</v>
      </c>
      <c r="F1174" s="294" t="str">
        <f>VLOOKUP(D1174,总表!E:H,3,0)</f>
        <v>978-7-5220-0583-6</v>
      </c>
      <c r="G1174" s="299">
        <f>VLOOKUP(D1174,总表!E:H,4,0)</f>
        <v>58</v>
      </c>
      <c r="H1174" s="15" t="s">
        <v>139</v>
      </c>
      <c r="I1174" s="15"/>
      <c r="J1174" s="15" t="s">
        <v>425</v>
      </c>
      <c r="K1174" s="15" t="s">
        <v>943</v>
      </c>
      <c r="L1174" s="17"/>
      <c r="M1174" s="14" t="s">
        <v>2318</v>
      </c>
      <c r="N1174" s="13" t="s">
        <v>472</v>
      </c>
      <c r="O1174" s="22" t="s">
        <v>16</v>
      </c>
    </row>
    <row r="1175" spans="1:15" s="2" customFormat="1" ht="21">
      <c r="A1175" s="51">
        <v>52</v>
      </c>
      <c r="B1175" s="52" t="s">
        <v>941</v>
      </c>
      <c r="C1175" s="17" t="s">
        <v>944</v>
      </c>
      <c r="D1175" s="294" t="str">
        <f>VLOOKUP(C1175,总表!D:E,2,0)</f>
        <v>T005202</v>
      </c>
      <c r="E1175" s="294" t="str">
        <f>VLOOKUP(D1175,总表!E:H,2,0)</f>
        <v>金融市场学学习手册（第2版）（中国金融）</v>
      </c>
      <c r="F1175" s="294" t="str">
        <f>VLOOKUP(D1175,总表!E:H,3,0)</f>
        <v>978-7-5220-0650-5</v>
      </c>
      <c r="G1175" s="299">
        <f>VLOOKUP(D1175,总表!E:H,4,0)</f>
        <v>38</v>
      </c>
      <c r="H1175" s="15" t="s">
        <v>295</v>
      </c>
      <c r="I1175" s="15"/>
      <c r="J1175" s="15" t="s">
        <v>425</v>
      </c>
      <c r="K1175" s="15" t="s">
        <v>945</v>
      </c>
      <c r="L1175" s="114"/>
      <c r="M1175" s="14" t="s">
        <v>2318</v>
      </c>
      <c r="N1175" s="17" t="s">
        <v>472</v>
      </c>
      <c r="O1175" s="22" t="s">
        <v>16</v>
      </c>
    </row>
    <row r="1176" spans="1:15">
      <c r="A1176" s="51">
        <v>53</v>
      </c>
      <c r="B1176" s="17" t="s">
        <v>941</v>
      </c>
      <c r="C1176" s="17" t="s">
        <v>941</v>
      </c>
      <c r="D1176" s="184"/>
      <c r="E1176" s="184"/>
      <c r="F1176" s="184"/>
      <c r="G1176" s="184"/>
      <c r="H1176" s="15" t="s">
        <v>162</v>
      </c>
      <c r="I1176" s="15" t="s">
        <v>946</v>
      </c>
      <c r="J1176" s="15" t="s">
        <v>164</v>
      </c>
      <c r="K1176" s="15"/>
      <c r="L1176" s="15" t="s">
        <v>947</v>
      </c>
      <c r="M1176" s="14" t="s">
        <v>2318</v>
      </c>
      <c r="N1176" s="17" t="s">
        <v>171</v>
      </c>
      <c r="O1176" s="22" t="s">
        <v>16</v>
      </c>
    </row>
    <row r="1177" spans="1:15" s="41" customFormat="1">
      <c r="A1177" s="51">
        <v>54</v>
      </c>
      <c r="B1177" s="52" t="s">
        <v>941</v>
      </c>
      <c r="C1177" s="52" t="s">
        <v>941</v>
      </c>
      <c r="D1177" s="194"/>
      <c r="E1177" s="194"/>
      <c r="F1177" s="194"/>
      <c r="G1177" s="194"/>
      <c r="H1177" s="34" t="s">
        <v>136</v>
      </c>
      <c r="I1177" s="34"/>
      <c r="J1177" s="34"/>
      <c r="K1177" s="34"/>
      <c r="L1177" s="34"/>
      <c r="M1177" s="14" t="s">
        <v>2318</v>
      </c>
      <c r="N1177" s="52"/>
      <c r="O1177" s="85"/>
    </row>
    <row r="1178" spans="1:15" s="1" customFormat="1">
      <c r="A1178" s="51">
        <v>55</v>
      </c>
      <c r="B1178" s="13" t="s">
        <v>1301</v>
      </c>
      <c r="C1178" s="13" t="s">
        <v>1301</v>
      </c>
      <c r="D1178" s="183"/>
      <c r="E1178" s="183"/>
      <c r="F1178" s="183"/>
      <c r="G1178" s="183"/>
      <c r="H1178" s="14" t="s">
        <v>136</v>
      </c>
      <c r="I1178" s="14"/>
      <c r="J1178" s="14"/>
      <c r="K1178" s="14"/>
      <c r="L1178" s="14"/>
      <c r="M1178" s="14" t="s">
        <v>2318</v>
      </c>
      <c r="N1178" s="13"/>
      <c r="O1178" s="23"/>
    </row>
    <row r="1179" spans="1:15" ht="18.75" customHeight="1">
      <c r="A1179" s="115"/>
      <c r="B1179" s="116"/>
      <c r="C1179" s="116"/>
      <c r="D1179" s="116"/>
      <c r="E1179" s="116"/>
      <c r="F1179" s="116"/>
      <c r="G1179" s="116"/>
      <c r="H1179" s="117"/>
      <c r="I1179" s="117"/>
      <c r="J1179" s="117"/>
      <c r="K1179" s="117"/>
      <c r="L1179" s="117"/>
      <c r="M1179" s="117"/>
      <c r="N1179" s="116"/>
      <c r="O1179" s="118"/>
    </row>
    <row r="1180" spans="1:15" ht="18.75">
      <c r="A1180" s="322" t="s">
        <v>86</v>
      </c>
      <c r="B1180" s="322"/>
      <c r="C1180" s="322"/>
      <c r="D1180" s="322"/>
      <c r="E1180" s="322"/>
      <c r="F1180" s="322"/>
      <c r="G1180" s="322"/>
      <c r="H1180" s="322"/>
      <c r="I1180" s="322"/>
      <c r="J1180" s="322"/>
      <c r="K1180" s="322"/>
      <c r="L1180" s="322"/>
      <c r="M1180" s="322"/>
      <c r="N1180" s="322"/>
      <c r="O1180" s="322"/>
    </row>
    <row r="1181" spans="1:15" ht="22.5">
      <c r="A1181" s="11" t="s">
        <v>3</v>
      </c>
      <c r="B1181" s="12" t="s">
        <v>121</v>
      </c>
      <c r="C1181" s="12" t="s">
        <v>122</v>
      </c>
      <c r="D1181" s="291" t="s">
        <v>2518</v>
      </c>
      <c r="E1181" s="291" t="s">
        <v>2519</v>
      </c>
      <c r="F1181" s="291" t="s">
        <v>2520</v>
      </c>
      <c r="G1181" s="290" t="s">
        <v>2521</v>
      </c>
      <c r="H1181" s="12" t="s">
        <v>123</v>
      </c>
      <c r="I1181" s="12" t="s">
        <v>124</v>
      </c>
      <c r="J1181" s="12" t="s">
        <v>125</v>
      </c>
      <c r="K1181" s="12" t="s">
        <v>126</v>
      </c>
      <c r="L1181" s="12" t="s">
        <v>127</v>
      </c>
      <c r="M1181" s="12" t="s">
        <v>2314</v>
      </c>
      <c r="N1181" s="58" t="s">
        <v>128</v>
      </c>
      <c r="O1181" s="12" t="s">
        <v>129</v>
      </c>
    </row>
    <row r="1182" spans="1:15" s="39" customFormat="1" ht="21">
      <c r="A1182" s="51">
        <v>1</v>
      </c>
      <c r="B1182" s="13" t="s">
        <v>632</v>
      </c>
      <c r="C1182" s="17" t="s">
        <v>633</v>
      </c>
      <c r="D1182" s="294" t="str">
        <f>VLOOKUP(C1182,总表!D:E,2,0)</f>
        <v>W005208</v>
      </c>
      <c r="E1182" s="294" t="str">
        <f>VLOOKUP(D1182,总表!E:H,2,0)</f>
        <v>国家开放大学学习指南（2022版）（学习资源包）</v>
      </c>
      <c r="F1182" s="294" t="str">
        <f>VLOOKUP(D1182,总表!E:H,3,0)</f>
        <v>978-7-304-09923-7</v>
      </c>
      <c r="G1182" s="299">
        <f>VLOOKUP(D1182,总表!E:H,4,0)</f>
        <v>15.8</v>
      </c>
      <c r="H1182" s="14" t="s">
        <v>132</v>
      </c>
      <c r="I1182" s="53"/>
      <c r="J1182" s="15" t="s">
        <v>133</v>
      </c>
      <c r="K1182" s="54" t="s">
        <v>634</v>
      </c>
      <c r="L1182" s="53"/>
      <c r="M1182" s="14" t="s">
        <v>2315</v>
      </c>
      <c r="N1182" s="13" t="s">
        <v>135</v>
      </c>
      <c r="O1182" s="22" t="s">
        <v>16</v>
      </c>
    </row>
    <row r="1183" spans="1:15" s="2" customFormat="1" ht="13.5">
      <c r="A1183" s="51">
        <v>2</v>
      </c>
      <c r="B1183" s="17" t="s">
        <v>632</v>
      </c>
      <c r="C1183" s="17" t="s">
        <v>632</v>
      </c>
      <c r="D1183" s="184"/>
      <c r="E1183" s="184"/>
      <c r="F1183" s="184"/>
      <c r="G1183" s="184"/>
      <c r="H1183" s="15" t="s">
        <v>136</v>
      </c>
      <c r="I1183" s="53"/>
      <c r="J1183" s="15"/>
      <c r="K1183" s="15"/>
      <c r="L1183" s="53"/>
      <c r="M1183" s="29" t="s">
        <v>2315</v>
      </c>
      <c r="N1183" s="28"/>
      <c r="O1183" s="59"/>
    </row>
    <row r="1184" spans="1:15" s="2" customFormat="1" ht="31.5">
      <c r="A1184" s="51">
        <v>3</v>
      </c>
      <c r="B1184" s="28" t="s">
        <v>1852</v>
      </c>
      <c r="C1184" s="13" t="s">
        <v>1175</v>
      </c>
      <c r="D1184" s="294" t="str">
        <f>VLOOKUP(C1184,总表!D:E,2,0)</f>
        <v>WZ19781</v>
      </c>
      <c r="E1184" s="294" t="str">
        <f>VLOOKUP(D1184,总表!E:H,2,0)</f>
        <v>△毛泽东思想和中国特色社会主义理论体系概论（2021年版）（高教）</v>
      </c>
      <c r="F1184" s="294" t="str">
        <f>VLOOKUP(D1184,总表!E:H,3,0)</f>
        <v>978-7-04-056622-2</v>
      </c>
      <c r="G1184" s="299">
        <f>VLOOKUP(D1184,总表!E:H,4,0)</f>
        <v>25</v>
      </c>
      <c r="H1184" s="15" t="s">
        <v>139</v>
      </c>
      <c r="I1184" s="14"/>
      <c r="J1184" s="15" t="s">
        <v>1176</v>
      </c>
      <c r="K1184" s="14" t="s">
        <v>1177</v>
      </c>
      <c r="L1184" s="14"/>
      <c r="M1184" s="15" t="s">
        <v>2315</v>
      </c>
      <c r="N1184" s="17" t="s">
        <v>537</v>
      </c>
      <c r="O1184" s="22" t="s">
        <v>16</v>
      </c>
    </row>
    <row r="1185" spans="1:15" s="2" customFormat="1" ht="31.5">
      <c r="A1185" s="51">
        <v>4</v>
      </c>
      <c r="B1185" s="33" t="s">
        <v>1852</v>
      </c>
      <c r="C1185" s="52" t="s">
        <v>1853</v>
      </c>
      <c r="D1185" s="294" t="str">
        <f>VLOOKUP(C1185,总表!D:E,2,0)</f>
        <v>W005952</v>
      </c>
      <c r="E1185" s="294" t="str">
        <f>VLOOKUP(D1185,总表!E:H,2,0)</f>
        <v>（课程“习近平新时代”用）国家开放大学思想政治理论课学习指南（学习资源包）</v>
      </c>
      <c r="F1185" s="294" t="str">
        <f>VLOOKUP(D1185,总表!E:H,3,0)</f>
        <v>978-7-304-10428-3</v>
      </c>
      <c r="G1185" s="299">
        <f>VLOOKUP(D1185,总表!E:H,4,0)</f>
        <v>13.8</v>
      </c>
      <c r="H1185" s="36" t="s">
        <v>149</v>
      </c>
      <c r="I1185" s="34"/>
      <c r="J1185" s="34" t="s">
        <v>1854</v>
      </c>
      <c r="K1185" s="34" t="s">
        <v>1855</v>
      </c>
      <c r="L1185" s="34"/>
      <c r="M1185" s="34" t="s">
        <v>2315</v>
      </c>
      <c r="N1185" s="60" t="s">
        <v>135</v>
      </c>
      <c r="O1185" s="22" t="s">
        <v>16</v>
      </c>
    </row>
    <row r="1186" spans="1:15" s="40" customFormat="1" ht="21">
      <c r="A1186" s="51">
        <v>5</v>
      </c>
      <c r="B1186" s="28" t="s">
        <v>1852</v>
      </c>
      <c r="C1186" s="28" t="s">
        <v>1852</v>
      </c>
      <c r="D1186" s="191"/>
      <c r="E1186" s="191"/>
      <c r="F1186" s="191"/>
      <c r="G1186" s="191"/>
      <c r="H1186" s="15" t="s">
        <v>136</v>
      </c>
      <c r="I1186" s="29"/>
      <c r="J1186" s="29"/>
      <c r="K1186" s="29"/>
      <c r="L1186" s="29"/>
      <c r="M1186" s="15" t="s">
        <v>2315</v>
      </c>
      <c r="N1186" s="28"/>
      <c r="O1186" s="32"/>
    </row>
    <row r="1187" spans="1:15" s="2" customFormat="1" ht="31.5">
      <c r="A1187" s="51">
        <v>6</v>
      </c>
      <c r="B1187" s="28" t="s">
        <v>1174</v>
      </c>
      <c r="C1187" s="13" t="s">
        <v>1175</v>
      </c>
      <c r="D1187" s="294" t="str">
        <f>VLOOKUP(C1187,总表!D:E,2,0)</f>
        <v>WZ19781</v>
      </c>
      <c r="E1187" s="294" t="str">
        <f>VLOOKUP(D1187,总表!E:H,2,0)</f>
        <v>△毛泽东思想和中国特色社会主义理论体系概论（2021年版）（高教）</v>
      </c>
      <c r="F1187" s="294" t="str">
        <f>VLOOKUP(D1187,总表!E:H,3,0)</f>
        <v>978-7-04-056622-2</v>
      </c>
      <c r="G1187" s="299">
        <f>VLOOKUP(D1187,总表!E:H,4,0)</f>
        <v>25</v>
      </c>
      <c r="H1187" s="15" t="s">
        <v>139</v>
      </c>
      <c r="I1187" s="14"/>
      <c r="J1187" s="15" t="s">
        <v>1176</v>
      </c>
      <c r="K1187" s="14" t="s">
        <v>1177</v>
      </c>
      <c r="L1187" s="14"/>
      <c r="M1187" s="15" t="s">
        <v>2315</v>
      </c>
      <c r="N1187" s="17" t="s">
        <v>537</v>
      </c>
      <c r="O1187" s="22" t="s">
        <v>16</v>
      </c>
    </row>
    <row r="1188" spans="1:15" s="40" customFormat="1" ht="31.5">
      <c r="A1188" s="51">
        <v>7</v>
      </c>
      <c r="B1188" s="28" t="s">
        <v>1174</v>
      </c>
      <c r="C1188" s="28" t="s">
        <v>1178</v>
      </c>
      <c r="D1188" s="294" t="str">
        <f>VLOOKUP(C1188,总表!D:E,2,0)</f>
        <v>W005812</v>
      </c>
      <c r="E1188" s="294" t="str">
        <f>VLOOKUP(D1188,总表!E:H,2,0)</f>
        <v>毛泽东思想和中国特色社会主义理论体系概论学习指导（学习资源包）</v>
      </c>
      <c r="F1188" s="294" t="str">
        <f>VLOOKUP(D1188,总表!E:H,3,0)</f>
        <v>978-7-304-09660-1</v>
      </c>
      <c r="G1188" s="299">
        <f>VLOOKUP(D1188,总表!E:H,4,0)</f>
        <v>22</v>
      </c>
      <c r="H1188" s="15" t="s">
        <v>149</v>
      </c>
      <c r="I1188" s="29"/>
      <c r="J1188" s="15" t="s">
        <v>1179</v>
      </c>
      <c r="K1188" s="29" t="s">
        <v>232</v>
      </c>
      <c r="L1188" s="29"/>
      <c r="M1188" s="29" t="s">
        <v>2315</v>
      </c>
      <c r="N1188" s="28" t="s">
        <v>135</v>
      </c>
      <c r="O1188" s="22" t="s">
        <v>16</v>
      </c>
    </row>
    <row r="1189" spans="1:15" s="40" customFormat="1" ht="21">
      <c r="A1189" s="51">
        <v>8</v>
      </c>
      <c r="B1189" s="13" t="s">
        <v>1679</v>
      </c>
      <c r="C1189" s="33" t="s">
        <v>1680</v>
      </c>
      <c r="D1189" s="294" t="str">
        <f>VLOOKUP(C1189,总表!D:E,2,0)</f>
        <v>WZ18231</v>
      </c>
      <c r="E1189" s="294" t="str">
        <f>VLOOKUP(D1189,总表!E:H,2,0)</f>
        <v>△思想道德与法治（2021年版）（高教）</v>
      </c>
      <c r="F1189" s="294" t="str">
        <f>VLOOKUP(D1189,总表!E:H,3,0)</f>
        <v>978-7-04-056621-5</v>
      </c>
      <c r="G1189" s="299">
        <f>VLOOKUP(D1189,总表!E:H,4,0)</f>
        <v>18</v>
      </c>
      <c r="H1189" s="34" t="s">
        <v>139</v>
      </c>
      <c r="I1189" s="34"/>
      <c r="J1189" s="34" t="s">
        <v>1176</v>
      </c>
      <c r="K1189" s="34" t="s">
        <v>1177</v>
      </c>
      <c r="L1189" s="34"/>
      <c r="M1189" s="15" t="s">
        <v>2315</v>
      </c>
      <c r="N1189" s="17" t="s">
        <v>537</v>
      </c>
      <c r="O1189" s="22" t="s">
        <v>16</v>
      </c>
    </row>
    <row r="1190" spans="1:15" s="40" customFormat="1" ht="21">
      <c r="A1190" s="51">
        <v>9</v>
      </c>
      <c r="B1190" s="13" t="s">
        <v>1679</v>
      </c>
      <c r="C1190" s="26" t="s">
        <v>2502</v>
      </c>
      <c r="D1190" s="294" t="str">
        <f>VLOOKUP(C1190,总表!D:E,2,0)</f>
        <v>W005772</v>
      </c>
      <c r="E1190" s="294" t="str">
        <f>VLOOKUP(D1190,总表!E:H,2,0)</f>
        <v>思想道德与法治学习指导（学习资源包）</v>
      </c>
      <c r="F1190" s="294">
        <f>VLOOKUP(D1190,总表!E:H,3,0)</f>
        <v>0</v>
      </c>
      <c r="G1190" s="299">
        <f>VLOOKUP(D1190,总表!E:H,4,0)</f>
        <v>0</v>
      </c>
      <c r="H1190" s="30" t="s">
        <v>149</v>
      </c>
      <c r="I1190" s="180"/>
      <c r="J1190" s="27" t="s">
        <v>2503</v>
      </c>
      <c r="K1190" s="27" t="s">
        <v>232</v>
      </c>
      <c r="L1190" s="181"/>
      <c r="M1190" s="29" t="s">
        <v>2315</v>
      </c>
      <c r="N1190" s="28" t="s">
        <v>135</v>
      </c>
      <c r="O1190" s="22" t="s">
        <v>16</v>
      </c>
    </row>
    <row r="1191" spans="1:15" ht="21">
      <c r="A1191" s="51">
        <v>10</v>
      </c>
      <c r="B1191" s="13" t="s">
        <v>748</v>
      </c>
      <c r="C1191" s="17" t="s">
        <v>749</v>
      </c>
      <c r="D1191" s="294" t="str">
        <f>VLOOKUP(C1191,总表!D:E,2,0)</f>
        <v>L005284</v>
      </c>
      <c r="E1191" s="294" t="str">
        <f>VLOOKUP(D1191,总表!E:H,2,0)</f>
        <v>计算机应用基础（第2版）（学习资源包）</v>
      </c>
      <c r="F1191" s="294" t="str">
        <f>VLOOKUP(D1191,总表!E:H,3,0)</f>
        <v>978-7-304-11204-2</v>
      </c>
      <c r="G1191" s="299">
        <f>VLOOKUP(D1191,总表!E:H,4,0)</f>
        <v>39</v>
      </c>
      <c r="H1191" s="15" t="s">
        <v>132</v>
      </c>
      <c r="I1191" s="15"/>
      <c r="J1191" s="15" t="s">
        <v>194</v>
      </c>
      <c r="K1191" s="15" t="s">
        <v>750</v>
      </c>
      <c r="L1191" s="15"/>
      <c r="M1191" s="29" t="s">
        <v>2315</v>
      </c>
      <c r="N1191" s="17" t="s">
        <v>135</v>
      </c>
      <c r="O1191" s="22" t="s">
        <v>16</v>
      </c>
    </row>
    <row r="1192" spans="1:15">
      <c r="A1192" s="51">
        <v>11</v>
      </c>
      <c r="B1192" s="13" t="s">
        <v>748</v>
      </c>
      <c r="C1192" s="17" t="s">
        <v>748</v>
      </c>
      <c r="D1192" s="184"/>
      <c r="E1192" s="184"/>
      <c r="F1192" s="184"/>
      <c r="G1192" s="184"/>
      <c r="H1192" s="15" t="s">
        <v>136</v>
      </c>
      <c r="I1192" s="15"/>
      <c r="J1192" s="15"/>
      <c r="K1192" s="15"/>
      <c r="L1192" s="15"/>
      <c r="M1192" s="29" t="s">
        <v>2315</v>
      </c>
      <c r="N1192" s="17"/>
      <c r="O1192" s="24"/>
    </row>
    <row r="1193" spans="1:15" ht="21">
      <c r="A1193" s="51">
        <v>12</v>
      </c>
      <c r="B1193" s="13" t="s">
        <v>748</v>
      </c>
      <c r="C1193" s="17" t="s">
        <v>748</v>
      </c>
      <c r="D1193" s="184"/>
      <c r="E1193" s="184"/>
      <c r="F1193" s="184"/>
      <c r="G1193" s="184"/>
      <c r="H1193" s="14" t="s">
        <v>162</v>
      </c>
      <c r="I1193" s="14" t="s">
        <v>751</v>
      </c>
      <c r="J1193" s="14" t="s">
        <v>164</v>
      </c>
      <c r="K1193" s="14"/>
      <c r="L1193" s="14" t="s">
        <v>209</v>
      </c>
      <c r="M1193" s="29" t="s">
        <v>2315</v>
      </c>
      <c r="N1193" s="13" t="s">
        <v>752</v>
      </c>
      <c r="O1193" s="22" t="s">
        <v>16</v>
      </c>
    </row>
    <row r="1194" spans="1:15" s="39" customFormat="1" ht="21">
      <c r="A1194" s="51">
        <v>13</v>
      </c>
      <c r="B1194" s="13" t="s">
        <v>959</v>
      </c>
      <c r="C1194" s="13" t="s">
        <v>960</v>
      </c>
      <c r="D1194" s="294" t="str">
        <f>VLOOKUP(C1194,总表!D:E,2,0)</f>
        <v>L00970</v>
      </c>
      <c r="E1194" s="294" t="str">
        <f>VLOOKUP(D1194,总表!E:H,2,0)</f>
        <v>经济数学基础  微积分（学习资源包）</v>
      </c>
      <c r="F1194" s="294" t="str">
        <f>VLOOKUP(D1194,总表!E:H,3,0)</f>
        <v>978-7-304-10561-7</v>
      </c>
      <c r="G1194" s="299">
        <f>VLOOKUP(D1194,总表!E:H,4,0)</f>
        <v>25</v>
      </c>
      <c r="H1194" s="14" t="s">
        <v>132</v>
      </c>
      <c r="I1194" s="14"/>
      <c r="J1194" s="15" t="s">
        <v>961</v>
      </c>
      <c r="K1194" s="14" t="s">
        <v>962</v>
      </c>
      <c r="L1194" s="14"/>
      <c r="M1194" s="14" t="s">
        <v>2315</v>
      </c>
      <c r="N1194" s="13" t="s">
        <v>135</v>
      </c>
      <c r="O1194" s="22" t="s">
        <v>16</v>
      </c>
    </row>
    <row r="1195" spans="1:15">
      <c r="A1195" s="51">
        <v>14</v>
      </c>
      <c r="B1195" s="13" t="s">
        <v>959</v>
      </c>
      <c r="C1195" s="13" t="s">
        <v>959</v>
      </c>
      <c r="D1195" s="183"/>
      <c r="E1195" s="183"/>
      <c r="F1195" s="183"/>
      <c r="G1195" s="183"/>
      <c r="H1195" s="14" t="s">
        <v>136</v>
      </c>
      <c r="I1195" s="14"/>
      <c r="J1195" s="14"/>
      <c r="K1195" s="14"/>
      <c r="L1195" s="14"/>
      <c r="M1195" s="14" t="s">
        <v>2315</v>
      </c>
      <c r="N1195" s="13"/>
      <c r="O1195" s="22"/>
    </row>
    <row r="1196" spans="1:15" ht="21">
      <c r="A1196" s="51">
        <v>15</v>
      </c>
      <c r="B1196" s="13" t="s">
        <v>668</v>
      </c>
      <c r="C1196" s="17" t="s">
        <v>669</v>
      </c>
      <c r="D1196" s="294" t="str">
        <f>VLOOKUP(C1196,总表!D:E,2,0)</f>
        <v>J002421</v>
      </c>
      <c r="E1196" s="294" t="str">
        <f>VLOOKUP(D1196,总表!E:H,2,0)</f>
        <v>金融学精编（第4版）（学习资源包）</v>
      </c>
      <c r="F1196" s="294" t="str">
        <f>VLOOKUP(D1196,总表!E:H,3,0)</f>
        <v>978-7-304-10283-8</v>
      </c>
      <c r="G1196" s="299">
        <f>VLOOKUP(D1196,总表!E:H,4,0)</f>
        <v>37</v>
      </c>
      <c r="H1196" s="14" t="s">
        <v>139</v>
      </c>
      <c r="I1196" s="15"/>
      <c r="J1196" s="15" t="s">
        <v>572</v>
      </c>
      <c r="K1196" s="15" t="s">
        <v>670</v>
      </c>
      <c r="L1196" s="15"/>
      <c r="M1196" s="14" t="s">
        <v>2315</v>
      </c>
      <c r="N1196" s="13" t="s">
        <v>135</v>
      </c>
      <c r="O1196" s="22" t="s">
        <v>16</v>
      </c>
    </row>
    <row r="1197" spans="1:15">
      <c r="A1197" s="51">
        <v>16</v>
      </c>
      <c r="B1197" s="13" t="s">
        <v>708</v>
      </c>
      <c r="C1197" s="33" t="s">
        <v>709</v>
      </c>
      <c r="D1197" s="294" t="str">
        <f>VLOOKUP(C1197,总表!D:E,2,0)</f>
        <v>J0009010</v>
      </c>
      <c r="E1197" s="294" t="str">
        <f>VLOOKUP(D1197,总表!E:H,2,0)</f>
        <v>基础会计（第4版）（学习资源包）</v>
      </c>
      <c r="F1197" s="294" t="str">
        <f>VLOOKUP(D1197,总表!E:H,3,0)</f>
        <v>978-7-304-10818-2</v>
      </c>
      <c r="G1197" s="299">
        <f>VLOOKUP(D1197,总表!E:H,4,0)</f>
        <v>40</v>
      </c>
      <c r="H1197" s="34" t="s">
        <v>132</v>
      </c>
      <c r="I1197" s="36"/>
      <c r="J1197" s="36" t="s">
        <v>249</v>
      </c>
      <c r="K1197" s="36" t="s">
        <v>710</v>
      </c>
      <c r="L1197" s="36"/>
      <c r="M1197" s="14" t="s">
        <v>2315</v>
      </c>
      <c r="N1197" s="13" t="s">
        <v>135</v>
      </c>
      <c r="O1197" s="22" t="s">
        <v>16</v>
      </c>
    </row>
    <row r="1198" spans="1:15">
      <c r="A1198" s="51">
        <v>17</v>
      </c>
      <c r="B1198" s="13" t="s">
        <v>708</v>
      </c>
      <c r="C1198" s="13" t="s">
        <v>708</v>
      </c>
      <c r="D1198" s="183"/>
      <c r="E1198" s="183"/>
      <c r="F1198" s="183"/>
      <c r="G1198" s="183"/>
      <c r="H1198" s="14" t="s">
        <v>136</v>
      </c>
      <c r="I1198" s="14"/>
      <c r="J1198" s="14"/>
      <c r="K1198" s="14"/>
      <c r="L1198" s="14"/>
      <c r="M1198" s="14" t="s">
        <v>2315</v>
      </c>
      <c r="N1198" s="13"/>
      <c r="O1198" s="23"/>
    </row>
    <row r="1199" spans="1:15" ht="21">
      <c r="A1199" s="51">
        <v>18</v>
      </c>
      <c r="B1199" s="13" t="s">
        <v>1943</v>
      </c>
      <c r="C1199" s="13" t="s">
        <v>1944</v>
      </c>
      <c r="D1199" s="294" t="str">
        <f>VLOOKUP(C1199,总表!D:E,2,0)</f>
        <v>DZS0007</v>
      </c>
      <c r="E1199" s="294" t="str">
        <f>VLOOKUP(D1199,总表!E:H,2,0)</f>
        <v>（电子教材）信用管理基础（第2版）</v>
      </c>
      <c r="F1199" s="294" t="str">
        <f>VLOOKUP(D1199,总表!E:H,3,0)</f>
        <v>978-7-900940-98-8</v>
      </c>
      <c r="G1199" s="299">
        <f>VLOOKUP(D1199,总表!E:H,4,0)</f>
        <v>28</v>
      </c>
      <c r="H1199" s="14" t="s">
        <v>132</v>
      </c>
      <c r="I1199" s="35"/>
      <c r="J1199" s="14" t="s">
        <v>175</v>
      </c>
      <c r="K1199" s="14" t="s">
        <v>1945</v>
      </c>
      <c r="L1199" s="35"/>
      <c r="M1199" s="14" t="s">
        <v>2315</v>
      </c>
      <c r="N1199" s="13" t="s">
        <v>135</v>
      </c>
      <c r="O1199" s="22" t="s">
        <v>16</v>
      </c>
    </row>
    <row r="1200" spans="1:15" ht="21">
      <c r="A1200" s="51">
        <v>19</v>
      </c>
      <c r="B1200" s="13" t="s">
        <v>1518</v>
      </c>
      <c r="C1200" s="13" t="s">
        <v>1519</v>
      </c>
      <c r="D1200" s="294" t="str">
        <f>VLOOKUP(C1200,总表!D:E,2,0)</f>
        <v>DZS0017</v>
      </c>
      <c r="E1200" s="294" t="str">
        <f>VLOOKUP(D1200,总表!E:H,2,0)</f>
        <v>（电子教材）社会信用体系原理（第2版）</v>
      </c>
      <c r="F1200" s="294" t="str">
        <f>VLOOKUP(D1200,总表!E:H,3,0)</f>
        <v>978-7-89531-000-1</v>
      </c>
      <c r="G1200" s="299">
        <f>VLOOKUP(D1200,总表!E:H,4,0)</f>
        <v>22</v>
      </c>
      <c r="H1200" s="14" t="s">
        <v>132</v>
      </c>
      <c r="I1200" s="67"/>
      <c r="J1200" s="14" t="s">
        <v>175</v>
      </c>
      <c r="K1200" s="14" t="s">
        <v>1520</v>
      </c>
      <c r="L1200" s="67"/>
      <c r="M1200" s="14" t="s">
        <v>2315</v>
      </c>
      <c r="N1200" s="13" t="s">
        <v>135</v>
      </c>
      <c r="O1200" s="22" t="s">
        <v>16</v>
      </c>
    </row>
    <row r="1201" spans="1:15" ht="21">
      <c r="A1201" s="51">
        <v>20</v>
      </c>
      <c r="B1201" s="13" t="s">
        <v>2274</v>
      </c>
      <c r="C1201" s="13" t="s">
        <v>2275</v>
      </c>
      <c r="D1201" s="294" t="str">
        <f>VLOOKUP(C1201,总表!D:E,2,0)</f>
        <v>DZS0008</v>
      </c>
      <c r="E1201" s="294" t="str">
        <f>VLOOKUP(D1201,总表!E:H,2,0)</f>
        <v>（电子教材）助理信用管理师实务（第2版）</v>
      </c>
      <c r="F1201" s="294" t="str">
        <f>VLOOKUP(D1201,总表!E:H,3,0)</f>
        <v>978-7-900940-21-6</v>
      </c>
      <c r="G1201" s="299">
        <f>VLOOKUP(D1201,总表!E:H,4,0)</f>
        <v>23</v>
      </c>
      <c r="H1201" s="14" t="s">
        <v>132</v>
      </c>
      <c r="I1201" s="35"/>
      <c r="J1201" s="14" t="s">
        <v>175</v>
      </c>
      <c r="K1201" s="14" t="s">
        <v>2276</v>
      </c>
      <c r="L1201" s="35"/>
      <c r="M1201" s="14" t="s">
        <v>2315</v>
      </c>
      <c r="N1201" s="13" t="s">
        <v>135</v>
      </c>
      <c r="O1201" s="22" t="s">
        <v>16</v>
      </c>
    </row>
    <row r="1202" spans="1:15" ht="21">
      <c r="A1202" s="51">
        <v>21</v>
      </c>
      <c r="B1202" s="13" t="s">
        <v>1309</v>
      </c>
      <c r="C1202" s="13" t="s">
        <v>1310</v>
      </c>
      <c r="D1202" s="294" t="str">
        <f>VLOOKUP(C1202,总表!D:E,2,0)</f>
        <v>DZS0010</v>
      </c>
      <c r="E1202" s="294" t="str">
        <f>VLOOKUP(D1202,总表!E:H,2,0)</f>
        <v>（电子教材）企业信用管理（第2版）</v>
      </c>
      <c r="F1202" s="294" t="str">
        <f>VLOOKUP(D1202,总表!E:H,3,0)</f>
        <v>978-7-900940-27-8</v>
      </c>
      <c r="G1202" s="299">
        <f>VLOOKUP(D1202,总表!E:H,4,0)</f>
        <v>25</v>
      </c>
      <c r="H1202" s="14" t="s">
        <v>132</v>
      </c>
      <c r="I1202" s="67"/>
      <c r="J1202" s="14" t="s">
        <v>175</v>
      </c>
      <c r="K1202" s="14" t="s">
        <v>1311</v>
      </c>
      <c r="L1202" s="67"/>
      <c r="M1202" s="14" t="s">
        <v>2315</v>
      </c>
      <c r="N1202" s="13" t="s">
        <v>135</v>
      </c>
      <c r="O1202" s="22" t="s">
        <v>16</v>
      </c>
    </row>
    <row r="1203" spans="1:15" ht="21">
      <c r="A1203" s="51">
        <v>22</v>
      </c>
      <c r="B1203" s="13" t="s">
        <v>1893</v>
      </c>
      <c r="C1203" s="13" t="s">
        <v>1894</v>
      </c>
      <c r="D1203" s="294" t="str">
        <f>VLOOKUP(C1203,总表!D:E,2,0)</f>
        <v>DZS0011</v>
      </c>
      <c r="E1203" s="294" t="str">
        <f>VLOOKUP(D1203,总表!E:H,2,0)</f>
        <v>（电子教材）消费者信用管理（第2版）</v>
      </c>
      <c r="F1203" s="294" t="str">
        <f>VLOOKUP(D1203,总表!E:H,3,0)</f>
        <v>978-7-900940-99-5</v>
      </c>
      <c r="G1203" s="299">
        <f>VLOOKUP(D1203,总表!E:H,4,0)</f>
        <v>19</v>
      </c>
      <c r="H1203" s="14" t="s">
        <v>132</v>
      </c>
      <c r="I1203" s="35"/>
      <c r="J1203" s="14" t="s">
        <v>175</v>
      </c>
      <c r="K1203" s="14" t="s">
        <v>1895</v>
      </c>
      <c r="L1203" s="35"/>
      <c r="M1203" s="14" t="s">
        <v>2315</v>
      </c>
      <c r="N1203" s="13" t="s">
        <v>135</v>
      </c>
      <c r="O1203" s="22" t="s">
        <v>16</v>
      </c>
    </row>
    <row r="1204" spans="1:15" s="2" customFormat="1" ht="21">
      <c r="A1204" s="51">
        <v>23</v>
      </c>
      <c r="B1204" s="17" t="s">
        <v>1361</v>
      </c>
      <c r="C1204" s="17" t="s">
        <v>1361</v>
      </c>
      <c r="D1204" s="184"/>
      <c r="E1204" s="184"/>
      <c r="F1204" s="184"/>
      <c r="G1204" s="184"/>
      <c r="H1204" s="14" t="s">
        <v>136</v>
      </c>
      <c r="I1204" s="55"/>
      <c r="J1204" s="55"/>
      <c r="K1204" s="55"/>
      <c r="L1204" s="55"/>
      <c r="M1204" s="29" t="s">
        <v>2316</v>
      </c>
      <c r="N1204" s="13"/>
      <c r="O1204" s="22"/>
    </row>
    <row r="1205" spans="1:15" s="2" customFormat="1" ht="21">
      <c r="A1205" s="51">
        <v>24</v>
      </c>
      <c r="B1205" s="52" t="s">
        <v>1961</v>
      </c>
      <c r="C1205" s="52" t="s">
        <v>1962</v>
      </c>
      <c r="D1205" s="294" t="str">
        <f>VLOOKUP(C1205,总表!D:E,2,0)</f>
        <v>T007382</v>
      </c>
      <c r="E1205" s="294" t="str">
        <f>VLOOKUP(D1205,总表!E:H,2,0)</f>
        <v>形势与政策（国家开放大学专用教材）（人民日报）</v>
      </c>
      <c r="F1205" s="294">
        <f>VLOOKUP(D1205,总表!E:H,3,0)</f>
        <v>0</v>
      </c>
      <c r="G1205" s="299">
        <f>VLOOKUP(D1205,总表!E:H,4,0)</f>
        <v>0</v>
      </c>
      <c r="H1205" s="34" t="s">
        <v>139</v>
      </c>
      <c r="I1205" s="56"/>
      <c r="J1205" s="34" t="s">
        <v>1963</v>
      </c>
      <c r="K1205" s="34" t="s">
        <v>232</v>
      </c>
      <c r="L1205" s="52"/>
      <c r="M1205" s="29" t="s">
        <v>2317</v>
      </c>
      <c r="N1205" s="52" t="s">
        <v>1964</v>
      </c>
      <c r="O1205" s="22" t="s">
        <v>16</v>
      </c>
    </row>
    <row r="1206" spans="1:15" s="2" customFormat="1" ht="21">
      <c r="A1206" s="51">
        <v>25</v>
      </c>
      <c r="B1206" s="52" t="s">
        <v>1961</v>
      </c>
      <c r="C1206" s="52" t="s">
        <v>1961</v>
      </c>
      <c r="D1206" s="194"/>
      <c r="E1206" s="194"/>
      <c r="F1206" s="194"/>
      <c r="G1206" s="194"/>
      <c r="H1206" s="34" t="s">
        <v>136</v>
      </c>
      <c r="I1206" s="55"/>
      <c r="J1206" s="34"/>
      <c r="K1206" s="34"/>
      <c r="L1206" s="52"/>
      <c r="M1206" s="29" t="s">
        <v>2317</v>
      </c>
      <c r="N1206" s="52"/>
      <c r="O1206" s="32"/>
    </row>
    <row r="1207" spans="1:15" ht="21">
      <c r="A1207" s="51">
        <v>26</v>
      </c>
      <c r="B1207" s="13" t="s">
        <v>1845</v>
      </c>
      <c r="C1207" s="60" t="s">
        <v>1846</v>
      </c>
      <c r="D1207" s="294" t="str">
        <f>VLOOKUP(C1207,总表!D:E,2,0)</f>
        <v>J001445</v>
      </c>
      <c r="E1207" s="294" t="str">
        <f>VLOOKUP(D1207,总表!E:H,2,0)</f>
        <v>西方经济学（第4版）【专科使用】（学习资源包）</v>
      </c>
      <c r="F1207" s="294" t="str">
        <f>VLOOKUP(D1207,总表!E:H,3,0)</f>
        <v>978-7-304-10819-9</v>
      </c>
      <c r="G1207" s="299">
        <f>VLOOKUP(D1207,总表!E:H,4,0)</f>
        <v>56</v>
      </c>
      <c r="H1207" s="61" t="s">
        <v>132</v>
      </c>
      <c r="I1207" s="61"/>
      <c r="J1207" s="61" t="s">
        <v>249</v>
      </c>
      <c r="K1207" s="61" t="s">
        <v>1847</v>
      </c>
      <c r="L1207" s="61"/>
      <c r="M1207" s="14" t="s">
        <v>2318</v>
      </c>
      <c r="N1207" s="13" t="s">
        <v>135</v>
      </c>
      <c r="O1207" s="22" t="s">
        <v>16</v>
      </c>
    </row>
    <row r="1208" spans="1:15" ht="21">
      <c r="A1208" s="51">
        <v>27</v>
      </c>
      <c r="B1208" s="13" t="s">
        <v>1845</v>
      </c>
      <c r="C1208" s="13" t="s">
        <v>1848</v>
      </c>
      <c r="D1208" s="294" t="str">
        <f>VLOOKUP(C1208,总表!D:E,2,0)</f>
        <v>J001561</v>
      </c>
      <c r="E1208" s="294" t="str">
        <f>VLOOKUP(D1208,总表!E:H,2,0)</f>
        <v>西方经济学自测练习（第2版）（学习资源包）</v>
      </c>
      <c r="F1208" s="294" t="str">
        <f>VLOOKUP(D1208,总表!E:H,3,0)</f>
        <v>978-7-304-10658-4</v>
      </c>
      <c r="G1208" s="299">
        <f>VLOOKUP(D1208,总表!E:H,4,0)</f>
        <v>36</v>
      </c>
      <c r="H1208" s="14" t="s">
        <v>295</v>
      </c>
      <c r="I1208" s="14"/>
      <c r="J1208" s="14" t="s">
        <v>175</v>
      </c>
      <c r="K1208" s="14" t="s">
        <v>1849</v>
      </c>
      <c r="L1208" s="14"/>
      <c r="M1208" s="14" t="s">
        <v>2318</v>
      </c>
      <c r="N1208" s="13" t="s">
        <v>135</v>
      </c>
      <c r="O1208" s="22" t="s">
        <v>16</v>
      </c>
    </row>
    <row r="1209" spans="1:15" s="2" customFormat="1" ht="13.5">
      <c r="A1209" s="51">
        <v>28</v>
      </c>
      <c r="B1209" s="13" t="s">
        <v>1845</v>
      </c>
      <c r="C1209" s="13" t="s">
        <v>1850</v>
      </c>
      <c r="D1209" s="183"/>
      <c r="E1209" s="183"/>
      <c r="F1209" s="183"/>
      <c r="G1209" s="183"/>
      <c r="H1209" s="14" t="s">
        <v>136</v>
      </c>
      <c r="I1209" s="14"/>
      <c r="J1209" s="14"/>
      <c r="K1209" s="14"/>
      <c r="L1209" s="14"/>
      <c r="M1209" s="14" t="s">
        <v>2318</v>
      </c>
      <c r="N1209" s="13"/>
      <c r="O1209" s="63"/>
    </row>
    <row r="1210" spans="1:15" ht="21">
      <c r="A1210" s="51">
        <v>29</v>
      </c>
      <c r="B1210" s="13" t="s">
        <v>1585</v>
      </c>
      <c r="C1210" s="13" t="s">
        <v>3018</v>
      </c>
      <c r="D1210" s="294" t="str">
        <f>VLOOKUP(C1210,总表!D:E,2,0)</f>
        <v>J001088</v>
      </c>
      <c r="E1210" s="294" t="str">
        <f>VLOOKUP(D1210,总表!E:H,2,0)</f>
        <v>市场营销学（第5版）（学习资源包）</v>
      </c>
      <c r="F1210" s="294" t="str">
        <f>VLOOKUP(D1210,总表!E:H,3,0)</f>
        <v>978-7-304-10846-5</v>
      </c>
      <c r="G1210" s="299">
        <f>VLOOKUP(D1210,总表!E:H,4,0)</f>
        <v>36</v>
      </c>
      <c r="H1210" s="15" t="s">
        <v>132</v>
      </c>
      <c r="I1210" s="14"/>
      <c r="J1210" s="14" t="s">
        <v>393</v>
      </c>
      <c r="K1210" s="14" t="s">
        <v>1587</v>
      </c>
      <c r="L1210" s="14"/>
      <c r="M1210" s="14" t="s">
        <v>2318</v>
      </c>
      <c r="N1210" s="13" t="s">
        <v>135</v>
      </c>
      <c r="O1210" s="22" t="s">
        <v>16</v>
      </c>
    </row>
    <row r="1211" spans="1:15" ht="21">
      <c r="A1211" s="51">
        <v>30</v>
      </c>
      <c r="B1211" s="13" t="s">
        <v>1585</v>
      </c>
      <c r="C1211" s="13" t="s">
        <v>1588</v>
      </c>
      <c r="D1211" s="294" t="str">
        <f>VLOOKUP(C1211,总表!D:E,2,0)</f>
        <v>J00279</v>
      </c>
      <c r="E1211" s="294" t="str">
        <f>VLOOKUP(D1211,总表!E:H,2,0)</f>
        <v>市场营销学（第5版）导学学生手册（学习资源包）</v>
      </c>
      <c r="F1211" s="294" t="str">
        <f>VLOOKUP(D1211,总表!E:H,3,0)</f>
        <v>978-7-304-10887-8</v>
      </c>
      <c r="G1211" s="299">
        <f>VLOOKUP(D1211,总表!E:H,4,0)</f>
        <v>24</v>
      </c>
      <c r="H1211" s="15" t="s">
        <v>295</v>
      </c>
      <c r="I1211" s="15"/>
      <c r="J1211" s="14" t="s">
        <v>393</v>
      </c>
      <c r="K1211" s="15" t="s">
        <v>507</v>
      </c>
      <c r="L1211" s="91"/>
      <c r="M1211" s="14" t="s">
        <v>2318</v>
      </c>
      <c r="N1211" s="13" t="s">
        <v>135</v>
      </c>
      <c r="O1211" s="22" t="s">
        <v>16</v>
      </c>
    </row>
    <row r="1212" spans="1:15">
      <c r="A1212" s="51">
        <v>31</v>
      </c>
      <c r="B1212" s="17" t="s">
        <v>1585</v>
      </c>
      <c r="C1212" s="13" t="s">
        <v>1585</v>
      </c>
      <c r="D1212" s="183"/>
      <c r="E1212" s="183"/>
      <c r="F1212" s="183"/>
      <c r="G1212" s="183"/>
      <c r="H1212" s="15" t="s">
        <v>136</v>
      </c>
      <c r="I1212" s="15"/>
      <c r="J1212" s="14"/>
      <c r="K1212" s="15"/>
      <c r="L1212" s="15"/>
      <c r="M1212" s="14" t="s">
        <v>2318</v>
      </c>
      <c r="N1212" s="13"/>
      <c r="O1212" s="59"/>
    </row>
    <row r="1213" spans="1:15" ht="21">
      <c r="A1213" s="51">
        <v>32</v>
      </c>
      <c r="B1213" s="13" t="s">
        <v>570</v>
      </c>
      <c r="C1213" s="13" t="s">
        <v>571</v>
      </c>
      <c r="D1213" s="294" t="str">
        <f>VLOOKUP(C1213,总表!D:E,2,0)</f>
        <v>W005342</v>
      </c>
      <c r="E1213" s="294" t="str">
        <f>VLOOKUP(D1213,总表!E:H,2,0)</f>
        <v>管理学基础（第4版）（含考核册）（学习资源包）</v>
      </c>
      <c r="F1213" s="294" t="str">
        <f>VLOOKUP(D1213,总表!E:H,3,0)</f>
        <v>978-7-304-10297-5</v>
      </c>
      <c r="G1213" s="299">
        <f>VLOOKUP(D1213,总表!E:H,4,0)</f>
        <v>35</v>
      </c>
      <c r="H1213" s="14" t="s">
        <v>149</v>
      </c>
      <c r="I1213" s="14"/>
      <c r="J1213" s="14" t="s">
        <v>572</v>
      </c>
      <c r="K1213" s="14" t="s">
        <v>573</v>
      </c>
      <c r="L1213" s="13"/>
      <c r="M1213" s="14" t="s">
        <v>2318</v>
      </c>
      <c r="N1213" s="13" t="s">
        <v>135</v>
      </c>
      <c r="O1213" s="22" t="s">
        <v>16</v>
      </c>
    </row>
    <row r="1214" spans="1:15" ht="21">
      <c r="A1214" s="51">
        <v>33</v>
      </c>
      <c r="B1214" s="13" t="s">
        <v>570</v>
      </c>
      <c r="C1214" s="13" t="s">
        <v>574</v>
      </c>
      <c r="D1214" s="294" t="str">
        <f>VLOOKUP(C1214,总表!D:E,2,0)</f>
        <v>W003502</v>
      </c>
      <c r="E1214" s="294" t="str">
        <f>VLOOKUP(D1214,总表!E:H,2,0)</f>
        <v>管理学基础（第4版）导学（学习资源包）</v>
      </c>
      <c r="F1214" s="294" t="str">
        <f>VLOOKUP(D1214,总表!E:H,3,0)</f>
        <v>978-7-304-10276-0</v>
      </c>
      <c r="G1214" s="299">
        <f>VLOOKUP(D1214,总表!E:H,4,0)</f>
        <v>20</v>
      </c>
      <c r="H1214" s="14" t="s">
        <v>295</v>
      </c>
      <c r="I1214" s="14"/>
      <c r="J1214" s="14" t="s">
        <v>572</v>
      </c>
      <c r="K1214" s="14" t="s">
        <v>575</v>
      </c>
      <c r="L1214" s="13"/>
      <c r="M1214" s="14" t="s">
        <v>2318</v>
      </c>
      <c r="N1214" s="13" t="s">
        <v>135</v>
      </c>
      <c r="O1214" s="22" t="s">
        <v>16</v>
      </c>
    </row>
    <row r="1215" spans="1:15" s="39" customFormat="1">
      <c r="A1215" s="51">
        <v>34</v>
      </c>
      <c r="B1215" s="33" t="s">
        <v>570</v>
      </c>
      <c r="C1215" s="33" t="s">
        <v>570</v>
      </c>
      <c r="D1215" s="193"/>
      <c r="E1215" s="193"/>
      <c r="F1215" s="193"/>
      <c r="G1215" s="193"/>
      <c r="H1215" s="36" t="s">
        <v>162</v>
      </c>
      <c r="I1215" s="36" t="s">
        <v>576</v>
      </c>
      <c r="J1215" s="36" t="s">
        <v>193</v>
      </c>
      <c r="K1215" s="68"/>
      <c r="L1215" s="36" t="s">
        <v>577</v>
      </c>
      <c r="M1215" s="14" t="s">
        <v>2318</v>
      </c>
      <c r="N1215" s="13" t="s">
        <v>171</v>
      </c>
      <c r="O1215" s="22" t="s">
        <v>16</v>
      </c>
    </row>
    <row r="1216" spans="1:15">
      <c r="A1216" s="51">
        <v>35</v>
      </c>
      <c r="B1216" s="13" t="s">
        <v>570</v>
      </c>
      <c r="C1216" s="13" t="s">
        <v>570</v>
      </c>
      <c r="D1216" s="183"/>
      <c r="E1216" s="183"/>
      <c r="F1216" s="183"/>
      <c r="G1216" s="183"/>
      <c r="H1216" s="14" t="s">
        <v>136</v>
      </c>
      <c r="I1216" s="14"/>
      <c r="J1216" s="14"/>
      <c r="K1216" s="67"/>
      <c r="L1216" s="14"/>
      <c r="M1216" s="14" t="s">
        <v>2318</v>
      </c>
      <c r="N1216" s="13"/>
      <c r="O1216" s="23"/>
    </row>
    <row r="1217" spans="1:15">
      <c r="A1217" s="51">
        <v>36</v>
      </c>
      <c r="B1217" s="13" t="s">
        <v>247</v>
      </c>
      <c r="C1217" s="17" t="s">
        <v>248</v>
      </c>
      <c r="D1217" s="294" t="str">
        <f>VLOOKUP(C1217,总表!D:E,2,0)</f>
        <v>J000987</v>
      </c>
      <c r="E1217" s="294" t="str">
        <f>VLOOKUP(D1217,总表!E:H,2,0)</f>
        <v>财务管理（第4版）（学习资源包）</v>
      </c>
      <c r="F1217" s="294" t="str">
        <f>VLOOKUP(D1217,总表!E:H,3,0)</f>
        <v>978-7-304-10525-9</v>
      </c>
      <c r="G1217" s="299">
        <f>VLOOKUP(D1217,总表!E:H,4,0)</f>
        <v>36</v>
      </c>
      <c r="H1217" s="15" t="s">
        <v>149</v>
      </c>
      <c r="I1217" s="15"/>
      <c r="J1217" s="15" t="s">
        <v>249</v>
      </c>
      <c r="K1217" s="15" t="s">
        <v>250</v>
      </c>
      <c r="L1217" s="15"/>
      <c r="M1217" s="14" t="s">
        <v>2318</v>
      </c>
      <c r="N1217" s="13" t="s">
        <v>135</v>
      </c>
      <c r="O1217" s="22" t="s">
        <v>16</v>
      </c>
    </row>
    <row r="1218" spans="1:15">
      <c r="A1218" s="51">
        <v>37</v>
      </c>
      <c r="B1218" s="13" t="s">
        <v>247</v>
      </c>
      <c r="C1218" s="13" t="s">
        <v>247</v>
      </c>
      <c r="D1218" s="183"/>
      <c r="E1218" s="183"/>
      <c r="F1218" s="183"/>
      <c r="G1218" s="183"/>
      <c r="H1218" s="14" t="s">
        <v>224</v>
      </c>
      <c r="I1218" s="14" t="s">
        <v>251</v>
      </c>
      <c r="J1218" s="14" t="s">
        <v>252</v>
      </c>
      <c r="K1218" s="14"/>
      <c r="L1218" s="14" t="s">
        <v>253</v>
      </c>
      <c r="M1218" s="14" t="s">
        <v>2318</v>
      </c>
      <c r="N1218" s="13" t="s">
        <v>171</v>
      </c>
      <c r="O1218" s="22" t="s">
        <v>16</v>
      </c>
    </row>
    <row r="1219" spans="1:15">
      <c r="A1219" s="51">
        <v>38</v>
      </c>
      <c r="B1219" s="13" t="s">
        <v>247</v>
      </c>
      <c r="C1219" s="13" t="s">
        <v>247</v>
      </c>
      <c r="D1219" s="183"/>
      <c r="E1219" s="183"/>
      <c r="F1219" s="183"/>
      <c r="G1219" s="183"/>
      <c r="H1219" s="14" t="s">
        <v>136</v>
      </c>
      <c r="I1219" s="14"/>
      <c r="J1219" s="14"/>
      <c r="K1219" s="14"/>
      <c r="L1219" s="14"/>
      <c r="M1219" s="14" t="s">
        <v>2318</v>
      </c>
      <c r="N1219" s="13"/>
      <c r="O1219" s="23"/>
    </row>
    <row r="1220" spans="1:15" ht="18" customHeight="1">
      <c r="A1220" s="110"/>
      <c r="B1220" s="111"/>
      <c r="C1220" s="111"/>
      <c r="D1220" s="111"/>
      <c r="E1220" s="111"/>
      <c r="F1220" s="111"/>
      <c r="G1220" s="111"/>
      <c r="H1220" s="111"/>
      <c r="I1220" s="111"/>
      <c r="J1220" s="111"/>
      <c r="K1220" s="111"/>
      <c r="L1220" s="111"/>
      <c r="M1220" s="111"/>
      <c r="N1220" s="111"/>
      <c r="O1220" s="113"/>
    </row>
    <row r="1221" spans="1:15" ht="18.75">
      <c r="A1221" s="322" t="s">
        <v>87</v>
      </c>
      <c r="B1221" s="322"/>
      <c r="C1221" s="322"/>
      <c r="D1221" s="322"/>
      <c r="E1221" s="322"/>
      <c r="F1221" s="322"/>
      <c r="G1221" s="322"/>
      <c r="H1221" s="322"/>
      <c r="I1221" s="322"/>
      <c r="J1221" s="322"/>
      <c r="K1221" s="322"/>
      <c r="L1221" s="322"/>
      <c r="M1221" s="322"/>
      <c r="N1221" s="322"/>
      <c r="O1221" s="322"/>
    </row>
    <row r="1222" spans="1:15" ht="22.5">
      <c r="A1222" s="11" t="s">
        <v>3</v>
      </c>
      <c r="B1222" s="12" t="s">
        <v>121</v>
      </c>
      <c r="C1222" s="12" t="s">
        <v>122</v>
      </c>
      <c r="D1222" s="291" t="s">
        <v>2518</v>
      </c>
      <c r="E1222" s="291" t="s">
        <v>2519</v>
      </c>
      <c r="F1222" s="291" t="s">
        <v>2520</v>
      </c>
      <c r="G1222" s="290" t="s">
        <v>2521</v>
      </c>
      <c r="H1222" s="12" t="s">
        <v>123</v>
      </c>
      <c r="I1222" s="12" t="s">
        <v>124</v>
      </c>
      <c r="J1222" s="12" t="s">
        <v>125</v>
      </c>
      <c r="K1222" s="12" t="s">
        <v>126</v>
      </c>
      <c r="L1222" s="12" t="s">
        <v>127</v>
      </c>
      <c r="M1222" s="12" t="s">
        <v>2314</v>
      </c>
      <c r="N1222" s="58" t="s">
        <v>128</v>
      </c>
      <c r="O1222" s="12" t="s">
        <v>129</v>
      </c>
    </row>
    <row r="1223" spans="1:15" s="39" customFormat="1" ht="21">
      <c r="A1223" s="51">
        <v>1</v>
      </c>
      <c r="B1223" s="13" t="s">
        <v>632</v>
      </c>
      <c r="C1223" s="17" t="s">
        <v>633</v>
      </c>
      <c r="D1223" s="294" t="str">
        <f>VLOOKUP(C1223,总表!D:E,2,0)</f>
        <v>W005208</v>
      </c>
      <c r="E1223" s="294" t="str">
        <f>VLOOKUP(D1223,总表!E:H,2,0)</f>
        <v>国家开放大学学习指南（2022版）（学习资源包）</v>
      </c>
      <c r="F1223" s="294" t="str">
        <f>VLOOKUP(D1223,总表!E:H,3,0)</f>
        <v>978-7-304-09923-7</v>
      </c>
      <c r="G1223" s="299">
        <f>VLOOKUP(D1223,总表!E:H,4,0)</f>
        <v>15.8</v>
      </c>
      <c r="H1223" s="14" t="s">
        <v>132</v>
      </c>
      <c r="I1223" s="53"/>
      <c r="J1223" s="15" t="s">
        <v>133</v>
      </c>
      <c r="K1223" s="54" t="s">
        <v>634</v>
      </c>
      <c r="L1223" s="53"/>
      <c r="M1223" s="14" t="s">
        <v>2315</v>
      </c>
      <c r="N1223" s="13" t="s">
        <v>135</v>
      </c>
      <c r="O1223" s="22" t="s">
        <v>16</v>
      </c>
    </row>
    <row r="1224" spans="1:15" s="2" customFormat="1" ht="13.5">
      <c r="A1224" s="51">
        <v>2</v>
      </c>
      <c r="B1224" s="17" t="s">
        <v>632</v>
      </c>
      <c r="C1224" s="17" t="s">
        <v>632</v>
      </c>
      <c r="D1224" s="184"/>
      <c r="E1224" s="184"/>
      <c r="F1224" s="184"/>
      <c r="G1224" s="184"/>
      <c r="H1224" s="15" t="s">
        <v>136</v>
      </c>
      <c r="I1224" s="53"/>
      <c r="J1224" s="15"/>
      <c r="K1224" s="15"/>
      <c r="L1224" s="53"/>
      <c r="M1224" s="29" t="s">
        <v>2315</v>
      </c>
      <c r="N1224" s="28"/>
      <c r="O1224" s="59"/>
    </row>
    <row r="1225" spans="1:15" s="2" customFormat="1" ht="31.5">
      <c r="A1225" s="51">
        <v>3</v>
      </c>
      <c r="B1225" s="28" t="s">
        <v>1852</v>
      </c>
      <c r="C1225" s="13" t="s">
        <v>1175</v>
      </c>
      <c r="D1225" s="294" t="str">
        <f>VLOOKUP(C1225,总表!D:E,2,0)</f>
        <v>WZ19781</v>
      </c>
      <c r="E1225" s="294" t="str">
        <f>VLOOKUP(D1225,总表!E:H,2,0)</f>
        <v>△毛泽东思想和中国特色社会主义理论体系概论（2021年版）（高教）</v>
      </c>
      <c r="F1225" s="294" t="str">
        <f>VLOOKUP(D1225,总表!E:H,3,0)</f>
        <v>978-7-04-056622-2</v>
      </c>
      <c r="G1225" s="299">
        <f>VLOOKUP(D1225,总表!E:H,4,0)</f>
        <v>25</v>
      </c>
      <c r="H1225" s="15" t="s">
        <v>139</v>
      </c>
      <c r="I1225" s="14"/>
      <c r="J1225" s="15" t="s">
        <v>1176</v>
      </c>
      <c r="K1225" s="14" t="s">
        <v>1177</v>
      </c>
      <c r="L1225" s="14"/>
      <c r="M1225" s="15" t="s">
        <v>2315</v>
      </c>
      <c r="N1225" s="17" t="s">
        <v>537</v>
      </c>
      <c r="O1225" s="22" t="s">
        <v>16</v>
      </c>
    </row>
    <row r="1226" spans="1:15" s="2" customFormat="1" ht="31.5">
      <c r="A1226" s="51">
        <v>4</v>
      </c>
      <c r="B1226" s="33" t="s">
        <v>1852</v>
      </c>
      <c r="C1226" s="52" t="s">
        <v>1853</v>
      </c>
      <c r="D1226" s="294" t="str">
        <f>VLOOKUP(C1226,总表!D:E,2,0)</f>
        <v>W005952</v>
      </c>
      <c r="E1226" s="294" t="str">
        <f>VLOOKUP(D1226,总表!E:H,2,0)</f>
        <v>（课程“习近平新时代”用）国家开放大学思想政治理论课学习指南（学习资源包）</v>
      </c>
      <c r="F1226" s="294" t="str">
        <f>VLOOKUP(D1226,总表!E:H,3,0)</f>
        <v>978-7-304-10428-3</v>
      </c>
      <c r="G1226" s="299">
        <f>VLOOKUP(D1226,总表!E:H,4,0)</f>
        <v>13.8</v>
      </c>
      <c r="H1226" s="36" t="s">
        <v>149</v>
      </c>
      <c r="I1226" s="34"/>
      <c r="J1226" s="34" t="s">
        <v>1854</v>
      </c>
      <c r="K1226" s="34" t="s">
        <v>1855</v>
      </c>
      <c r="L1226" s="34"/>
      <c r="M1226" s="34" t="s">
        <v>2315</v>
      </c>
      <c r="N1226" s="60" t="s">
        <v>135</v>
      </c>
      <c r="O1226" s="22" t="s">
        <v>16</v>
      </c>
    </row>
    <row r="1227" spans="1:15" s="40" customFormat="1" ht="21">
      <c r="A1227" s="51">
        <v>5</v>
      </c>
      <c r="B1227" s="28" t="s">
        <v>1852</v>
      </c>
      <c r="C1227" s="28" t="s">
        <v>1852</v>
      </c>
      <c r="D1227" s="191"/>
      <c r="E1227" s="191"/>
      <c r="F1227" s="191"/>
      <c r="G1227" s="191"/>
      <c r="H1227" s="15" t="s">
        <v>136</v>
      </c>
      <c r="I1227" s="29"/>
      <c r="J1227" s="29"/>
      <c r="K1227" s="29"/>
      <c r="L1227" s="29"/>
      <c r="M1227" s="15" t="s">
        <v>2315</v>
      </c>
      <c r="N1227" s="28"/>
      <c r="O1227" s="32"/>
    </row>
    <row r="1228" spans="1:15" s="2" customFormat="1" ht="31.5">
      <c r="A1228" s="51">
        <v>6</v>
      </c>
      <c r="B1228" s="28" t="s">
        <v>1174</v>
      </c>
      <c r="C1228" s="13" t="s">
        <v>1175</v>
      </c>
      <c r="D1228" s="294" t="str">
        <f>VLOOKUP(C1228,总表!D:E,2,0)</f>
        <v>WZ19781</v>
      </c>
      <c r="E1228" s="294" t="str">
        <f>VLOOKUP(D1228,总表!E:H,2,0)</f>
        <v>△毛泽东思想和中国特色社会主义理论体系概论（2021年版）（高教）</v>
      </c>
      <c r="F1228" s="294" t="str">
        <f>VLOOKUP(D1228,总表!E:H,3,0)</f>
        <v>978-7-04-056622-2</v>
      </c>
      <c r="G1228" s="299">
        <f>VLOOKUP(D1228,总表!E:H,4,0)</f>
        <v>25</v>
      </c>
      <c r="H1228" s="15" t="s">
        <v>139</v>
      </c>
      <c r="I1228" s="14"/>
      <c r="J1228" s="15" t="s">
        <v>1176</v>
      </c>
      <c r="K1228" s="14" t="s">
        <v>1177</v>
      </c>
      <c r="L1228" s="14"/>
      <c r="M1228" s="15" t="s">
        <v>2315</v>
      </c>
      <c r="N1228" s="17" t="s">
        <v>537</v>
      </c>
      <c r="O1228" s="22" t="s">
        <v>16</v>
      </c>
    </row>
    <row r="1229" spans="1:15" s="40" customFormat="1" ht="31.5">
      <c r="A1229" s="51">
        <v>7</v>
      </c>
      <c r="B1229" s="28" t="s">
        <v>1174</v>
      </c>
      <c r="C1229" s="28" t="s">
        <v>1178</v>
      </c>
      <c r="D1229" s="294" t="str">
        <f>VLOOKUP(C1229,总表!D:E,2,0)</f>
        <v>W005812</v>
      </c>
      <c r="E1229" s="294" t="str">
        <f>VLOOKUP(D1229,总表!E:H,2,0)</f>
        <v>毛泽东思想和中国特色社会主义理论体系概论学习指导（学习资源包）</v>
      </c>
      <c r="F1229" s="294" t="str">
        <f>VLOOKUP(D1229,总表!E:H,3,0)</f>
        <v>978-7-304-09660-1</v>
      </c>
      <c r="G1229" s="299">
        <f>VLOOKUP(D1229,总表!E:H,4,0)</f>
        <v>22</v>
      </c>
      <c r="H1229" s="15" t="s">
        <v>149</v>
      </c>
      <c r="I1229" s="29"/>
      <c r="J1229" s="15" t="s">
        <v>1179</v>
      </c>
      <c r="K1229" s="29" t="s">
        <v>232</v>
      </c>
      <c r="L1229" s="29"/>
      <c r="M1229" s="29" t="s">
        <v>2315</v>
      </c>
      <c r="N1229" s="28" t="s">
        <v>135</v>
      </c>
      <c r="O1229" s="22" t="s">
        <v>16</v>
      </c>
    </row>
    <row r="1230" spans="1:15" s="40" customFormat="1" ht="21">
      <c r="A1230" s="51">
        <v>8</v>
      </c>
      <c r="B1230" s="13" t="s">
        <v>1679</v>
      </c>
      <c r="C1230" s="33" t="s">
        <v>1680</v>
      </c>
      <c r="D1230" s="294" t="str">
        <f>VLOOKUP(C1230,总表!D:E,2,0)</f>
        <v>WZ18231</v>
      </c>
      <c r="E1230" s="294" t="str">
        <f>VLOOKUP(D1230,总表!E:H,2,0)</f>
        <v>△思想道德与法治（2021年版）（高教）</v>
      </c>
      <c r="F1230" s="294" t="str">
        <f>VLOOKUP(D1230,总表!E:H,3,0)</f>
        <v>978-7-04-056621-5</v>
      </c>
      <c r="G1230" s="299">
        <f>VLOOKUP(D1230,总表!E:H,4,0)</f>
        <v>18</v>
      </c>
      <c r="H1230" s="34" t="s">
        <v>139</v>
      </c>
      <c r="I1230" s="34"/>
      <c r="J1230" s="34" t="s">
        <v>1176</v>
      </c>
      <c r="K1230" s="34" t="s">
        <v>1177</v>
      </c>
      <c r="L1230" s="34"/>
      <c r="M1230" s="15" t="s">
        <v>2315</v>
      </c>
      <c r="N1230" s="17" t="s">
        <v>537</v>
      </c>
      <c r="O1230" s="22" t="s">
        <v>16</v>
      </c>
    </row>
    <row r="1231" spans="1:15" s="40" customFormat="1" ht="21">
      <c r="A1231" s="51">
        <v>9</v>
      </c>
      <c r="B1231" s="13" t="s">
        <v>1679</v>
      </c>
      <c r="C1231" s="26" t="s">
        <v>2502</v>
      </c>
      <c r="D1231" s="294" t="str">
        <f>VLOOKUP(C1231,总表!D:E,2,0)</f>
        <v>W005772</v>
      </c>
      <c r="E1231" s="294" t="str">
        <f>VLOOKUP(D1231,总表!E:H,2,0)</f>
        <v>思想道德与法治学习指导（学习资源包）</v>
      </c>
      <c r="F1231" s="294">
        <f>VLOOKUP(D1231,总表!E:H,3,0)</f>
        <v>0</v>
      </c>
      <c r="G1231" s="299">
        <f>VLOOKUP(D1231,总表!E:H,4,0)</f>
        <v>0</v>
      </c>
      <c r="H1231" s="30" t="s">
        <v>149</v>
      </c>
      <c r="I1231" s="180"/>
      <c r="J1231" s="27" t="s">
        <v>2503</v>
      </c>
      <c r="K1231" s="27" t="s">
        <v>232</v>
      </c>
      <c r="L1231" s="181"/>
      <c r="M1231" s="29" t="s">
        <v>2315</v>
      </c>
      <c r="N1231" s="28" t="s">
        <v>135</v>
      </c>
      <c r="O1231" s="22" t="s">
        <v>16</v>
      </c>
    </row>
    <row r="1232" spans="1:15">
      <c r="A1232" s="51">
        <v>10</v>
      </c>
      <c r="B1232" s="13" t="s">
        <v>708</v>
      </c>
      <c r="C1232" s="33" t="s">
        <v>709</v>
      </c>
      <c r="D1232" s="294" t="str">
        <f>VLOOKUP(C1232,总表!D:E,2,0)</f>
        <v>J0009010</v>
      </c>
      <c r="E1232" s="294" t="str">
        <f>VLOOKUP(D1232,总表!E:H,2,0)</f>
        <v>基础会计（第4版）（学习资源包）</v>
      </c>
      <c r="F1232" s="294" t="str">
        <f>VLOOKUP(D1232,总表!E:H,3,0)</f>
        <v>978-7-304-10818-2</v>
      </c>
      <c r="G1232" s="299">
        <f>VLOOKUP(D1232,总表!E:H,4,0)</f>
        <v>40</v>
      </c>
      <c r="H1232" s="34" t="s">
        <v>132</v>
      </c>
      <c r="I1232" s="36"/>
      <c r="J1232" s="36" t="s">
        <v>249</v>
      </c>
      <c r="K1232" s="36" t="s">
        <v>710</v>
      </c>
      <c r="L1232" s="36"/>
      <c r="M1232" s="14" t="s">
        <v>2315</v>
      </c>
      <c r="N1232" s="13" t="s">
        <v>135</v>
      </c>
      <c r="O1232" s="22" t="s">
        <v>16</v>
      </c>
    </row>
    <row r="1233" spans="1:15">
      <c r="A1233" s="51">
        <v>11</v>
      </c>
      <c r="B1233" s="13" t="s">
        <v>708</v>
      </c>
      <c r="C1233" s="13" t="s">
        <v>708</v>
      </c>
      <c r="D1233" s="183"/>
      <c r="E1233" s="183"/>
      <c r="F1233" s="183"/>
      <c r="G1233" s="183"/>
      <c r="H1233" s="14" t="s">
        <v>136</v>
      </c>
      <c r="I1233" s="14"/>
      <c r="J1233" s="14"/>
      <c r="K1233" s="14"/>
      <c r="L1233" s="14"/>
      <c r="M1233" s="14" t="s">
        <v>2315</v>
      </c>
      <c r="N1233" s="13"/>
      <c r="O1233" s="23"/>
    </row>
    <row r="1234" spans="1:15" s="2" customFormat="1" ht="21">
      <c r="A1234" s="51">
        <v>12</v>
      </c>
      <c r="B1234" s="13" t="s">
        <v>1737</v>
      </c>
      <c r="C1234" s="33" t="s">
        <v>3017</v>
      </c>
      <c r="D1234" s="294" t="str">
        <f>VLOOKUP(C1234,总表!D:E,2,0)</f>
        <v>J002751</v>
      </c>
      <c r="E1234" s="294" t="str">
        <f>VLOOKUP(D1234,总表!E:H,2,0)</f>
        <v>统计学原理（含考核册）（学习资源包）</v>
      </c>
      <c r="F1234" s="294" t="str">
        <f>VLOOKUP(D1234,总表!E:H,3,0)</f>
        <v>978-7-304-09851-3</v>
      </c>
      <c r="G1234" s="299">
        <f>VLOOKUP(D1234,总表!E:H,4,0)</f>
        <v>39.9</v>
      </c>
      <c r="H1234" s="34" t="s">
        <v>149</v>
      </c>
      <c r="I1234" s="36"/>
      <c r="J1234" s="36" t="s">
        <v>1739</v>
      </c>
      <c r="K1234" s="14" t="s">
        <v>1740</v>
      </c>
      <c r="L1234" s="14"/>
      <c r="M1234" s="14" t="s">
        <v>2315</v>
      </c>
      <c r="N1234" s="13" t="s">
        <v>135</v>
      </c>
      <c r="O1234" s="22" t="s">
        <v>16</v>
      </c>
    </row>
    <row r="1235" spans="1:15" s="45" customFormat="1">
      <c r="A1235" s="51">
        <v>13</v>
      </c>
      <c r="B1235" s="13" t="s">
        <v>1737</v>
      </c>
      <c r="C1235" s="13" t="s">
        <v>1737</v>
      </c>
      <c r="D1235" s="183"/>
      <c r="E1235" s="183"/>
      <c r="F1235" s="183"/>
      <c r="G1235" s="183"/>
      <c r="H1235" s="14" t="s">
        <v>162</v>
      </c>
      <c r="I1235" s="14" t="s">
        <v>1741</v>
      </c>
      <c r="J1235" s="14" t="s">
        <v>164</v>
      </c>
      <c r="K1235" s="14"/>
      <c r="L1235" s="14" t="s">
        <v>1740</v>
      </c>
      <c r="M1235" s="14" t="s">
        <v>2315</v>
      </c>
      <c r="N1235" s="17" t="s">
        <v>171</v>
      </c>
      <c r="O1235" s="22" t="s">
        <v>16</v>
      </c>
    </row>
    <row r="1236" spans="1:15" s="1" customFormat="1">
      <c r="A1236" s="51">
        <v>14</v>
      </c>
      <c r="B1236" s="13" t="s">
        <v>1737</v>
      </c>
      <c r="C1236" s="13" t="s">
        <v>1737</v>
      </c>
      <c r="D1236" s="183"/>
      <c r="E1236" s="183"/>
      <c r="F1236" s="183"/>
      <c r="G1236" s="183"/>
      <c r="H1236" s="14" t="s">
        <v>136</v>
      </c>
      <c r="I1236" s="18"/>
      <c r="J1236" s="14"/>
      <c r="K1236" s="14"/>
      <c r="L1236" s="14"/>
      <c r="M1236" s="14" t="s">
        <v>2315</v>
      </c>
      <c r="N1236" s="13"/>
      <c r="O1236" s="22"/>
    </row>
    <row r="1237" spans="1:15" ht="21">
      <c r="A1237" s="51">
        <v>15</v>
      </c>
      <c r="B1237" s="13" t="s">
        <v>291</v>
      </c>
      <c r="C1237" s="13" t="s">
        <v>292</v>
      </c>
      <c r="D1237" s="294" t="str">
        <f>VLOOKUP(C1237,总表!D:E,2,0)</f>
        <v>J001135</v>
      </c>
      <c r="E1237" s="294" t="str">
        <f>VLOOKUP(D1237,总表!E:H,2,0)</f>
        <v>成本会计（第3版）（含考核册）（学习资源包）</v>
      </c>
      <c r="F1237" s="294" t="str">
        <f>VLOOKUP(D1237,总表!E:H,3,0)</f>
        <v>978-7-304-09856-8</v>
      </c>
      <c r="G1237" s="299">
        <f>VLOOKUP(D1237,总表!E:H,4,0)</f>
        <v>48</v>
      </c>
      <c r="H1237" s="15" t="s">
        <v>149</v>
      </c>
      <c r="I1237" s="15"/>
      <c r="J1237" s="14" t="s">
        <v>269</v>
      </c>
      <c r="K1237" s="14" t="s">
        <v>293</v>
      </c>
      <c r="L1237" s="37"/>
      <c r="M1237" s="14" t="s">
        <v>2315</v>
      </c>
      <c r="N1237" s="13" t="s">
        <v>135</v>
      </c>
      <c r="O1237" s="22" t="s">
        <v>16</v>
      </c>
    </row>
    <row r="1238" spans="1:15" ht="21">
      <c r="A1238" s="51">
        <v>16</v>
      </c>
      <c r="B1238" s="13" t="s">
        <v>291</v>
      </c>
      <c r="C1238" s="13" t="s">
        <v>294</v>
      </c>
      <c r="D1238" s="294" t="str">
        <f>VLOOKUP(C1238,总表!D:E,2,0)</f>
        <v>J001142</v>
      </c>
      <c r="E1238" s="294" t="str">
        <f>VLOOKUP(D1238,总表!E:H,2,0)</f>
        <v>成本会计学习指导（第3版）（学习资源包）</v>
      </c>
      <c r="F1238" s="294" t="str">
        <f>VLOOKUP(D1238,总表!E:H,3,0)</f>
        <v>978-7-304-09860-5</v>
      </c>
      <c r="G1238" s="299">
        <f>VLOOKUP(D1238,总表!E:H,4,0)</f>
        <v>25</v>
      </c>
      <c r="H1238" s="15" t="s">
        <v>295</v>
      </c>
      <c r="I1238" s="15"/>
      <c r="J1238" s="14" t="s">
        <v>269</v>
      </c>
      <c r="K1238" s="14" t="s">
        <v>296</v>
      </c>
      <c r="L1238" s="37"/>
      <c r="M1238" s="14" t="s">
        <v>2315</v>
      </c>
      <c r="N1238" s="13" t="s">
        <v>135</v>
      </c>
      <c r="O1238" s="22" t="s">
        <v>16</v>
      </c>
    </row>
    <row r="1239" spans="1:15">
      <c r="A1239" s="51">
        <v>17</v>
      </c>
      <c r="B1239" s="13" t="s">
        <v>291</v>
      </c>
      <c r="C1239" s="13" t="s">
        <v>291</v>
      </c>
      <c r="D1239" s="183"/>
      <c r="E1239" s="183"/>
      <c r="F1239" s="183"/>
      <c r="G1239" s="183"/>
      <c r="H1239" s="14" t="s">
        <v>162</v>
      </c>
      <c r="I1239" s="14" t="s">
        <v>297</v>
      </c>
      <c r="J1239" s="14" t="s">
        <v>193</v>
      </c>
      <c r="K1239" s="14"/>
      <c r="L1239" s="14" t="s">
        <v>298</v>
      </c>
      <c r="M1239" s="14" t="s">
        <v>2315</v>
      </c>
      <c r="N1239" s="17" t="s">
        <v>171</v>
      </c>
      <c r="O1239" s="22" t="s">
        <v>16</v>
      </c>
    </row>
    <row r="1240" spans="1:15" s="1" customFormat="1">
      <c r="A1240" s="51">
        <v>18</v>
      </c>
      <c r="B1240" s="13" t="s">
        <v>291</v>
      </c>
      <c r="C1240" s="13" t="s">
        <v>291</v>
      </c>
      <c r="D1240" s="183"/>
      <c r="E1240" s="183"/>
      <c r="F1240" s="183"/>
      <c r="G1240" s="183"/>
      <c r="H1240" s="14" t="s">
        <v>136</v>
      </c>
      <c r="I1240" s="14"/>
      <c r="J1240" s="14"/>
      <c r="K1240" s="14"/>
      <c r="L1240" s="14"/>
      <c r="M1240" s="14" t="s">
        <v>2315</v>
      </c>
      <c r="N1240" s="13"/>
      <c r="O1240" s="23"/>
    </row>
    <row r="1241" spans="1:15" ht="21">
      <c r="A1241" s="51">
        <v>19</v>
      </c>
      <c r="B1241" s="13" t="s">
        <v>391</v>
      </c>
      <c r="C1241" s="13" t="s">
        <v>392</v>
      </c>
      <c r="D1241" s="294" t="str">
        <f>VLOOKUP(C1241,总表!D:E,2,0)</f>
        <v>J001505</v>
      </c>
      <c r="E1241" s="294" t="str">
        <f>VLOOKUP(D1241,总表!E:H,2,0)</f>
        <v>会计信息系统（第5版）（学习资源包）</v>
      </c>
      <c r="F1241" s="294" t="str">
        <f>VLOOKUP(D1241,总表!E:H,3,0)</f>
        <v>978-7-304-10876-2</v>
      </c>
      <c r="G1241" s="299">
        <f>VLOOKUP(D1241,总表!E:H,4,0)</f>
        <v>43</v>
      </c>
      <c r="H1241" s="14" t="s">
        <v>132</v>
      </c>
      <c r="I1241" s="14"/>
      <c r="J1241" s="14" t="s">
        <v>393</v>
      </c>
      <c r="K1241" s="14" t="s">
        <v>394</v>
      </c>
      <c r="L1241" s="37"/>
      <c r="M1241" s="14" t="s">
        <v>2315</v>
      </c>
      <c r="N1241" s="13" t="s">
        <v>135</v>
      </c>
      <c r="O1241" s="22" t="s">
        <v>16</v>
      </c>
    </row>
    <row r="1242" spans="1:15">
      <c r="A1242" s="51">
        <v>20</v>
      </c>
      <c r="B1242" s="13" t="s">
        <v>391</v>
      </c>
      <c r="C1242" s="26" t="s">
        <v>391</v>
      </c>
      <c r="D1242" s="199"/>
      <c r="E1242" s="199"/>
      <c r="F1242" s="199"/>
      <c r="G1242" s="199"/>
      <c r="H1242" s="14" t="s">
        <v>136</v>
      </c>
      <c r="I1242" s="97"/>
      <c r="J1242" s="14"/>
      <c r="K1242" s="14"/>
      <c r="L1242" s="14"/>
      <c r="M1242" s="14" t="s">
        <v>2315</v>
      </c>
      <c r="N1242" s="13"/>
      <c r="O1242" s="23"/>
    </row>
    <row r="1243" spans="1:15" s="2" customFormat="1" ht="13.5">
      <c r="A1243" s="51">
        <v>21</v>
      </c>
      <c r="B1243" s="17" t="s">
        <v>550</v>
      </c>
      <c r="C1243" s="17" t="s">
        <v>551</v>
      </c>
      <c r="D1243" s="294" t="str">
        <f>VLOOKUP(C1243,总表!D:E,2,0)</f>
        <v>J001067</v>
      </c>
      <c r="E1243" s="294" t="str">
        <f>VLOOKUP(D1243,总表!E:H,2,0)</f>
        <v>管理会计（第3版）（学习资源包）</v>
      </c>
      <c r="F1243" s="294" t="str">
        <f>VLOOKUP(D1243,总表!E:H,3,0)</f>
        <v>978-7-304-11218-9</v>
      </c>
      <c r="G1243" s="299">
        <f>VLOOKUP(D1243,总表!E:H,4,0)</f>
        <v>47</v>
      </c>
      <c r="H1243" s="15" t="s">
        <v>132</v>
      </c>
      <c r="I1243" s="15"/>
      <c r="J1243" s="15" t="s">
        <v>216</v>
      </c>
      <c r="K1243" s="15" t="s">
        <v>552</v>
      </c>
      <c r="L1243" s="15"/>
      <c r="M1243" s="14" t="s">
        <v>2315</v>
      </c>
      <c r="N1243" s="17" t="s">
        <v>135</v>
      </c>
      <c r="O1243" s="22" t="s">
        <v>16</v>
      </c>
    </row>
    <row r="1244" spans="1:15" s="2" customFormat="1" ht="13.5">
      <c r="A1244" s="51">
        <v>22</v>
      </c>
      <c r="B1244" s="17" t="s">
        <v>550</v>
      </c>
      <c r="C1244" s="17" t="s">
        <v>550</v>
      </c>
      <c r="D1244" s="184"/>
      <c r="E1244" s="184"/>
      <c r="F1244" s="184"/>
      <c r="G1244" s="184"/>
      <c r="H1244" s="15" t="s">
        <v>136</v>
      </c>
      <c r="I1244" s="15"/>
      <c r="J1244" s="15"/>
      <c r="K1244" s="15"/>
      <c r="L1244" s="15"/>
      <c r="M1244" s="14" t="s">
        <v>2315</v>
      </c>
      <c r="N1244" s="17"/>
      <c r="O1244" s="59"/>
    </row>
    <row r="1245" spans="1:15">
      <c r="A1245" s="51">
        <v>23</v>
      </c>
      <c r="B1245" s="13" t="s">
        <v>247</v>
      </c>
      <c r="C1245" s="17" t="s">
        <v>248</v>
      </c>
      <c r="D1245" s="294" t="str">
        <f>VLOOKUP(C1245,总表!D:E,2,0)</f>
        <v>J000987</v>
      </c>
      <c r="E1245" s="294" t="str">
        <f>VLOOKUP(D1245,总表!E:H,2,0)</f>
        <v>财务管理（第4版）（学习资源包）</v>
      </c>
      <c r="F1245" s="294" t="str">
        <f>VLOOKUP(D1245,总表!E:H,3,0)</f>
        <v>978-7-304-10525-9</v>
      </c>
      <c r="G1245" s="299">
        <f>VLOOKUP(D1245,总表!E:H,4,0)</f>
        <v>36</v>
      </c>
      <c r="H1245" s="15" t="s">
        <v>149</v>
      </c>
      <c r="I1245" s="15"/>
      <c r="J1245" s="15" t="s">
        <v>249</v>
      </c>
      <c r="K1245" s="15" t="s">
        <v>250</v>
      </c>
      <c r="L1245" s="15"/>
      <c r="M1245" s="14" t="s">
        <v>2315</v>
      </c>
      <c r="N1245" s="13" t="s">
        <v>135</v>
      </c>
      <c r="O1245" s="22" t="s">
        <v>16</v>
      </c>
    </row>
    <row r="1246" spans="1:15">
      <c r="A1246" s="51">
        <v>24</v>
      </c>
      <c r="B1246" s="13" t="s">
        <v>247</v>
      </c>
      <c r="C1246" s="13" t="s">
        <v>247</v>
      </c>
      <c r="D1246" s="183"/>
      <c r="E1246" s="183"/>
      <c r="F1246" s="183"/>
      <c r="G1246" s="183"/>
      <c r="H1246" s="14" t="s">
        <v>224</v>
      </c>
      <c r="I1246" s="14" t="s">
        <v>251</v>
      </c>
      <c r="J1246" s="14" t="s">
        <v>252</v>
      </c>
      <c r="K1246" s="14"/>
      <c r="L1246" s="14" t="s">
        <v>253</v>
      </c>
      <c r="M1246" s="14" t="s">
        <v>2315</v>
      </c>
      <c r="N1246" s="13" t="s">
        <v>171</v>
      </c>
      <c r="O1246" s="22" t="s">
        <v>16</v>
      </c>
    </row>
    <row r="1247" spans="1:15">
      <c r="A1247" s="51">
        <v>25</v>
      </c>
      <c r="B1247" s="13" t="s">
        <v>247</v>
      </c>
      <c r="C1247" s="13" t="s">
        <v>247</v>
      </c>
      <c r="D1247" s="183"/>
      <c r="E1247" s="183"/>
      <c r="F1247" s="183"/>
      <c r="G1247" s="183"/>
      <c r="H1247" s="14" t="s">
        <v>136</v>
      </c>
      <c r="I1247" s="14"/>
      <c r="J1247" s="14"/>
      <c r="K1247" s="14"/>
      <c r="L1247" s="14"/>
      <c r="M1247" s="14" t="s">
        <v>2315</v>
      </c>
      <c r="N1247" s="13"/>
      <c r="O1247" s="23"/>
    </row>
    <row r="1248" spans="1:15" ht="21">
      <c r="A1248" s="51">
        <v>26</v>
      </c>
      <c r="B1248" s="17" t="s">
        <v>153</v>
      </c>
      <c r="C1248" s="17" t="s">
        <v>154</v>
      </c>
      <c r="D1248" s="294" t="str">
        <f>VLOOKUP(C1248,总表!D:E,2,0)</f>
        <v>GDJ0002</v>
      </c>
      <c r="E1248" s="294" t="str">
        <f>VLOOKUP(D1248,总表!E:H,2,0)</f>
        <v>电子表格（EXCEL软件）在财会日常管理中的应用</v>
      </c>
      <c r="F1248" s="294" t="str">
        <f>VLOOKUP(D1248,总表!E:H,3,0)</f>
        <v>978-7-304-09298-6</v>
      </c>
      <c r="G1248" s="299">
        <f>VLOOKUP(D1248,总表!E:H,4,0)</f>
        <v>25</v>
      </c>
      <c r="H1248" s="15" t="s">
        <v>139</v>
      </c>
      <c r="I1248" s="15"/>
      <c r="J1248" s="15" t="s">
        <v>155</v>
      </c>
      <c r="K1248" s="54" t="s">
        <v>2332</v>
      </c>
      <c r="L1248" s="119"/>
      <c r="M1248" s="14" t="s">
        <v>2315</v>
      </c>
      <c r="N1248" s="13" t="s">
        <v>135</v>
      </c>
      <c r="O1248" s="22" t="s">
        <v>16</v>
      </c>
    </row>
    <row r="1249" spans="1:15">
      <c r="A1249" s="51">
        <v>27</v>
      </c>
      <c r="B1249" s="17" t="s">
        <v>153</v>
      </c>
      <c r="C1249" s="17" t="s">
        <v>2333</v>
      </c>
      <c r="D1249" s="184"/>
      <c r="E1249" s="184"/>
      <c r="F1249" s="184"/>
      <c r="G1249" s="184"/>
      <c r="H1249" s="15" t="s">
        <v>136</v>
      </c>
      <c r="I1249" s="15"/>
      <c r="J1249" s="15"/>
      <c r="K1249" s="54"/>
      <c r="L1249" s="119"/>
      <c r="M1249" s="14" t="s">
        <v>2315</v>
      </c>
      <c r="N1249" s="13"/>
      <c r="O1249" s="22"/>
    </row>
    <row r="1250" spans="1:15">
      <c r="A1250" s="51">
        <v>28</v>
      </c>
      <c r="B1250" s="17" t="s">
        <v>1211</v>
      </c>
      <c r="C1250" s="17" t="s">
        <v>1211</v>
      </c>
      <c r="D1250" s="294" t="str">
        <f>VLOOKUP(C1250,总表!D:E,2,0)</f>
        <v>J002811</v>
      </c>
      <c r="E1250" s="294" t="str">
        <f>VLOOKUP(D1250,总表!E:H,2,0)</f>
        <v>纳税实务（学习资源包）</v>
      </c>
      <c r="F1250" s="294" t="str">
        <f>VLOOKUP(D1250,总表!E:H,3,0)</f>
        <v>978-7-304-11139-7</v>
      </c>
      <c r="G1250" s="299">
        <f>VLOOKUP(D1250,总表!E:H,4,0)</f>
        <v>49</v>
      </c>
      <c r="H1250" s="15" t="s">
        <v>132</v>
      </c>
      <c r="I1250" s="15"/>
      <c r="J1250" s="15" t="s">
        <v>133</v>
      </c>
      <c r="K1250" s="15" t="s">
        <v>1212</v>
      </c>
      <c r="L1250" s="15"/>
      <c r="M1250" s="14" t="s">
        <v>2315</v>
      </c>
      <c r="N1250" s="13" t="s">
        <v>135</v>
      </c>
      <c r="O1250" s="22" t="s">
        <v>16</v>
      </c>
    </row>
    <row r="1251" spans="1:15" ht="21">
      <c r="A1251" s="51">
        <v>29</v>
      </c>
      <c r="B1251" s="13" t="s">
        <v>2223</v>
      </c>
      <c r="C1251" s="17" t="s">
        <v>2224</v>
      </c>
      <c r="D1251" s="294" t="str">
        <f>VLOOKUP(C1251,总表!D:E,2,0)</f>
        <v>J001116</v>
      </c>
      <c r="E1251" s="294" t="str">
        <f>VLOOKUP(D1251,总表!E:H,2,0)</f>
        <v>中级财务会计（第5版）（学习资源包）</v>
      </c>
      <c r="F1251" s="294" t="str">
        <f>VLOOKUP(D1251,总表!E:H,3,0)</f>
        <v>978-7-304-09839-1</v>
      </c>
      <c r="G1251" s="299">
        <f>VLOOKUP(D1251,总表!E:H,4,0)</f>
        <v>49.5</v>
      </c>
      <c r="H1251" s="14" t="s">
        <v>149</v>
      </c>
      <c r="I1251" s="119"/>
      <c r="J1251" s="15" t="s">
        <v>2225</v>
      </c>
      <c r="K1251" s="15" t="s">
        <v>2226</v>
      </c>
      <c r="L1251" s="15"/>
      <c r="M1251" s="14" t="s">
        <v>2315</v>
      </c>
      <c r="N1251" s="17" t="s">
        <v>135</v>
      </c>
      <c r="O1251" s="22" t="s">
        <v>16</v>
      </c>
    </row>
    <row r="1252" spans="1:15" ht="21">
      <c r="A1252" s="51">
        <v>30</v>
      </c>
      <c r="B1252" s="13" t="s">
        <v>2223</v>
      </c>
      <c r="C1252" s="17" t="s">
        <v>2227</v>
      </c>
      <c r="D1252" s="294" t="str">
        <f>VLOOKUP(C1252,总表!D:E,2,0)</f>
        <v>J001813</v>
      </c>
      <c r="E1252" s="294" t="str">
        <f>VLOOKUP(D1252,总表!E:H,2,0)</f>
        <v>中级财务会计导学（第4版）（学习资源包）</v>
      </c>
      <c r="F1252" s="294" t="str">
        <f>VLOOKUP(D1252,总表!E:H,3,0)</f>
        <v>978-7-304-09840-7</v>
      </c>
      <c r="G1252" s="299">
        <f>VLOOKUP(D1252,总表!E:H,4,0)</f>
        <v>31.9</v>
      </c>
      <c r="H1252" s="15" t="s">
        <v>295</v>
      </c>
      <c r="I1252" s="15"/>
      <c r="J1252" s="15" t="s">
        <v>2228</v>
      </c>
      <c r="K1252" s="15" t="s">
        <v>2229</v>
      </c>
      <c r="L1252" s="15"/>
      <c r="M1252" s="14" t="s">
        <v>2315</v>
      </c>
      <c r="N1252" s="17" t="s">
        <v>135</v>
      </c>
      <c r="O1252" s="22" t="s">
        <v>16</v>
      </c>
    </row>
    <row r="1253" spans="1:15" s="2" customFormat="1" ht="13.5">
      <c r="A1253" s="51">
        <v>31</v>
      </c>
      <c r="B1253" s="13" t="s">
        <v>2223</v>
      </c>
      <c r="C1253" s="17" t="s">
        <v>2230</v>
      </c>
      <c r="D1253" s="184"/>
      <c r="E1253" s="184"/>
      <c r="F1253" s="184"/>
      <c r="G1253" s="184"/>
      <c r="H1253" s="14" t="s">
        <v>162</v>
      </c>
      <c r="I1253" s="14" t="s">
        <v>2231</v>
      </c>
      <c r="J1253" s="14" t="s">
        <v>193</v>
      </c>
      <c r="K1253" s="14"/>
      <c r="L1253" s="14" t="s">
        <v>2232</v>
      </c>
      <c r="M1253" s="14" t="s">
        <v>2315</v>
      </c>
      <c r="N1253" s="13" t="s">
        <v>171</v>
      </c>
      <c r="O1253" s="22" t="s">
        <v>16</v>
      </c>
    </row>
    <row r="1254" spans="1:15" s="2" customFormat="1" ht="13.5">
      <c r="A1254" s="51">
        <v>32</v>
      </c>
      <c r="B1254" s="13" t="s">
        <v>2223</v>
      </c>
      <c r="C1254" s="17" t="s">
        <v>2233</v>
      </c>
      <c r="D1254" s="184"/>
      <c r="E1254" s="184"/>
      <c r="F1254" s="184"/>
      <c r="G1254" s="184"/>
      <c r="H1254" s="14" t="s">
        <v>136</v>
      </c>
      <c r="I1254" s="14"/>
      <c r="J1254" s="14"/>
      <c r="K1254" s="14"/>
      <c r="L1254" s="14"/>
      <c r="M1254" s="14" t="s">
        <v>2315</v>
      </c>
      <c r="N1254" s="13"/>
      <c r="O1254" s="23"/>
    </row>
    <row r="1255" spans="1:15" s="2" customFormat="1" ht="21">
      <c r="A1255" s="51">
        <v>33</v>
      </c>
      <c r="B1255" s="13" t="s">
        <v>2235</v>
      </c>
      <c r="C1255" s="17" t="s">
        <v>2224</v>
      </c>
      <c r="D1255" s="294" t="str">
        <f>VLOOKUP(C1255,总表!D:E,2,0)</f>
        <v>J001116</v>
      </c>
      <c r="E1255" s="294" t="str">
        <f>VLOOKUP(D1255,总表!E:H,2,0)</f>
        <v>中级财务会计（第5版）（学习资源包）</v>
      </c>
      <c r="F1255" s="294" t="str">
        <f>VLOOKUP(D1255,总表!E:H,3,0)</f>
        <v>978-7-304-09839-1</v>
      </c>
      <c r="G1255" s="299">
        <f>VLOOKUP(D1255,总表!E:H,4,0)</f>
        <v>49.5</v>
      </c>
      <c r="H1255" s="14" t="s">
        <v>149</v>
      </c>
      <c r="I1255" s="119"/>
      <c r="J1255" s="15" t="s">
        <v>2225</v>
      </c>
      <c r="K1255" s="15" t="s">
        <v>2226</v>
      </c>
      <c r="L1255" s="15"/>
      <c r="M1255" s="14" t="s">
        <v>2315</v>
      </c>
      <c r="N1255" s="17" t="s">
        <v>135</v>
      </c>
      <c r="O1255" s="22" t="s">
        <v>16</v>
      </c>
    </row>
    <row r="1256" spans="1:15" s="2" customFormat="1" ht="21">
      <c r="A1256" s="51">
        <v>34</v>
      </c>
      <c r="B1256" s="13" t="s">
        <v>2235</v>
      </c>
      <c r="C1256" s="17" t="s">
        <v>2227</v>
      </c>
      <c r="D1256" s="294" t="str">
        <f>VLOOKUP(C1256,总表!D:E,2,0)</f>
        <v>J001813</v>
      </c>
      <c r="E1256" s="294" t="str">
        <f>VLOOKUP(D1256,总表!E:H,2,0)</f>
        <v>中级财务会计导学（第4版）（学习资源包）</v>
      </c>
      <c r="F1256" s="294" t="str">
        <f>VLOOKUP(D1256,总表!E:H,3,0)</f>
        <v>978-7-304-09840-7</v>
      </c>
      <c r="G1256" s="299">
        <f>VLOOKUP(D1256,总表!E:H,4,0)</f>
        <v>31.9</v>
      </c>
      <c r="H1256" s="15" t="s">
        <v>295</v>
      </c>
      <c r="I1256" s="15"/>
      <c r="J1256" s="15" t="s">
        <v>2228</v>
      </c>
      <c r="K1256" s="15" t="s">
        <v>2229</v>
      </c>
      <c r="L1256" s="15"/>
      <c r="M1256" s="14" t="s">
        <v>2315</v>
      </c>
      <c r="N1256" s="17" t="s">
        <v>135</v>
      </c>
      <c r="O1256" s="22" t="s">
        <v>16</v>
      </c>
    </row>
    <row r="1257" spans="1:15" s="2" customFormat="1" ht="13.5">
      <c r="A1257" s="51">
        <v>35</v>
      </c>
      <c r="B1257" s="13" t="s">
        <v>2235</v>
      </c>
      <c r="C1257" s="17" t="s">
        <v>2236</v>
      </c>
      <c r="D1257" s="184"/>
      <c r="E1257" s="184"/>
      <c r="F1257" s="184"/>
      <c r="G1257" s="184"/>
      <c r="H1257" s="14" t="s">
        <v>162</v>
      </c>
      <c r="I1257" s="14" t="s">
        <v>2237</v>
      </c>
      <c r="J1257" s="14" t="s">
        <v>193</v>
      </c>
      <c r="K1257" s="14"/>
      <c r="L1257" s="14" t="s">
        <v>2238</v>
      </c>
      <c r="M1257" s="14" t="s">
        <v>2315</v>
      </c>
      <c r="N1257" s="13" t="s">
        <v>171</v>
      </c>
      <c r="O1257" s="22" t="s">
        <v>16</v>
      </c>
    </row>
    <row r="1258" spans="1:15" s="2" customFormat="1" ht="13.5">
      <c r="A1258" s="51">
        <v>36</v>
      </c>
      <c r="B1258" s="13" t="s">
        <v>2235</v>
      </c>
      <c r="C1258" s="17" t="s">
        <v>2233</v>
      </c>
      <c r="D1258" s="184"/>
      <c r="E1258" s="184"/>
      <c r="F1258" s="184"/>
      <c r="G1258" s="184"/>
      <c r="H1258" s="14" t="s">
        <v>136</v>
      </c>
      <c r="I1258" s="14"/>
      <c r="J1258" s="14"/>
      <c r="K1258" s="14"/>
      <c r="L1258" s="14"/>
      <c r="M1258" s="14" t="s">
        <v>2315</v>
      </c>
      <c r="N1258" s="13"/>
      <c r="O1258" s="23"/>
    </row>
    <row r="1259" spans="1:15" s="2" customFormat="1" ht="21">
      <c r="A1259" s="51">
        <v>37</v>
      </c>
      <c r="B1259" s="17" t="s">
        <v>1361</v>
      </c>
      <c r="C1259" s="17" t="s">
        <v>1361</v>
      </c>
      <c r="D1259" s="184"/>
      <c r="E1259" s="184"/>
      <c r="F1259" s="184"/>
      <c r="G1259" s="184"/>
      <c r="H1259" s="14" t="s">
        <v>136</v>
      </c>
      <c r="I1259" s="55"/>
      <c r="J1259" s="55"/>
      <c r="K1259" s="55"/>
      <c r="L1259" s="55"/>
      <c r="M1259" s="29" t="s">
        <v>2316</v>
      </c>
      <c r="N1259" s="13"/>
      <c r="O1259" s="22"/>
    </row>
    <row r="1260" spans="1:15" ht="21">
      <c r="A1260" s="51">
        <v>38</v>
      </c>
      <c r="B1260" s="13" t="s">
        <v>1845</v>
      </c>
      <c r="C1260" s="60" t="s">
        <v>1846</v>
      </c>
      <c r="D1260" s="294" t="str">
        <f>VLOOKUP(C1260,总表!D:E,2,0)</f>
        <v>J001445</v>
      </c>
      <c r="E1260" s="294" t="str">
        <f>VLOOKUP(D1260,总表!E:H,2,0)</f>
        <v>西方经济学（第4版）【专科使用】（学习资源包）</v>
      </c>
      <c r="F1260" s="294" t="str">
        <f>VLOOKUP(D1260,总表!E:H,3,0)</f>
        <v>978-7-304-10819-9</v>
      </c>
      <c r="G1260" s="299">
        <f>VLOOKUP(D1260,总表!E:H,4,0)</f>
        <v>56</v>
      </c>
      <c r="H1260" s="61" t="s">
        <v>132</v>
      </c>
      <c r="I1260" s="61"/>
      <c r="J1260" s="61" t="s">
        <v>249</v>
      </c>
      <c r="K1260" s="61" t="s">
        <v>1847</v>
      </c>
      <c r="L1260" s="61"/>
      <c r="M1260" s="29" t="s">
        <v>2316</v>
      </c>
      <c r="N1260" s="13" t="s">
        <v>135</v>
      </c>
      <c r="O1260" s="22" t="s">
        <v>16</v>
      </c>
    </row>
    <row r="1261" spans="1:15" ht="21">
      <c r="A1261" s="51">
        <v>39</v>
      </c>
      <c r="B1261" s="13" t="s">
        <v>1845</v>
      </c>
      <c r="C1261" s="13" t="s">
        <v>1848</v>
      </c>
      <c r="D1261" s="294" t="str">
        <f>VLOOKUP(C1261,总表!D:E,2,0)</f>
        <v>J001561</v>
      </c>
      <c r="E1261" s="294" t="str">
        <f>VLOOKUP(D1261,总表!E:H,2,0)</f>
        <v>西方经济学自测练习（第2版）（学习资源包）</v>
      </c>
      <c r="F1261" s="294" t="str">
        <f>VLOOKUP(D1261,总表!E:H,3,0)</f>
        <v>978-7-304-10658-4</v>
      </c>
      <c r="G1261" s="299">
        <f>VLOOKUP(D1261,总表!E:H,4,0)</f>
        <v>36</v>
      </c>
      <c r="H1261" s="14" t="s">
        <v>295</v>
      </c>
      <c r="I1261" s="14"/>
      <c r="J1261" s="14" t="s">
        <v>175</v>
      </c>
      <c r="K1261" s="14" t="s">
        <v>1849</v>
      </c>
      <c r="L1261" s="14"/>
      <c r="M1261" s="29" t="s">
        <v>2316</v>
      </c>
      <c r="N1261" s="13" t="s">
        <v>135</v>
      </c>
      <c r="O1261" s="22" t="s">
        <v>16</v>
      </c>
    </row>
    <row r="1262" spans="1:15" ht="21">
      <c r="A1262" s="51">
        <v>40</v>
      </c>
      <c r="B1262" s="13" t="s">
        <v>1845</v>
      </c>
      <c r="C1262" s="13" t="s">
        <v>1850</v>
      </c>
      <c r="D1262" s="183"/>
      <c r="E1262" s="183"/>
      <c r="F1262" s="183"/>
      <c r="G1262" s="183"/>
      <c r="H1262" s="14" t="s">
        <v>136</v>
      </c>
      <c r="I1262" s="14"/>
      <c r="J1262" s="14"/>
      <c r="K1262" s="14"/>
      <c r="L1262" s="14"/>
      <c r="M1262" s="29" t="s">
        <v>2316</v>
      </c>
      <c r="N1262" s="13"/>
      <c r="O1262" s="63"/>
    </row>
    <row r="1263" spans="1:15" ht="21">
      <c r="A1263" s="51">
        <v>41</v>
      </c>
      <c r="B1263" s="13" t="s">
        <v>2191</v>
      </c>
      <c r="C1263" s="13" t="s">
        <v>2192</v>
      </c>
      <c r="D1263" s="294" t="str">
        <f>VLOOKUP(C1263,总表!D:E,2,0)</f>
        <v>J002442</v>
      </c>
      <c r="E1263" s="294" t="str">
        <f>VLOOKUP(D1263,总表!E:H,2,0)</f>
        <v>政治经济学（第3版）（学习资源包）</v>
      </c>
      <c r="F1263" s="294" t="str">
        <f>VLOOKUP(D1263,总表!E:H,3,0)</f>
        <v>978-7-304-10707-9</v>
      </c>
      <c r="G1263" s="299">
        <f>VLOOKUP(D1263,总表!E:H,4,0)</f>
        <v>39</v>
      </c>
      <c r="H1263" s="14" t="s">
        <v>149</v>
      </c>
      <c r="I1263" s="14"/>
      <c r="J1263" s="14" t="s">
        <v>150</v>
      </c>
      <c r="K1263" s="14" t="s">
        <v>2193</v>
      </c>
      <c r="L1263" s="14"/>
      <c r="M1263" s="29" t="s">
        <v>2316</v>
      </c>
      <c r="N1263" s="13" t="s">
        <v>135</v>
      </c>
      <c r="O1263" s="22" t="s">
        <v>16</v>
      </c>
    </row>
    <row r="1264" spans="1:15" s="2" customFormat="1" ht="21">
      <c r="A1264" s="51">
        <v>42</v>
      </c>
      <c r="B1264" s="52" t="s">
        <v>1961</v>
      </c>
      <c r="C1264" s="52" t="s">
        <v>1962</v>
      </c>
      <c r="D1264" s="294" t="str">
        <f>VLOOKUP(C1264,总表!D:E,2,0)</f>
        <v>T007382</v>
      </c>
      <c r="E1264" s="294" t="str">
        <f>VLOOKUP(D1264,总表!E:H,2,0)</f>
        <v>形势与政策（国家开放大学专用教材）（人民日报）</v>
      </c>
      <c r="F1264" s="294">
        <f>VLOOKUP(D1264,总表!E:H,3,0)</f>
        <v>0</v>
      </c>
      <c r="G1264" s="299">
        <f>VLOOKUP(D1264,总表!E:H,4,0)</f>
        <v>0</v>
      </c>
      <c r="H1264" s="34" t="s">
        <v>139</v>
      </c>
      <c r="I1264" s="56"/>
      <c r="J1264" s="34" t="s">
        <v>1963</v>
      </c>
      <c r="K1264" s="34" t="s">
        <v>232</v>
      </c>
      <c r="L1264" s="52"/>
      <c r="M1264" s="29" t="s">
        <v>2317</v>
      </c>
      <c r="N1264" s="52" t="s">
        <v>1964</v>
      </c>
      <c r="O1264" s="22" t="s">
        <v>16</v>
      </c>
    </row>
    <row r="1265" spans="1:15" s="2" customFormat="1" ht="21">
      <c r="A1265" s="51">
        <v>43</v>
      </c>
      <c r="B1265" s="52" t="s">
        <v>1961</v>
      </c>
      <c r="C1265" s="52" t="s">
        <v>1961</v>
      </c>
      <c r="D1265" s="194"/>
      <c r="E1265" s="194"/>
      <c r="F1265" s="194"/>
      <c r="G1265" s="194"/>
      <c r="H1265" s="34" t="s">
        <v>136</v>
      </c>
      <c r="I1265" s="55"/>
      <c r="J1265" s="34"/>
      <c r="K1265" s="34"/>
      <c r="L1265" s="52"/>
      <c r="M1265" s="29" t="s">
        <v>2317</v>
      </c>
      <c r="N1265" s="52"/>
      <c r="O1265" s="32"/>
    </row>
    <row r="1266" spans="1:15" ht="21">
      <c r="A1266" s="51">
        <v>44</v>
      </c>
      <c r="B1266" s="17" t="s">
        <v>956</v>
      </c>
      <c r="C1266" s="17" t="s">
        <v>957</v>
      </c>
      <c r="D1266" s="294" t="str">
        <f>VLOOKUP(C1266,总表!D:E,2,0)</f>
        <v>J001853</v>
      </c>
      <c r="E1266" s="294" t="str">
        <f>VLOOKUP(D1266,总表!E:H,2,0)</f>
        <v>经济法概论（第5版）（学习资源包）</v>
      </c>
      <c r="F1266" s="294" t="str">
        <f>VLOOKUP(D1266,总表!E:H,3,0)</f>
        <v>978-7-304-10562-4</v>
      </c>
      <c r="G1266" s="299">
        <f>VLOOKUP(D1266,总表!E:H,4,0)</f>
        <v>49</v>
      </c>
      <c r="H1266" s="14" t="s">
        <v>132</v>
      </c>
      <c r="I1266" s="14"/>
      <c r="J1266" s="14" t="s">
        <v>393</v>
      </c>
      <c r="K1266" s="14" t="s">
        <v>458</v>
      </c>
      <c r="L1266" s="14"/>
      <c r="M1266" s="14" t="s">
        <v>2318</v>
      </c>
      <c r="N1266" s="13" t="s">
        <v>135</v>
      </c>
      <c r="O1266" s="22" t="s">
        <v>16</v>
      </c>
    </row>
    <row r="1267" spans="1:15">
      <c r="A1267" s="51">
        <v>45</v>
      </c>
      <c r="B1267" s="17" t="s">
        <v>956</v>
      </c>
      <c r="C1267" s="17" t="s">
        <v>956</v>
      </c>
      <c r="D1267" s="184"/>
      <c r="E1267" s="184"/>
      <c r="F1267" s="184"/>
      <c r="G1267" s="184"/>
      <c r="H1267" s="14" t="s">
        <v>136</v>
      </c>
      <c r="I1267" s="18"/>
      <c r="J1267" s="14"/>
      <c r="K1267" s="14"/>
      <c r="L1267" s="14"/>
      <c r="M1267" s="14" t="s">
        <v>2318</v>
      </c>
      <c r="N1267" s="13"/>
      <c r="O1267" s="22"/>
    </row>
    <row r="1268" spans="1:15" ht="21">
      <c r="A1268" s="51">
        <v>46</v>
      </c>
      <c r="B1268" s="13" t="s">
        <v>668</v>
      </c>
      <c r="C1268" s="17" t="s">
        <v>669</v>
      </c>
      <c r="D1268" s="294" t="str">
        <f>VLOOKUP(C1268,总表!D:E,2,0)</f>
        <v>J002421</v>
      </c>
      <c r="E1268" s="294" t="str">
        <f>VLOOKUP(D1268,总表!E:H,2,0)</f>
        <v>金融学精编（第4版）（学习资源包）</v>
      </c>
      <c r="F1268" s="294" t="str">
        <f>VLOOKUP(D1268,总表!E:H,3,0)</f>
        <v>978-7-304-10283-8</v>
      </c>
      <c r="G1268" s="299">
        <f>VLOOKUP(D1268,总表!E:H,4,0)</f>
        <v>37</v>
      </c>
      <c r="H1268" s="14" t="s">
        <v>139</v>
      </c>
      <c r="I1268" s="15"/>
      <c r="J1268" s="15" t="s">
        <v>572</v>
      </c>
      <c r="K1268" s="15" t="s">
        <v>670</v>
      </c>
      <c r="L1268" s="15"/>
      <c r="M1268" s="14" t="s">
        <v>2318</v>
      </c>
      <c r="N1268" s="13" t="s">
        <v>135</v>
      </c>
      <c r="O1268" s="22" t="s">
        <v>16</v>
      </c>
    </row>
    <row r="1269" spans="1:15">
      <c r="A1269" s="51">
        <v>47</v>
      </c>
      <c r="B1269" s="13" t="s">
        <v>941</v>
      </c>
      <c r="C1269" s="17" t="s">
        <v>942</v>
      </c>
      <c r="D1269" s="294" t="str">
        <f>VLOOKUP(C1269,总表!D:E,2,0)</f>
        <v>T006721</v>
      </c>
      <c r="E1269" s="294" t="str">
        <f>VLOOKUP(D1269,总表!E:H,2,0)</f>
        <v>金融市场学（第2版）（中国金融）</v>
      </c>
      <c r="F1269" s="294" t="str">
        <f>VLOOKUP(D1269,总表!E:H,3,0)</f>
        <v>978-7-5220-0583-6</v>
      </c>
      <c r="G1269" s="299">
        <f>VLOOKUP(D1269,总表!E:H,4,0)</f>
        <v>58</v>
      </c>
      <c r="H1269" s="15" t="s">
        <v>139</v>
      </c>
      <c r="I1269" s="15"/>
      <c r="J1269" s="15" t="s">
        <v>425</v>
      </c>
      <c r="K1269" s="15" t="s">
        <v>943</v>
      </c>
      <c r="L1269" s="17"/>
      <c r="M1269" s="14" t="s">
        <v>2318</v>
      </c>
      <c r="N1269" s="13" t="s">
        <v>472</v>
      </c>
      <c r="O1269" s="22" t="s">
        <v>16</v>
      </c>
    </row>
    <row r="1270" spans="1:15" s="2" customFormat="1" ht="21">
      <c r="A1270" s="51">
        <v>48</v>
      </c>
      <c r="B1270" s="52" t="s">
        <v>941</v>
      </c>
      <c r="C1270" s="17" t="s">
        <v>944</v>
      </c>
      <c r="D1270" s="294" t="str">
        <f>VLOOKUP(C1270,总表!D:E,2,0)</f>
        <v>T005202</v>
      </c>
      <c r="E1270" s="294" t="str">
        <f>VLOOKUP(D1270,总表!E:H,2,0)</f>
        <v>金融市场学学习手册（第2版）（中国金融）</v>
      </c>
      <c r="F1270" s="294" t="str">
        <f>VLOOKUP(D1270,总表!E:H,3,0)</f>
        <v>978-7-5220-0650-5</v>
      </c>
      <c r="G1270" s="299">
        <f>VLOOKUP(D1270,总表!E:H,4,0)</f>
        <v>38</v>
      </c>
      <c r="H1270" s="15" t="s">
        <v>295</v>
      </c>
      <c r="I1270" s="15"/>
      <c r="J1270" s="15" t="s">
        <v>425</v>
      </c>
      <c r="K1270" s="15" t="s">
        <v>945</v>
      </c>
      <c r="L1270" s="114"/>
      <c r="M1270" s="14" t="s">
        <v>2318</v>
      </c>
      <c r="N1270" s="17" t="s">
        <v>472</v>
      </c>
      <c r="O1270" s="22" t="s">
        <v>16</v>
      </c>
    </row>
    <row r="1271" spans="1:15">
      <c r="A1271" s="51">
        <v>49</v>
      </c>
      <c r="B1271" s="17" t="s">
        <v>941</v>
      </c>
      <c r="C1271" s="17" t="s">
        <v>941</v>
      </c>
      <c r="D1271" s="184"/>
      <c r="E1271" s="184"/>
      <c r="F1271" s="184"/>
      <c r="G1271" s="184"/>
      <c r="H1271" s="15" t="s">
        <v>162</v>
      </c>
      <c r="I1271" s="15" t="s">
        <v>946</v>
      </c>
      <c r="J1271" s="15" t="s">
        <v>164</v>
      </c>
      <c r="K1271" s="15"/>
      <c r="L1271" s="15" t="s">
        <v>947</v>
      </c>
      <c r="M1271" s="14" t="s">
        <v>2318</v>
      </c>
      <c r="N1271" s="17" t="s">
        <v>171</v>
      </c>
      <c r="O1271" s="22" t="s">
        <v>16</v>
      </c>
    </row>
    <row r="1272" spans="1:15" s="41" customFormat="1">
      <c r="A1272" s="51">
        <v>50</v>
      </c>
      <c r="B1272" s="52" t="s">
        <v>941</v>
      </c>
      <c r="C1272" s="52" t="s">
        <v>941</v>
      </c>
      <c r="D1272" s="194"/>
      <c r="E1272" s="194"/>
      <c r="F1272" s="194"/>
      <c r="G1272" s="194"/>
      <c r="H1272" s="34" t="s">
        <v>136</v>
      </c>
      <c r="I1272" s="34"/>
      <c r="J1272" s="34"/>
      <c r="K1272" s="34"/>
      <c r="L1272" s="34"/>
      <c r="M1272" s="14" t="s">
        <v>2318</v>
      </c>
      <c r="N1272" s="52"/>
      <c r="O1272" s="85"/>
    </row>
    <row r="1273" spans="1:15" ht="21">
      <c r="A1273" s="51">
        <v>51</v>
      </c>
      <c r="B1273" s="13" t="s">
        <v>1363</v>
      </c>
      <c r="C1273" s="28" t="s">
        <v>1364</v>
      </c>
      <c r="D1273" s="294" t="str">
        <f>VLOOKUP(C1273,总表!D:E,2,0)</f>
        <v>W00596</v>
      </c>
      <c r="E1273" s="294" t="str">
        <f>VLOOKUP(D1273,总表!E:H,2,0)</f>
        <v>人力资源管理（第3版）（学习资源包）</v>
      </c>
      <c r="F1273" s="294" t="str">
        <f>VLOOKUP(D1273,总表!E:H,3,0)</f>
        <v>978-7-304-08203-1</v>
      </c>
      <c r="G1273" s="299">
        <f>VLOOKUP(D1273,总表!E:H,4,0)</f>
        <v>49</v>
      </c>
      <c r="H1273" s="29" t="s">
        <v>149</v>
      </c>
      <c r="I1273" s="29"/>
      <c r="J1273" s="36" t="s">
        <v>150</v>
      </c>
      <c r="K1273" s="29" t="s">
        <v>232</v>
      </c>
      <c r="L1273" s="29"/>
      <c r="M1273" s="15" t="s">
        <v>2318</v>
      </c>
      <c r="N1273" s="17" t="s">
        <v>135</v>
      </c>
      <c r="O1273" s="22" t="s">
        <v>16</v>
      </c>
    </row>
    <row r="1274" spans="1:15" s="2" customFormat="1" ht="13.5">
      <c r="A1274" s="51">
        <v>52</v>
      </c>
      <c r="B1274" s="17" t="s">
        <v>1363</v>
      </c>
      <c r="C1274" s="17" t="s">
        <v>1363</v>
      </c>
      <c r="D1274" s="184"/>
      <c r="E1274" s="184"/>
      <c r="F1274" s="184"/>
      <c r="G1274" s="184"/>
      <c r="H1274" s="15" t="s">
        <v>136</v>
      </c>
      <c r="I1274" s="15"/>
      <c r="J1274" s="15"/>
      <c r="K1274" s="15"/>
      <c r="L1274" s="15"/>
      <c r="M1274" s="15" t="s">
        <v>2318</v>
      </c>
      <c r="N1274" s="17"/>
      <c r="O1274" s="59"/>
    </row>
    <row r="1275" spans="1:15" ht="21">
      <c r="A1275" s="51">
        <v>53</v>
      </c>
      <c r="B1275" s="13" t="s">
        <v>1585</v>
      </c>
      <c r="C1275" s="13" t="s">
        <v>3018</v>
      </c>
      <c r="D1275" s="294" t="str">
        <f>VLOOKUP(C1275,总表!D:E,2,0)</f>
        <v>J001088</v>
      </c>
      <c r="E1275" s="294" t="str">
        <f>VLOOKUP(D1275,总表!E:H,2,0)</f>
        <v>市场营销学（第5版）（学习资源包）</v>
      </c>
      <c r="F1275" s="294" t="str">
        <f>VLOOKUP(D1275,总表!E:H,3,0)</f>
        <v>978-7-304-10846-5</v>
      </c>
      <c r="G1275" s="299">
        <f>VLOOKUP(D1275,总表!E:H,4,0)</f>
        <v>36</v>
      </c>
      <c r="H1275" s="15" t="s">
        <v>132</v>
      </c>
      <c r="I1275" s="14"/>
      <c r="J1275" s="14" t="s">
        <v>393</v>
      </c>
      <c r="K1275" s="14" t="s">
        <v>1587</v>
      </c>
      <c r="L1275" s="14"/>
      <c r="M1275" s="14" t="s">
        <v>2318</v>
      </c>
      <c r="N1275" s="13" t="s">
        <v>135</v>
      </c>
      <c r="O1275" s="22" t="s">
        <v>16</v>
      </c>
    </row>
    <row r="1276" spans="1:15" ht="21">
      <c r="A1276" s="51">
        <v>54</v>
      </c>
      <c r="B1276" s="17" t="s">
        <v>1585</v>
      </c>
      <c r="C1276" s="13" t="s">
        <v>1588</v>
      </c>
      <c r="D1276" s="294" t="str">
        <f>VLOOKUP(C1276,总表!D:E,2,0)</f>
        <v>J00279</v>
      </c>
      <c r="E1276" s="294" t="str">
        <f>VLOOKUP(D1276,总表!E:H,2,0)</f>
        <v>市场营销学（第5版）导学学生手册（学习资源包）</v>
      </c>
      <c r="F1276" s="294" t="str">
        <f>VLOOKUP(D1276,总表!E:H,3,0)</f>
        <v>978-7-304-10887-8</v>
      </c>
      <c r="G1276" s="299">
        <f>VLOOKUP(D1276,总表!E:H,4,0)</f>
        <v>24</v>
      </c>
      <c r="H1276" s="15" t="s">
        <v>295</v>
      </c>
      <c r="I1276" s="15"/>
      <c r="J1276" s="14" t="s">
        <v>393</v>
      </c>
      <c r="K1276" s="15" t="s">
        <v>507</v>
      </c>
      <c r="L1276" s="91"/>
      <c r="M1276" s="14" t="s">
        <v>2318</v>
      </c>
      <c r="N1276" s="13" t="s">
        <v>135</v>
      </c>
      <c r="O1276" s="22" t="s">
        <v>16</v>
      </c>
    </row>
    <row r="1277" spans="1:15">
      <c r="A1277" s="51">
        <v>55</v>
      </c>
      <c r="B1277" s="17" t="s">
        <v>1585</v>
      </c>
      <c r="C1277" s="13" t="s">
        <v>1585</v>
      </c>
      <c r="D1277" s="183"/>
      <c r="E1277" s="183"/>
      <c r="F1277" s="183"/>
      <c r="G1277" s="183"/>
      <c r="H1277" s="15" t="s">
        <v>136</v>
      </c>
      <c r="I1277" s="15"/>
      <c r="J1277" s="14"/>
      <c r="K1277" s="15"/>
      <c r="L1277" s="15"/>
      <c r="M1277" s="14" t="s">
        <v>2318</v>
      </c>
      <c r="N1277" s="13"/>
      <c r="O1277" s="59"/>
    </row>
    <row r="1278" spans="1:15" ht="21">
      <c r="A1278" s="51">
        <v>56</v>
      </c>
      <c r="B1278" s="13" t="s">
        <v>748</v>
      </c>
      <c r="C1278" s="17" t="s">
        <v>749</v>
      </c>
      <c r="D1278" s="294" t="str">
        <f>VLOOKUP(C1278,总表!D:E,2,0)</f>
        <v>L005284</v>
      </c>
      <c r="E1278" s="294" t="str">
        <f>VLOOKUP(D1278,总表!E:H,2,0)</f>
        <v>计算机应用基础（第2版）（学习资源包）</v>
      </c>
      <c r="F1278" s="294" t="str">
        <f>VLOOKUP(D1278,总表!E:H,3,0)</f>
        <v>978-7-304-11204-2</v>
      </c>
      <c r="G1278" s="299">
        <f>VLOOKUP(D1278,总表!E:H,4,0)</f>
        <v>39</v>
      </c>
      <c r="H1278" s="15" t="s">
        <v>132</v>
      </c>
      <c r="I1278" s="15"/>
      <c r="J1278" s="15" t="s">
        <v>194</v>
      </c>
      <c r="K1278" s="15" t="s">
        <v>750</v>
      </c>
      <c r="L1278" s="15"/>
      <c r="M1278" s="14" t="s">
        <v>2318</v>
      </c>
      <c r="N1278" s="17" t="s">
        <v>135</v>
      </c>
      <c r="O1278" s="22" t="s">
        <v>16</v>
      </c>
    </row>
    <row r="1279" spans="1:15">
      <c r="A1279" s="51">
        <v>57</v>
      </c>
      <c r="B1279" s="13" t="s">
        <v>748</v>
      </c>
      <c r="C1279" s="17" t="s">
        <v>748</v>
      </c>
      <c r="D1279" s="184"/>
      <c r="E1279" s="184"/>
      <c r="F1279" s="184"/>
      <c r="G1279" s="184"/>
      <c r="H1279" s="15" t="s">
        <v>136</v>
      </c>
      <c r="I1279" s="15"/>
      <c r="J1279" s="15"/>
      <c r="K1279" s="15"/>
      <c r="L1279" s="15"/>
      <c r="M1279" s="14" t="s">
        <v>2318</v>
      </c>
      <c r="N1279" s="17"/>
      <c r="O1279" s="24"/>
    </row>
    <row r="1280" spans="1:15" ht="21">
      <c r="A1280" s="51">
        <v>58</v>
      </c>
      <c r="B1280" s="13" t="s">
        <v>748</v>
      </c>
      <c r="C1280" s="17" t="s">
        <v>748</v>
      </c>
      <c r="D1280" s="184"/>
      <c r="E1280" s="184"/>
      <c r="F1280" s="184"/>
      <c r="G1280" s="184"/>
      <c r="H1280" s="14" t="s">
        <v>162</v>
      </c>
      <c r="I1280" s="14" t="s">
        <v>751</v>
      </c>
      <c r="J1280" s="14" t="s">
        <v>164</v>
      </c>
      <c r="K1280" s="14"/>
      <c r="L1280" s="14" t="s">
        <v>209</v>
      </c>
      <c r="M1280" s="14" t="s">
        <v>2318</v>
      </c>
      <c r="N1280" s="13" t="s">
        <v>752</v>
      </c>
      <c r="O1280" s="22" t="s">
        <v>16</v>
      </c>
    </row>
    <row r="1281" spans="1:15" s="2" customFormat="1" ht="21">
      <c r="A1281" s="51">
        <v>59</v>
      </c>
      <c r="B1281" s="13" t="s">
        <v>964</v>
      </c>
      <c r="C1281" s="13" t="s">
        <v>960</v>
      </c>
      <c r="D1281" s="294" t="str">
        <f>VLOOKUP(C1281,总表!D:E,2,0)</f>
        <v>L00970</v>
      </c>
      <c r="E1281" s="294" t="str">
        <f>VLOOKUP(D1281,总表!E:H,2,0)</f>
        <v>经济数学基础  微积分（学习资源包）</v>
      </c>
      <c r="F1281" s="294" t="str">
        <f>VLOOKUP(D1281,总表!E:H,3,0)</f>
        <v>978-7-304-10561-7</v>
      </c>
      <c r="G1281" s="299">
        <f>VLOOKUP(D1281,总表!E:H,4,0)</f>
        <v>25</v>
      </c>
      <c r="H1281" s="14" t="s">
        <v>132</v>
      </c>
      <c r="I1281" s="14"/>
      <c r="J1281" s="15" t="s">
        <v>961</v>
      </c>
      <c r="K1281" s="14" t="s">
        <v>962</v>
      </c>
      <c r="L1281" s="14"/>
      <c r="M1281" s="14" t="s">
        <v>2318</v>
      </c>
      <c r="N1281" s="13" t="s">
        <v>135</v>
      </c>
      <c r="O1281" s="22" t="s">
        <v>16</v>
      </c>
    </row>
    <row r="1282" spans="1:15" ht="21">
      <c r="A1282" s="51">
        <v>60</v>
      </c>
      <c r="B1282" s="13" t="s">
        <v>964</v>
      </c>
      <c r="C1282" s="13" t="s">
        <v>965</v>
      </c>
      <c r="D1282" s="294" t="str">
        <f>VLOOKUP(C1282,总表!D:E,2,0)</f>
        <v>L00969</v>
      </c>
      <c r="E1282" s="294" t="str">
        <f>VLOOKUP(D1282,总表!E:H,2,0)</f>
        <v>经济数学基础  线性代数（学习资源包）</v>
      </c>
      <c r="F1282" s="294" t="str">
        <f>VLOOKUP(D1282,总表!E:H,3,0)</f>
        <v>978-7-304-10617-1</v>
      </c>
      <c r="G1282" s="299">
        <f>VLOOKUP(D1282,总表!E:H,4,0)</f>
        <v>24</v>
      </c>
      <c r="H1282" s="14" t="s">
        <v>132</v>
      </c>
      <c r="I1282" s="14"/>
      <c r="J1282" s="15" t="s">
        <v>961</v>
      </c>
      <c r="K1282" s="14" t="s">
        <v>962</v>
      </c>
      <c r="L1282" s="14"/>
      <c r="M1282" s="14" t="s">
        <v>2318</v>
      </c>
      <c r="N1282" s="13" t="s">
        <v>135</v>
      </c>
      <c r="O1282" s="22" t="s">
        <v>16</v>
      </c>
    </row>
    <row r="1283" spans="1:15">
      <c r="A1283" s="51">
        <v>61</v>
      </c>
      <c r="B1283" s="13" t="s">
        <v>964</v>
      </c>
      <c r="C1283" s="13" t="s">
        <v>964</v>
      </c>
      <c r="D1283" s="183"/>
      <c r="E1283" s="183"/>
      <c r="F1283" s="183"/>
      <c r="G1283" s="183"/>
      <c r="H1283" s="14" t="s">
        <v>136</v>
      </c>
      <c r="I1283" s="14"/>
      <c r="J1283" s="15"/>
      <c r="K1283" s="14"/>
      <c r="L1283" s="14"/>
      <c r="M1283" s="14" t="s">
        <v>2318</v>
      </c>
      <c r="N1283" s="13"/>
      <c r="O1283" s="22"/>
    </row>
    <row r="1284" spans="1:15" s="2" customFormat="1" ht="20.25" customHeight="1">
      <c r="A1284" s="110"/>
      <c r="B1284" s="111"/>
      <c r="C1284" s="111"/>
      <c r="D1284" s="111"/>
      <c r="E1284" s="111"/>
      <c r="F1284" s="111"/>
      <c r="G1284" s="111"/>
      <c r="H1284" s="111"/>
      <c r="I1284" s="111"/>
      <c r="J1284" s="111"/>
      <c r="K1284" s="111"/>
      <c r="L1284" s="111"/>
      <c r="M1284" s="111"/>
      <c r="N1284" s="111"/>
      <c r="O1284" s="113"/>
    </row>
    <row r="1285" spans="1:15" ht="18.75">
      <c r="A1285" s="322" t="s">
        <v>2334</v>
      </c>
      <c r="B1285" s="322"/>
      <c r="C1285" s="322"/>
      <c r="D1285" s="322"/>
      <c r="E1285" s="322"/>
      <c r="F1285" s="322"/>
      <c r="G1285" s="322"/>
      <c r="H1285" s="322"/>
      <c r="I1285" s="322"/>
      <c r="J1285" s="322"/>
      <c r="K1285" s="322"/>
      <c r="L1285" s="322"/>
      <c r="M1285" s="322"/>
      <c r="N1285" s="322"/>
      <c r="O1285" s="322"/>
    </row>
    <row r="1286" spans="1:15" ht="22.5">
      <c r="A1286" s="11" t="s">
        <v>3</v>
      </c>
      <c r="B1286" s="12" t="s">
        <v>121</v>
      </c>
      <c r="C1286" s="12" t="s">
        <v>122</v>
      </c>
      <c r="D1286" s="291" t="s">
        <v>2518</v>
      </c>
      <c r="E1286" s="291" t="s">
        <v>2519</v>
      </c>
      <c r="F1286" s="291" t="s">
        <v>2520</v>
      </c>
      <c r="G1286" s="290" t="s">
        <v>2521</v>
      </c>
      <c r="H1286" s="12" t="s">
        <v>123</v>
      </c>
      <c r="I1286" s="12" t="s">
        <v>124</v>
      </c>
      <c r="J1286" s="12" t="s">
        <v>125</v>
      </c>
      <c r="K1286" s="12" t="s">
        <v>126</v>
      </c>
      <c r="L1286" s="12" t="s">
        <v>127</v>
      </c>
      <c r="M1286" s="12" t="s">
        <v>2314</v>
      </c>
      <c r="N1286" s="58" t="s">
        <v>128</v>
      </c>
      <c r="O1286" s="12" t="s">
        <v>129</v>
      </c>
    </row>
    <row r="1287" spans="1:15" s="39" customFormat="1" ht="21">
      <c r="A1287" s="51">
        <v>1</v>
      </c>
      <c r="B1287" s="13" t="s">
        <v>632</v>
      </c>
      <c r="C1287" s="17" t="s">
        <v>633</v>
      </c>
      <c r="D1287" s="294" t="str">
        <f>VLOOKUP(C1287,总表!D:E,2,0)</f>
        <v>W005208</v>
      </c>
      <c r="E1287" s="294" t="str">
        <f>VLOOKUP(D1287,总表!E:H,2,0)</f>
        <v>国家开放大学学习指南（2022版）（学习资源包）</v>
      </c>
      <c r="F1287" s="294" t="str">
        <f>VLOOKUP(D1287,总表!E:H,3,0)</f>
        <v>978-7-304-09923-7</v>
      </c>
      <c r="G1287" s="299">
        <f>VLOOKUP(D1287,总表!E:H,4,0)</f>
        <v>15.8</v>
      </c>
      <c r="H1287" s="14" t="s">
        <v>132</v>
      </c>
      <c r="I1287" s="53"/>
      <c r="J1287" s="15" t="s">
        <v>133</v>
      </c>
      <c r="K1287" s="54" t="s">
        <v>634</v>
      </c>
      <c r="L1287" s="53"/>
      <c r="M1287" s="14" t="s">
        <v>2315</v>
      </c>
      <c r="N1287" s="13" t="s">
        <v>135</v>
      </c>
      <c r="O1287" s="22" t="s">
        <v>16</v>
      </c>
    </row>
    <row r="1288" spans="1:15" s="2" customFormat="1" ht="13.5">
      <c r="A1288" s="51">
        <v>2</v>
      </c>
      <c r="B1288" s="17" t="s">
        <v>632</v>
      </c>
      <c r="C1288" s="17" t="s">
        <v>632</v>
      </c>
      <c r="D1288" s="184"/>
      <c r="E1288" s="184"/>
      <c r="F1288" s="184"/>
      <c r="G1288" s="184"/>
      <c r="H1288" s="15" t="s">
        <v>136</v>
      </c>
      <c r="I1288" s="53"/>
      <c r="J1288" s="15"/>
      <c r="K1288" s="15"/>
      <c r="L1288" s="53"/>
      <c r="M1288" s="29" t="s">
        <v>2315</v>
      </c>
      <c r="N1288" s="28"/>
      <c r="O1288" s="59"/>
    </row>
    <row r="1289" spans="1:15" s="2" customFormat="1" ht="31.5">
      <c r="A1289" s="51">
        <v>3</v>
      </c>
      <c r="B1289" s="28" t="s">
        <v>1852</v>
      </c>
      <c r="C1289" s="13" t="s">
        <v>1175</v>
      </c>
      <c r="D1289" s="294" t="str">
        <f>VLOOKUP(C1289,总表!D:E,2,0)</f>
        <v>WZ19781</v>
      </c>
      <c r="E1289" s="294" t="str">
        <f>VLOOKUP(D1289,总表!E:H,2,0)</f>
        <v>△毛泽东思想和中国特色社会主义理论体系概论（2021年版）（高教）</v>
      </c>
      <c r="F1289" s="294" t="str">
        <f>VLOOKUP(D1289,总表!E:H,3,0)</f>
        <v>978-7-04-056622-2</v>
      </c>
      <c r="G1289" s="299">
        <f>VLOOKUP(D1289,总表!E:H,4,0)</f>
        <v>25</v>
      </c>
      <c r="H1289" s="15" t="s">
        <v>139</v>
      </c>
      <c r="I1289" s="14"/>
      <c r="J1289" s="15" t="s">
        <v>1176</v>
      </c>
      <c r="K1289" s="14" t="s">
        <v>1177</v>
      </c>
      <c r="L1289" s="14"/>
      <c r="M1289" s="15" t="s">
        <v>2315</v>
      </c>
      <c r="N1289" s="17" t="s">
        <v>537</v>
      </c>
      <c r="O1289" s="22" t="s">
        <v>16</v>
      </c>
    </row>
    <row r="1290" spans="1:15" s="2" customFormat="1" ht="31.5">
      <c r="A1290" s="51">
        <v>4</v>
      </c>
      <c r="B1290" s="33" t="s">
        <v>1852</v>
      </c>
      <c r="C1290" s="52" t="s">
        <v>1853</v>
      </c>
      <c r="D1290" s="294" t="str">
        <f>VLOOKUP(C1290,总表!D:E,2,0)</f>
        <v>W005952</v>
      </c>
      <c r="E1290" s="294" t="str">
        <f>VLOOKUP(D1290,总表!E:H,2,0)</f>
        <v>（课程“习近平新时代”用）国家开放大学思想政治理论课学习指南（学习资源包）</v>
      </c>
      <c r="F1290" s="294" t="str">
        <f>VLOOKUP(D1290,总表!E:H,3,0)</f>
        <v>978-7-304-10428-3</v>
      </c>
      <c r="G1290" s="299">
        <f>VLOOKUP(D1290,总表!E:H,4,0)</f>
        <v>13.8</v>
      </c>
      <c r="H1290" s="36" t="s">
        <v>149</v>
      </c>
      <c r="I1290" s="34"/>
      <c r="J1290" s="34" t="s">
        <v>1854</v>
      </c>
      <c r="K1290" s="34" t="s">
        <v>1855</v>
      </c>
      <c r="L1290" s="34"/>
      <c r="M1290" s="34" t="s">
        <v>2315</v>
      </c>
      <c r="N1290" s="60" t="s">
        <v>135</v>
      </c>
      <c r="O1290" s="22" t="s">
        <v>16</v>
      </c>
    </row>
    <row r="1291" spans="1:15" s="40" customFormat="1" ht="21">
      <c r="A1291" s="51">
        <v>5</v>
      </c>
      <c r="B1291" s="28" t="s">
        <v>1852</v>
      </c>
      <c r="C1291" s="28" t="s">
        <v>1852</v>
      </c>
      <c r="D1291" s="191"/>
      <c r="E1291" s="191"/>
      <c r="F1291" s="191"/>
      <c r="G1291" s="191"/>
      <c r="H1291" s="15" t="s">
        <v>136</v>
      </c>
      <c r="I1291" s="29"/>
      <c r="J1291" s="29"/>
      <c r="K1291" s="29"/>
      <c r="L1291" s="29"/>
      <c r="M1291" s="15" t="s">
        <v>2315</v>
      </c>
      <c r="N1291" s="28"/>
      <c r="O1291" s="32"/>
    </row>
    <row r="1292" spans="1:15" s="2" customFormat="1" ht="31.5">
      <c r="A1292" s="51">
        <v>6</v>
      </c>
      <c r="B1292" s="28" t="s">
        <v>1174</v>
      </c>
      <c r="C1292" s="13" t="s">
        <v>1175</v>
      </c>
      <c r="D1292" s="294" t="str">
        <f>VLOOKUP(C1292,总表!D:E,2,0)</f>
        <v>WZ19781</v>
      </c>
      <c r="E1292" s="294" t="str">
        <f>VLOOKUP(D1292,总表!E:H,2,0)</f>
        <v>△毛泽东思想和中国特色社会主义理论体系概论（2021年版）（高教）</v>
      </c>
      <c r="F1292" s="294" t="str">
        <f>VLOOKUP(D1292,总表!E:H,3,0)</f>
        <v>978-7-04-056622-2</v>
      </c>
      <c r="G1292" s="299">
        <f>VLOOKUP(D1292,总表!E:H,4,0)</f>
        <v>25</v>
      </c>
      <c r="H1292" s="15" t="s">
        <v>139</v>
      </c>
      <c r="I1292" s="14"/>
      <c r="J1292" s="15" t="s">
        <v>1176</v>
      </c>
      <c r="K1292" s="14" t="s">
        <v>1177</v>
      </c>
      <c r="L1292" s="14"/>
      <c r="M1292" s="15" t="s">
        <v>2315</v>
      </c>
      <c r="N1292" s="17" t="s">
        <v>537</v>
      </c>
      <c r="O1292" s="22" t="s">
        <v>16</v>
      </c>
    </row>
    <row r="1293" spans="1:15" s="40" customFormat="1" ht="31.5">
      <c r="A1293" s="51">
        <v>7</v>
      </c>
      <c r="B1293" s="28" t="s">
        <v>1174</v>
      </c>
      <c r="C1293" s="28" t="s">
        <v>1178</v>
      </c>
      <c r="D1293" s="294" t="str">
        <f>VLOOKUP(C1293,总表!D:E,2,0)</f>
        <v>W005812</v>
      </c>
      <c r="E1293" s="294" t="str">
        <f>VLOOKUP(D1293,总表!E:H,2,0)</f>
        <v>毛泽东思想和中国特色社会主义理论体系概论学习指导（学习资源包）</v>
      </c>
      <c r="F1293" s="294" t="str">
        <f>VLOOKUP(D1293,总表!E:H,3,0)</f>
        <v>978-7-304-09660-1</v>
      </c>
      <c r="G1293" s="299">
        <f>VLOOKUP(D1293,总表!E:H,4,0)</f>
        <v>22</v>
      </c>
      <c r="H1293" s="15" t="s">
        <v>149</v>
      </c>
      <c r="I1293" s="29"/>
      <c r="J1293" s="15" t="s">
        <v>1179</v>
      </c>
      <c r="K1293" s="29" t="s">
        <v>232</v>
      </c>
      <c r="L1293" s="29"/>
      <c r="M1293" s="29" t="s">
        <v>2315</v>
      </c>
      <c r="N1293" s="28" t="s">
        <v>135</v>
      </c>
      <c r="O1293" s="22" t="s">
        <v>16</v>
      </c>
    </row>
    <row r="1294" spans="1:15" s="40" customFormat="1" ht="21">
      <c r="A1294" s="51">
        <v>8</v>
      </c>
      <c r="B1294" s="13" t="s">
        <v>1679</v>
      </c>
      <c r="C1294" s="33" t="s">
        <v>1680</v>
      </c>
      <c r="D1294" s="294" t="str">
        <f>VLOOKUP(C1294,总表!D:E,2,0)</f>
        <v>WZ18231</v>
      </c>
      <c r="E1294" s="294" t="str">
        <f>VLOOKUP(D1294,总表!E:H,2,0)</f>
        <v>△思想道德与法治（2021年版）（高教）</v>
      </c>
      <c r="F1294" s="294" t="str">
        <f>VLOOKUP(D1294,总表!E:H,3,0)</f>
        <v>978-7-04-056621-5</v>
      </c>
      <c r="G1294" s="299">
        <f>VLOOKUP(D1294,总表!E:H,4,0)</f>
        <v>18</v>
      </c>
      <c r="H1294" s="34" t="s">
        <v>139</v>
      </c>
      <c r="I1294" s="34"/>
      <c r="J1294" s="34" t="s">
        <v>1176</v>
      </c>
      <c r="K1294" s="34" t="s">
        <v>1177</v>
      </c>
      <c r="L1294" s="34"/>
      <c r="M1294" s="15" t="s">
        <v>2315</v>
      </c>
      <c r="N1294" s="17" t="s">
        <v>537</v>
      </c>
      <c r="O1294" s="22" t="s">
        <v>16</v>
      </c>
    </row>
    <row r="1295" spans="1:15" s="40" customFormat="1" ht="21">
      <c r="A1295" s="51">
        <v>9</v>
      </c>
      <c r="B1295" s="13" t="s">
        <v>1679</v>
      </c>
      <c r="C1295" s="26" t="s">
        <v>2502</v>
      </c>
      <c r="D1295" s="294" t="str">
        <f>VLOOKUP(C1295,总表!D:E,2,0)</f>
        <v>W005772</v>
      </c>
      <c r="E1295" s="294" t="str">
        <f>VLOOKUP(D1295,总表!E:H,2,0)</f>
        <v>思想道德与法治学习指导（学习资源包）</v>
      </c>
      <c r="F1295" s="294">
        <f>VLOOKUP(D1295,总表!E:H,3,0)</f>
        <v>0</v>
      </c>
      <c r="G1295" s="299">
        <f>VLOOKUP(D1295,总表!E:H,4,0)</f>
        <v>0</v>
      </c>
      <c r="H1295" s="30" t="s">
        <v>149</v>
      </c>
      <c r="I1295" s="180"/>
      <c r="J1295" s="27" t="s">
        <v>2503</v>
      </c>
      <c r="K1295" s="27" t="s">
        <v>232</v>
      </c>
      <c r="L1295" s="181"/>
      <c r="M1295" s="29" t="s">
        <v>2315</v>
      </c>
      <c r="N1295" s="28" t="s">
        <v>135</v>
      </c>
      <c r="O1295" s="22" t="s">
        <v>16</v>
      </c>
    </row>
    <row r="1296" spans="1:15" ht="21">
      <c r="A1296" s="51">
        <v>10</v>
      </c>
      <c r="B1296" s="13" t="s">
        <v>748</v>
      </c>
      <c r="C1296" s="17" t="s">
        <v>749</v>
      </c>
      <c r="D1296" s="294" t="str">
        <f>VLOOKUP(C1296,总表!D:E,2,0)</f>
        <v>L005284</v>
      </c>
      <c r="E1296" s="294" t="str">
        <f>VLOOKUP(D1296,总表!E:H,2,0)</f>
        <v>计算机应用基础（第2版）（学习资源包）</v>
      </c>
      <c r="F1296" s="294" t="str">
        <f>VLOOKUP(D1296,总表!E:H,3,0)</f>
        <v>978-7-304-11204-2</v>
      </c>
      <c r="G1296" s="299">
        <f>VLOOKUP(D1296,总表!E:H,4,0)</f>
        <v>39</v>
      </c>
      <c r="H1296" s="15" t="s">
        <v>132</v>
      </c>
      <c r="I1296" s="15"/>
      <c r="J1296" s="15" t="s">
        <v>194</v>
      </c>
      <c r="K1296" s="15" t="s">
        <v>750</v>
      </c>
      <c r="L1296" s="15"/>
      <c r="M1296" s="29" t="s">
        <v>2315</v>
      </c>
      <c r="N1296" s="17" t="s">
        <v>135</v>
      </c>
      <c r="O1296" s="22" t="s">
        <v>16</v>
      </c>
    </row>
    <row r="1297" spans="1:15">
      <c r="A1297" s="51">
        <v>11</v>
      </c>
      <c r="B1297" s="13" t="s">
        <v>748</v>
      </c>
      <c r="C1297" s="17" t="s">
        <v>748</v>
      </c>
      <c r="D1297" s="184"/>
      <c r="E1297" s="184"/>
      <c r="F1297" s="184"/>
      <c r="G1297" s="184"/>
      <c r="H1297" s="15" t="s">
        <v>136</v>
      </c>
      <c r="I1297" s="15"/>
      <c r="J1297" s="15"/>
      <c r="K1297" s="15"/>
      <c r="L1297" s="15"/>
      <c r="M1297" s="29" t="s">
        <v>2315</v>
      </c>
      <c r="N1297" s="17"/>
      <c r="O1297" s="24"/>
    </row>
    <row r="1298" spans="1:15" ht="21">
      <c r="A1298" s="51">
        <v>12</v>
      </c>
      <c r="B1298" s="13" t="s">
        <v>748</v>
      </c>
      <c r="C1298" s="17" t="s">
        <v>748</v>
      </c>
      <c r="D1298" s="184"/>
      <c r="E1298" s="184"/>
      <c r="F1298" s="184"/>
      <c r="G1298" s="184"/>
      <c r="H1298" s="14" t="s">
        <v>162</v>
      </c>
      <c r="I1298" s="14" t="s">
        <v>751</v>
      </c>
      <c r="J1298" s="14" t="s">
        <v>164</v>
      </c>
      <c r="K1298" s="14"/>
      <c r="L1298" s="14" t="s">
        <v>209</v>
      </c>
      <c r="M1298" s="29" t="s">
        <v>2315</v>
      </c>
      <c r="N1298" s="13" t="s">
        <v>752</v>
      </c>
      <c r="O1298" s="22" t="s">
        <v>16</v>
      </c>
    </row>
    <row r="1299" spans="1:15" ht="21">
      <c r="A1299" s="51">
        <v>13</v>
      </c>
      <c r="B1299" s="13" t="s">
        <v>1585</v>
      </c>
      <c r="C1299" s="13" t="s">
        <v>3018</v>
      </c>
      <c r="D1299" s="294" t="str">
        <f>VLOOKUP(C1299,总表!D:E,2,0)</f>
        <v>J001088</v>
      </c>
      <c r="E1299" s="294" t="str">
        <f>VLOOKUP(D1299,总表!E:H,2,0)</f>
        <v>市场营销学（第5版）（学习资源包）</v>
      </c>
      <c r="F1299" s="294" t="str">
        <f>VLOOKUP(D1299,总表!E:H,3,0)</f>
        <v>978-7-304-10846-5</v>
      </c>
      <c r="G1299" s="299">
        <f>VLOOKUP(D1299,总表!E:H,4,0)</f>
        <v>36</v>
      </c>
      <c r="H1299" s="15" t="s">
        <v>132</v>
      </c>
      <c r="I1299" s="14"/>
      <c r="J1299" s="14" t="s">
        <v>393</v>
      </c>
      <c r="K1299" s="14" t="s">
        <v>1587</v>
      </c>
      <c r="L1299" s="14"/>
      <c r="M1299" s="14" t="s">
        <v>2315</v>
      </c>
      <c r="N1299" s="13" t="s">
        <v>135</v>
      </c>
      <c r="O1299" s="22" t="s">
        <v>16</v>
      </c>
    </row>
    <row r="1300" spans="1:15" ht="21">
      <c r="A1300" s="51">
        <v>14</v>
      </c>
      <c r="B1300" s="13" t="s">
        <v>1585</v>
      </c>
      <c r="C1300" s="13" t="s">
        <v>1588</v>
      </c>
      <c r="D1300" s="294" t="str">
        <f>VLOOKUP(C1300,总表!D:E,2,0)</f>
        <v>J00279</v>
      </c>
      <c r="E1300" s="294" t="str">
        <f>VLOOKUP(D1300,总表!E:H,2,0)</f>
        <v>市场营销学（第5版）导学学生手册（学习资源包）</v>
      </c>
      <c r="F1300" s="294" t="str">
        <f>VLOOKUP(D1300,总表!E:H,3,0)</f>
        <v>978-7-304-10887-8</v>
      </c>
      <c r="G1300" s="299">
        <f>VLOOKUP(D1300,总表!E:H,4,0)</f>
        <v>24</v>
      </c>
      <c r="H1300" s="15" t="s">
        <v>295</v>
      </c>
      <c r="I1300" s="15"/>
      <c r="J1300" s="14" t="s">
        <v>393</v>
      </c>
      <c r="K1300" s="15" t="s">
        <v>507</v>
      </c>
      <c r="L1300" s="91"/>
      <c r="M1300" s="14" t="s">
        <v>2315</v>
      </c>
      <c r="N1300" s="13" t="s">
        <v>135</v>
      </c>
      <c r="O1300" s="22" t="s">
        <v>16</v>
      </c>
    </row>
    <row r="1301" spans="1:15">
      <c r="A1301" s="51">
        <v>15</v>
      </c>
      <c r="B1301" s="17" t="s">
        <v>1585</v>
      </c>
      <c r="C1301" s="13" t="s">
        <v>1585</v>
      </c>
      <c r="D1301" s="183"/>
      <c r="E1301" s="183"/>
      <c r="F1301" s="183"/>
      <c r="G1301" s="183"/>
      <c r="H1301" s="15" t="s">
        <v>136</v>
      </c>
      <c r="I1301" s="14"/>
      <c r="J1301" s="14"/>
      <c r="K1301" s="15"/>
      <c r="L1301" s="15"/>
      <c r="M1301" s="14" t="s">
        <v>2315</v>
      </c>
      <c r="N1301" s="13"/>
      <c r="O1301" s="59"/>
    </row>
    <row r="1302" spans="1:15" ht="21">
      <c r="A1302" s="51">
        <v>16</v>
      </c>
      <c r="B1302" s="13" t="s">
        <v>570</v>
      </c>
      <c r="C1302" s="13" t="s">
        <v>571</v>
      </c>
      <c r="D1302" s="294" t="str">
        <f>VLOOKUP(C1302,总表!D:E,2,0)</f>
        <v>W005342</v>
      </c>
      <c r="E1302" s="294" t="str">
        <f>VLOOKUP(D1302,总表!E:H,2,0)</f>
        <v>管理学基础（第4版）（含考核册）（学习资源包）</v>
      </c>
      <c r="F1302" s="294" t="str">
        <f>VLOOKUP(D1302,总表!E:H,3,0)</f>
        <v>978-7-304-10297-5</v>
      </c>
      <c r="G1302" s="299">
        <f>VLOOKUP(D1302,总表!E:H,4,0)</f>
        <v>35</v>
      </c>
      <c r="H1302" s="14" t="s">
        <v>149</v>
      </c>
      <c r="I1302" s="14"/>
      <c r="J1302" s="14" t="s">
        <v>572</v>
      </c>
      <c r="K1302" s="14" t="s">
        <v>573</v>
      </c>
      <c r="L1302" s="13"/>
      <c r="M1302" s="14" t="s">
        <v>2315</v>
      </c>
      <c r="N1302" s="13" t="s">
        <v>135</v>
      </c>
      <c r="O1302" s="22" t="s">
        <v>16</v>
      </c>
    </row>
    <row r="1303" spans="1:15" ht="21">
      <c r="A1303" s="51">
        <v>17</v>
      </c>
      <c r="B1303" s="13" t="s">
        <v>570</v>
      </c>
      <c r="C1303" s="13" t="s">
        <v>574</v>
      </c>
      <c r="D1303" s="294" t="str">
        <f>VLOOKUP(C1303,总表!D:E,2,0)</f>
        <v>W003502</v>
      </c>
      <c r="E1303" s="294" t="str">
        <f>VLOOKUP(D1303,总表!E:H,2,0)</f>
        <v>管理学基础（第4版）导学（学习资源包）</v>
      </c>
      <c r="F1303" s="294" t="str">
        <f>VLOOKUP(D1303,总表!E:H,3,0)</f>
        <v>978-7-304-10276-0</v>
      </c>
      <c r="G1303" s="299">
        <f>VLOOKUP(D1303,总表!E:H,4,0)</f>
        <v>20</v>
      </c>
      <c r="H1303" s="14" t="s">
        <v>295</v>
      </c>
      <c r="I1303" s="14"/>
      <c r="J1303" s="14" t="s">
        <v>572</v>
      </c>
      <c r="K1303" s="14" t="s">
        <v>575</v>
      </c>
      <c r="L1303" s="13"/>
      <c r="M1303" s="14" t="s">
        <v>2315</v>
      </c>
      <c r="N1303" s="13" t="s">
        <v>135</v>
      </c>
      <c r="O1303" s="22" t="s">
        <v>16</v>
      </c>
    </row>
    <row r="1304" spans="1:15" s="39" customFormat="1">
      <c r="A1304" s="51">
        <v>18</v>
      </c>
      <c r="B1304" s="33" t="s">
        <v>570</v>
      </c>
      <c r="C1304" s="33" t="s">
        <v>570</v>
      </c>
      <c r="D1304" s="193"/>
      <c r="E1304" s="193"/>
      <c r="F1304" s="193"/>
      <c r="G1304" s="193"/>
      <c r="H1304" s="36" t="s">
        <v>162</v>
      </c>
      <c r="I1304" s="36" t="s">
        <v>576</v>
      </c>
      <c r="J1304" s="36" t="s">
        <v>193</v>
      </c>
      <c r="K1304" s="68"/>
      <c r="L1304" s="36" t="s">
        <v>577</v>
      </c>
      <c r="M1304" s="14" t="s">
        <v>2315</v>
      </c>
      <c r="N1304" s="13" t="s">
        <v>171</v>
      </c>
      <c r="O1304" s="22" t="s">
        <v>16</v>
      </c>
    </row>
    <row r="1305" spans="1:15">
      <c r="A1305" s="51">
        <v>19</v>
      </c>
      <c r="B1305" s="13" t="s">
        <v>570</v>
      </c>
      <c r="C1305" s="13" t="s">
        <v>570</v>
      </c>
      <c r="D1305" s="183"/>
      <c r="E1305" s="183"/>
      <c r="F1305" s="183"/>
      <c r="G1305" s="183"/>
      <c r="H1305" s="14" t="s">
        <v>136</v>
      </c>
      <c r="I1305" s="14"/>
      <c r="J1305" s="14"/>
      <c r="K1305" s="67"/>
      <c r="L1305" s="14"/>
      <c r="M1305" s="14" t="s">
        <v>2315</v>
      </c>
      <c r="N1305" s="13"/>
      <c r="O1305" s="23"/>
    </row>
    <row r="1306" spans="1:15" ht="21">
      <c r="A1306" s="51">
        <v>20</v>
      </c>
      <c r="B1306" s="13" t="s">
        <v>2282</v>
      </c>
      <c r="C1306" s="13" t="s">
        <v>2283</v>
      </c>
      <c r="D1306" s="294" t="str">
        <f>VLOOKUP(C1306,总表!D:E,2,0)</f>
        <v>T004853</v>
      </c>
      <c r="E1306" s="294" t="str">
        <f>VLOOKUP(D1306,总表!E:H,2,0)</f>
        <v>资源与运营管理（上册）（第4版）（清华）</v>
      </c>
      <c r="F1306" s="294" t="str">
        <f>VLOOKUP(D1306,总表!E:H,3,0)</f>
        <v>978-7-302-57558-0</v>
      </c>
      <c r="G1306" s="299">
        <f>VLOOKUP(D1306,总表!E:H,4,0)</f>
        <v>32</v>
      </c>
      <c r="H1306" s="14" t="s">
        <v>132</v>
      </c>
      <c r="I1306" s="14"/>
      <c r="J1306" s="14" t="s">
        <v>249</v>
      </c>
      <c r="K1306" s="120" t="s">
        <v>503</v>
      </c>
      <c r="L1306" s="14"/>
      <c r="M1306" s="14" t="s">
        <v>2315</v>
      </c>
      <c r="N1306" s="13" t="s">
        <v>427</v>
      </c>
      <c r="O1306" s="22" t="s">
        <v>16</v>
      </c>
    </row>
    <row r="1307" spans="1:15" ht="21">
      <c r="A1307" s="51">
        <v>21</v>
      </c>
      <c r="B1307" s="13" t="s">
        <v>2282</v>
      </c>
      <c r="C1307" s="13" t="s">
        <v>2284</v>
      </c>
      <c r="D1307" s="294" t="str">
        <f>VLOOKUP(C1307,总表!D:E,2,0)</f>
        <v>W002593</v>
      </c>
      <c r="E1307" s="294" t="str">
        <f>VLOOKUP(D1307,总表!E:H,2,0)</f>
        <v>资源与运营管理（下）（第4版）（学习资源包）</v>
      </c>
      <c r="F1307" s="294" t="str">
        <f>VLOOKUP(D1307,总表!E:H,3,0)</f>
        <v>978-7-304-10626-3</v>
      </c>
      <c r="G1307" s="299">
        <f>VLOOKUP(D1307,总表!E:H,4,0)</f>
        <v>32</v>
      </c>
      <c r="H1307" s="14" t="s">
        <v>132</v>
      </c>
      <c r="I1307" s="14"/>
      <c r="J1307" s="14" t="s">
        <v>249</v>
      </c>
      <c r="K1307" s="120" t="s">
        <v>2285</v>
      </c>
      <c r="L1307" s="14"/>
      <c r="M1307" s="14" t="s">
        <v>2315</v>
      </c>
      <c r="N1307" s="13" t="s">
        <v>135</v>
      </c>
      <c r="O1307" s="22" t="s">
        <v>16</v>
      </c>
    </row>
    <row r="1308" spans="1:15">
      <c r="A1308" s="51">
        <v>22</v>
      </c>
      <c r="B1308" s="13" t="s">
        <v>2282</v>
      </c>
      <c r="C1308" s="13" t="s">
        <v>2282</v>
      </c>
      <c r="D1308" s="183"/>
      <c r="E1308" s="183"/>
      <c r="F1308" s="183"/>
      <c r="G1308" s="183"/>
      <c r="H1308" s="14" t="s">
        <v>136</v>
      </c>
      <c r="I1308" s="18"/>
      <c r="J1308" s="14"/>
      <c r="K1308" s="14"/>
      <c r="L1308" s="14"/>
      <c r="M1308" s="14" t="s">
        <v>2315</v>
      </c>
      <c r="N1308" s="13"/>
      <c r="O1308" s="22"/>
    </row>
    <row r="1309" spans="1:15" ht="21">
      <c r="A1309" s="51">
        <v>23</v>
      </c>
      <c r="B1309" s="13" t="s">
        <v>1552</v>
      </c>
      <c r="C1309" s="78" t="s">
        <v>1553</v>
      </c>
      <c r="D1309" s="294" t="str">
        <f>VLOOKUP(C1309,总表!D:E,2,0)</f>
        <v>L007324</v>
      </c>
      <c r="E1309" s="294" t="str">
        <f>VLOOKUP(D1309,总表!E:H,2,0)</f>
        <v>生产与运作管理（第3版）（学习资源包）</v>
      </c>
      <c r="F1309" s="294">
        <f>VLOOKUP(D1309,总表!E:H,3,0)</f>
        <v>0</v>
      </c>
      <c r="G1309" s="299">
        <f>VLOOKUP(D1309,总表!E:H,4,0)</f>
        <v>0</v>
      </c>
      <c r="H1309" s="30" t="s">
        <v>132</v>
      </c>
      <c r="I1309" s="83"/>
      <c r="J1309" s="83" t="s">
        <v>216</v>
      </c>
      <c r="K1309" s="27" t="s">
        <v>1554</v>
      </c>
      <c r="L1309" s="27"/>
      <c r="M1309" s="14" t="s">
        <v>2315</v>
      </c>
      <c r="N1309" s="13" t="s">
        <v>135</v>
      </c>
      <c r="O1309" s="22" t="s">
        <v>16</v>
      </c>
    </row>
    <row r="1310" spans="1:15">
      <c r="A1310" s="51">
        <v>24</v>
      </c>
      <c r="B1310" s="13" t="s">
        <v>1552</v>
      </c>
      <c r="C1310" s="13" t="s">
        <v>2335</v>
      </c>
      <c r="D1310" s="183"/>
      <c r="E1310" s="183"/>
      <c r="F1310" s="183"/>
      <c r="G1310" s="183"/>
      <c r="H1310" s="14" t="s">
        <v>136</v>
      </c>
      <c r="I1310" s="18"/>
      <c r="J1310" s="14"/>
      <c r="K1310" s="14"/>
      <c r="L1310" s="14"/>
      <c r="M1310" s="14" t="s">
        <v>2315</v>
      </c>
      <c r="N1310" s="13"/>
      <c r="O1310" s="22"/>
    </row>
    <row r="1311" spans="1:15" ht="21">
      <c r="A1311" s="51">
        <v>25</v>
      </c>
      <c r="B1311" s="13" t="s">
        <v>1845</v>
      </c>
      <c r="C1311" s="60" t="s">
        <v>1846</v>
      </c>
      <c r="D1311" s="294" t="str">
        <f>VLOOKUP(C1311,总表!D:E,2,0)</f>
        <v>J001445</v>
      </c>
      <c r="E1311" s="294" t="str">
        <f>VLOOKUP(D1311,总表!E:H,2,0)</f>
        <v>西方经济学（第4版）【专科使用】（学习资源包）</v>
      </c>
      <c r="F1311" s="294" t="str">
        <f>VLOOKUP(D1311,总表!E:H,3,0)</f>
        <v>978-7-304-10819-9</v>
      </c>
      <c r="G1311" s="299">
        <f>VLOOKUP(D1311,总表!E:H,4,0)</f>
        <v>56</v>
      </c>
      <c r="H1311" s="61" t="s">
        <v>132</v>
      </c>
      <c r="I1311" s="61"/>
      <c r="J1311" s="61" t="s">
        <v>249</v>
      </c>
      <c r="K1311" s="61" t="s">
        <v>1847</v>
      </c>
      <c r="L1311" s="61"/>
      <c r="M1311" s="14" t="s">
        <v>2315</v>
      </c>
      <c r="N1311" s="13" t="s">
        <v>135</v>
      </c>
      <c r="O1311" s="22" t="s">
        <v>16</v>
      </c>
    </row>
    <row r="1312" spans="1:15" ht="21">
      <c r="A1312" s="51">
        <v>26</v>
      </c>
      <c r="B1312" s="13" t="s">
        <v>1845</v>
      </c>
      <c r="C1312" s="13" t="s">
        <v>1848</v>
      </c>
      <c r="D1312" s="294" t="str">
        <f>VLOOKUP(C1312,总表!D:E,2,0)</f>
        <v>J001561</v>
      </c>
      <c r="E1312" s="294" t="str">
        <f>VLOOKUP(D1312,总表!E:H,2,0)</f>
        <v>西方经济学自测练习（第2版）（学习资源包）</v>
      </c>
      <c r="F1312" s="294" t="str">
        <f>VLOOKUP(D1312,总表!E:H,3,0)</f>
        <v>978-7-304-10658-4</v>
      </c>
      <c r="G1312" s="299">
        <f>VLOOKUP(D1312,总表!E:H,4,0)</f>
        <v>36</v>
      </c>
      <c r="H1312" s="14" t="s">
        <v>295</v>
      </c>
      <c r="I1312" s="14"/>
      <c r="J1312" s="14" t="s">
        <v>175</v>
      </c>
      <c r="K1312" s="14" t="s">
        <v>1849</v>
      </c>
      <c r="L1312" s="14"/>
      <c r="M1312" s="14" t="s">
        <v>2315</v>
      </c>
      <c r="N1312" s="13" t="s">
        <v>135</v>
      </c>
      <c r="O1312" s="22" t="s">
        <v>16</v>
      </c>
    </row>
    <row r="1313" spans="1:15">
      <c r="A1313" s="51">
        <v>27</v>
      </c>
      <c r="B1313" s="13" t="s">
        <v>1845</v>
      </c>
      <c r="C1313" s="13" t="s">
        <v>1850</v>
      </c>
      <c r="D1313" s="183"/>
      <c r="E1313" s="183"/>
      <c r="F1313" s="183"/>
      <c r="G1313" s="183"/>
      <c r="H1313" s="14" t="s">
        <v>136</v>
      </c>
      <c r="I1313" s="14"/>
      <c r="J1313" s="14"/>
      <c r="K1313" s="14"/>
      <c r="L1313" s="14"/>
      <c r="M1313" s="14" t="s">
        <v>2315</v>
      </c>
      <c r="N1313" s="13"/>
      <c r="O1313" s="63"/>
    </row>
    <row r="1314" spans="1:15" ht="21">
      <c r="A1314" s="51">
        <v>28</v>
      </c>
      <c r="B1314" s="13" t="s">
        <v>402</v>
      </c>
      <c r="C1314" s="86" t="s">
        <v>403</v>
      </c>
      <c r="D1314" s="294" t="str">
        <f>VLOOKUP(C1314,总表!D:E,2,0)</f>
        <v>W004563</v>
      </c>
      <c r="E1314" s="294" t="str">
        <f>VLOOKUP(D1314,总表!E:H,2,0)</f>
        <v>电子商务概论（第3版）（学习资源包）</v>
      </c>
      <c r="F1314" s="294">
        <f>VLOOKUP(D1314,总表!E:H,3,0)</f>
        <v>0</v>
      </c>
      <c r="G1314" s="299">
        <f>VLOOKUP(D1314,总表!E:H,4,0)</f>
        <v>0</v>
      </c>
      <c r="H1314" s="27" t="s">
        <v>132</v>
      </c>
      <c r="I1314" s="30"/>
      <c r="J1314" s="30" t="s">
        <v>216</v>
      </c>
      <c r="K1314" s="30" t="s">
        <v>404</v>
      </c>
      <c r="L1314" s="30"/>
      <c r="M1314" s="14" t="s">
        <v>2315</v>
      </c>
      <c r="N1314" s="38" t="s">
        <v>135</v>
      </c>
      <c r="O1314" s="22" t="s">
        <v>16</v>
      </c>
    </row>
    <row r="1315" spans="1:15" s="2" customFormat="1" ht="13.5">
      <c r="A1315" s="51">
        <v>29</v>
      </c>
      <c r="B1315" s="13" t="s">
        <v>402</v>
      </c>
      <c r="C1315" s="13" t="s">
        <v>402</v>
      </c>
      <c r="D1315" s="183"/>
      <c r="E1315" s="183"/>
      <c r="F1315" s="183"/>
      <c r="G1315" s="183"/>
      <c r="H1315" s="15" t="s">
        <v>136</v>
      </c>
      <c r="I1315" s="14"/>
      <c r="J1315" s="14"/>
      <c r="K1315" s="14"/>
      <c r="L1315" s="14"/>
      <c r="M1315" s="14" t="s">
        <v>2315</v>
      </c>
      <c r="N1315" s="13"/>
      <c r="O1315" s="22"/>
    </row>
    <row r="1316" spans="1:15" ht="21">
      <c r="A1316" s="51">
        <v>30</v>
      </c>
      <c r="B1316" s="13" t="s">
        <v>501</v>
      </c>
      <c r="C1316" s="17" t="s">
        <v>502</v>
      </c>
      <c r="D1316" s="294" t="str">
        <f>VLOOKUP(C1316,总表!D:E,2,0)</f>
        <v>T004703</v>
      </c>
      <c r="E1316" s="294" t="str">
        <f>VLOOKUP(D1316,总表!E:H,2,0)</f>
        <v>个人与团队管理（上册）（第4版）（清华）</v>
      </c>
      <c r="F1316" s="294" t="str">
        <f>VLOOKUP(D1316,总表!E:H,3,0)</f>
        <v>978-7-302-57557-3</v>
      </c>
      <c r="G1316" s="299">
        <f>VLOOKUP(D1316,总表!E:H,4,0)</f>
        <v>32</v>
      </c>
      <c r="H1316" s="14" t="s">
        <v>132</v>
      </c>
      <c r="I1316" s="15"/>
      <c r="J1316" s="15" t="s">
        <v>249</v>
      </c>
      <c r="K1316" s="15" t="s">
        <v>503</v>
      </c>
      <c r="L1316" s="15"/>
      <c r="M1316" s="14" t="s">
        <v>2315</v>
      </c>
      <c r="N1316" s="13" t="s">
        <v>427</v>
      </c>
      <c r="O1316" s="22" t="s">
        <v>16</v>
      </c>
    </row>
    <row r="1317" spans="1:15" ht="21">
      <c r="A1317" s="51">
        <v>31</v>
      </c>
      <c r="B1317" s="13" t="s">
        <v>501</v>
      </c>
      <c r="C1317" s="13" t="s">
        <v>504</v>
      </c>
      <c r="D1317" s="294" t="str">
        <f>VLOOKUP(C1317,总表!D:E,2,0)</f>
        <v>W002435</v>
      </c>
      <c r="E1317" s="294" t="str">
        <f>VLOOKUP(D1317,总表!E:H,2,0)</f>
        <v>个人与团队管理（下册）（第4版）</v>
      </c>
      <c r="F1317" s="294" t="str">
        <f>VLOOKUP(D1317,总表!E:H,3,0)</f>
        <v>978-7-304-10620-1</v>
      </c>
      <c r="G1317" s="299">
        <f>VLOOKUP(D1317,总表!E:H,4,0)</f>
        <v>32</v>
      </c>
      <c r="H1317" s="14" t="s">
        <v>132</v>
      </c>
      <c r="I1317" s="14"/>
      <c r="J1317" s="14" t="s">
        <v>249</v>
      </c>
      <c r="K1317" s="120" t="s">
        <v>505</v>
      </c>
      <c r="L1317" s="14"/>
      <c r="M1317" s="14" t="s">
        <v>2315</v>
      </c>
      <c r="N1317" s="13" t="s">
        <v>135</v>
      </c>
      <c r="O1317" s="22" t="s">
        <v>16</v>
      </c>
    </row>
    <row r="1318" spans="1:15">
      <c r="A1318" s="51">
        <v>32</v>
      </c>
      <c r="B1318" s="13" t="s">
        <v>501</v>
      </c>
      <c r="C1318" s="13" t="s">
        <v>501</v>
      </c>
      <c r="D1318" s="183"/>
      <c r="E1318" s="183"/>
      <c r="F1318" s="183"/>
      <c r="G1318" s="183"/>
      <c r="H1318" s="14" t="s">
        <v>224</v>
      </c>
      <c r="I1318" s="14" t="s">
        <v>506</v>
      </c>
      <c r="J1318" s="14" t="s">
        <v>252</v>
      </c>
      <c r="K1318" s="14"/>
      <c r="L1318" s="14" t="s">
        <v>507</v>
      </c>
      <c r="M1318" s="14" t="s">
        <v>2315</v>
      </c>
      <c r="N1318" s="13" t="s">
        <v>171</v>
      </c>
      <c r="O1318" s="22" t="s">
        <v>16</v>
      </c>
    </row>
    <row r="1319" spans="1:15">
      <c r="A1319" s="51">
        <v>33</v>
      </c>
      <c r="B1319" s="13" t="s">
        <v>501</v>
      </c>
      <c r="C1319" s="13" t="s">
        <v>501</v>
      </c>
      <c r="D1319" s="183"/>
      <c r="E1319" s="183"/>
      <c r="F1319" s="183"/>
      <c r="G1319" s="183"/>
      <c r="H1319" s="14" t="s">
        <v>136</v>
      </c>
      <c r="I1319" s="14"/>
      <c r="J1319" s="14"/>
      <c r="K1319" s="14"/>
      <c r="L1319" s="14"/>
      <c r="M1319" s="14" t="s">
        <v>2315</v>
      </c>
      <c r="N1319" s="13"/>
      <c r="O1319" s="23"/>
    </row>
    <row r="1320" spans="1:15" ht="21">
      <c r="A1320" s="51">
        <v>34</v>
      </c>
      <c r="B1320" s="13" t="s">
        <v>664</v>
      </c>
      <c r="C1320" s="13" t="s">
        <v>665</v>
      </c>
      <c r="D1320" s="294" t="str">
        <f>VLOOKUP(C1320,总表!D:E,2,0)</f>
        <v>J002581</v>
      </c>
      <c r="E1320" s="294" t="str">
        <f>VLOOKUP(D1320,总表!E:H,2,0)</f>
        <v>会计学概论（第2版）（学习资源包）</v>
      </c>
      <c r="F1320" s="294" t="str">
        <f>VLOOKUP(D1320,总表!E:H,3,0)</f>
        <v>978-7-304-10844-1</v>
      </c>
      <c r="G1320" s="299">
        <f>VLOOKUP(D1320,总表!E:H,4,0)</f>
        <v>46</v>
      </c>
      <c r="H1320" s="14" t="s">
        <v>132</v>
      </c>
      <c r="I1320" s="14"/>
      <c r="J1320" s="14" t="s">
        <v>175</v>
      </c>
      <c r="K1320" s="14" t="s">
        <v>666</v>
      </c>
      <c r="L1320" s="14"/>
      <c r="M1320" s="29" t="s">
        <v>2315</v>
      </c>
      <c r="N1320" s="13" t="s">
        <v>135</v>
      </c>
      <c r="O1320" s="22" t="s">
        <v>16</v>
      </c>
    </row>
    <row r="1321" spans="1:15">
      <c r="A1321" s="51">
        <v>35</v>
      </c>
      <c r="B1321" s="13" t="s">
        <v>664</v>
      </c>
      <c r="C1321" s="13" t="s">
        <v>664</v>
      </c>
      <c r="D1321" s="183"/>
      <c r="E1321" s="183"/>
      <c r="F1321" s="183"/>
      <c r="G1321" s="183"/>
      <c r="H1321" s="14" t="s">
        <v>136</v>
      </c>
      <c r="I1321" s="14"/>
      <c r="J1321" s="14"/>
      <c r="K1321" s="14"/>
      <c r="L1321" s="14"/>
      <c r="M1321" s="29" t="s">
        <v>2315</v>
      </c>
      <c r="N1321" s="13"/>
      <c r="O1321" s="22"/>
    </row>
    <row r="1322" spans="1:15" ht="21">
      <c r="A1322" s="51">
        <v>36</v>
      </c>
      <c r="B1322" s="13" t="s">
        <v>353</v>
      </c>
      <c r="C1322" s="13" t="s">
        <v>354</v>
      </c>
      <c r="D1322" s="294" t="str">
        <f>VLOOKUP(C1322,总表!D:E,2,0)</f>
        <v>T00747</v>
      </c>
      <c r="E1322" s="294" t="str">
        <f>VLOOKUP(D1322,总表!E:H,2,0)</f>
        <v>创新创业基础案例教学与情境模拟（人大）</v>
      </c>
      <c r="F1322" s="294" t="str">
        <f>VLOOKUP(D1322,总表!E:H,3,0)</f>
        <v>978-7-300-28916-8</v>
      </c>
      <c r="G1322" s="299">
        <f>VLOOKUP(D1322,总表!E:H,4,0)</f>
        <v>48</v>
      </c>
      <c r="H1322" s="15" t="s">
        <v>139</v>
      </c>
      <c r="I1322" s="31"/>
      <c r="J1322" s="14" t="s">
        <v>345</v>
      </c>
      <c r="K1322" s="14" t="s">
        <v>355</v>
      </c>
      <c r="L1322" s="14"/>
      <c r="M1322" s="14" t="s">
        <v>2315</v>
      </c>
      <c r="N1322" s="13" t="s">
        <v>356</v>
      </c>
      <c r="O1322" s="22" t="s">
        <v>16</v>
      </c>
    </row>
    <row r="1323" spans="1:15" s="2" customFormat="1" ht="21">
      <c r="A1323" s="51">
        <v>37</v>
      </c>
      <c r="B1323" s="17" t="s">
        <v>1361</v>
      </c>
      <c r="C1323" s="17" t="s">
        <v>1361</v>
      </c>
      <c r="D1323" s="184"/>
      <c r="E1323" s="184"/>
      <c r="F1323" s="184"/>
      <c r="G1323" s="184"/>
      <c r="H1323" s="14" t="s">
        <v>136</v>
      </c>
      <c r="I1323" s="55"/>
      <c r="J1323" s="55"/>
      <c r="K1323" s="55"/>
      <c r="L1323" s="55"/>
      <c r="M1323" s="29" t="s">
        <v>2316</v>
      </c>
      <c r="N1323" s="13"/>
      <c r="O1323" s="22"/>
    </row>
    <row r="1324" spans="1:15" s="2" customFormat="1" ht="21">
      <c r="A1324" s="51">
        <v>38</v>
      </c>
      <c r="B1324" s="52" t="s">
        <v>1961</v>
      </c>
      <c r="C1324" s="52" t="s">
        <v>1962</v>
      </c>
      <c r="D1324" s="294" t="str">
        <f>VLOOKUP(C1324,总表!D:E,2,0)</f>
        <v>T007382</v>
      </c>
      <c r="E1324" s="294" t="str">
        <f>VLOOKUP(D1324,总表!E:H,2,0)</f>
        <v>形势与政策（国家开放大学专用教材）（人民日报）</v>
      </c>
      <c r="F1324" s="294">
        <f>VLOOKUP(D1324,总表!E:H,3,0)</f>
        <v>0</v>
      </c>
      <c r="G1324" s="299">
        <f>VLOOKUP(D1324,总表!E:H,4,0)</f>
        <v>0</v>
      </c>
      <c r="H1324" s="34" t="s">
        <v>139</v>
      </c>
      <c r="I1324" s="56"/>
      <c r="J1324" s="34" t="s">
        <v>1963</v>
      </c>
      <c r="K1324" s="34" t="s">
        <v>232</v>
      </c>
      <c r="L1324" s="52"/>
      <c r="M1324" s="29" t="s">
        <v>2317</v>
      </c>
      <c r="N1324" s="52" t="s">
        <v>1964</v>
      </c>
      <c r="O1324" s="22" t="s">
        <v>16</v>
      </c>
    </row>
    <row r="1325" spans="1:15" s="2" customFormat="1" ht="21">
      <c r="A1325" s="51">
        <v>39</v>
      </c>
      <c r="B1325" s="52" t="s">
        <v>1961</v>
      </c>
      <c r="C1325" s="52" t="s">
        <v>1961</v>
      </c>
      <c r="D1325" s="194"/>
      <c r="E1325" s="194"/>
      <c r="F1325" s="194"/>
      <c r="G1325" s="194"/>
      <c r="H1325" s="34" t="s">
        <v>136</v>
      </c>
      <c r="I1325" s="55"/>
      <c r="J1325" s="34"/>
      <c r="K1325" s="34"/>
      <c r="L1325" s="52"/>
      <c r="M1325" s="29" t="s">
        <v>2317</v>
      </c>
      <c r="N1325" s="52"/>
      <c r="O1325" s="32"/>
    </row>
    <row r="1326" spans="1:15" ht="21">
      <c r="A1326" s="51">
        <v>40</v>
      </c>
      <c r="B1326" s="13" t="s">
        <v>2191</v>
      </c>
      <c r="C1326" s="13" t="s">
        <v>2192</v>
      </c>
      <c r="D1326" s="294" t="str">
        <f>VLOOKUP(C1326,总表!D:E,2,0)</f>
        <v>J002442</v>
      </c>
      <c r="E1326" s="294" t="str">
        <f>VLOOKUP(D1326,总表!E:H,2,0)</f>
        <v>政治经济学（第3版）（学习资源包）</v>
      </c>
      <c r="F1326" s="294" t="str">
        <f>VLOOKUP(D1326,总表!E:H,3,0)</f>
        <v>978-7-304-10707-9</v>
      </c>
      <c r="G1326" s="299">
        <f>VLOOKUP(D1326,总表!E:H,4,0)</f>
        <v>39</v>
      </c>
      <c r="H1326" s="14" t="s">
        <v>149</v>
      </c>
      <c r="I1326" s="14"/>
      <c r="J1326" s="14" t="s">
        <v>150</v>
      </c>
      <c r="K1326" s="14" t="s">
        <v>2193</v>
      </c>
      <c r="L1326" s="14"/>
      <c r="M1326" s="14" t="s">
        <v>2318</v>
      </c>
      <c r="N1326" s="13" t="s">
        <v>135</v>
      </c>
      <c r="O1326" s="22" t="s">
        <v>16</v>
      </c>
    </row>
    <row r="1327" spans="1:15" ht="21">
      <c r="A1327" s="51">
        <v>41</v>
      </c>
      <c r="B1327" s="13" t="s">
        <v>964</v>
      </c>
      <c r="C1327" s="13" t="s">
        <v>960</v>
      </c>
      <c r="D1327" s="294" t="str">
        <f>VLOOKUP(C1327,总表!D:E,2,0)</f>
        <v>L00970</v>
      </c>
      <c r="E1327" s="294" t="str">
        <f>VLOOKUP(D1327,总表!E:H,2,0)</f>
        <v>经济数学基础  微积分（学习资源包）</v>
      </c>
      <c r="F1327" s="294" t="str">
        <f>VLOOKUP(D1327,总表!E:H,3,0)</f>
        <v>978-7-304-10561-7</v>
      </c>
      <c r="G1327" s="299">
        <f>VLOOKUP(D1327,总表!E:H,4,0)</f>
        <v>25</v>
      </c>
      <c r="H1327" s="14" t="s">
        <v>132</v>
      </c>
      <c r="I1327" s="14"/>
      <c r="J1327" s="15" t="s">
        <v>961</v>
      </c>
      <c r="K1327" s="14" t="s">
        <v>962</v>
      </c>
      <c r="L1327" s="14"/>
      <c r="M1327" s="14" t="s">
        <v>2318</v>
      </c>
      <c r="N1327" s="13" t="s">
        <v>135</v>
      </c>
      <c r="O1327" s="22" t="s">
        <v>16</v>
      </c>
    </row>
    <row r="1328" spans="1:15" ht="21">
      <c r="A1328" s="51">
        <v>42</v>
      </c>
      <c r="B1328" s="13" t="s">
        <v>964</v>
      </c>
      <c r="C1328" s="13" t="s">
        <v>965</v>
      </c>
      <c r="D1328" s="294" t="str">
        <f>VLOOKUP(C1328,总表!D:E,2,0)</f>
        <v>L00969</v>
      </c>
      <c r="E1328" s="294" t="str">
        <f>VLOOKUP(D1328,总表!E:H,2,0)</f>
        <v>经济数学基础  线性代数（学习资源包）</v>
      </c>
      <c r="F1328" s="294" t="str">
        <f>VLOOKUP(D1328,总表!E:H,3,0)</f>
        <v>978-7-304-10617-1</v>
      </c>
      <c r="G1328" s="299">
        <f>VLOOKUP(D1328,总表!E:H,4,0)</f>
        <v>24</v>
      </c>
      <c r="H1328" s="14" t="s">
        <v>132</v>
      </c>
      <c r="I1328" s="14"/>
      <c r="J1328" s="15" t="s">
        <v>961</v>
      </c>
      <c r="K1328" s="14" t="s">
        <v>962</v>
      </c>
      <c r="L1328" s="14"/>
      <c r="M1328" s="14" t="s">
        <v>2318</v>
      </c>
      <c r="N1328" s="13" t="s">
        <v>135</v>
      </c>
      <c r="O1328" s="22" t="s">
        <v>16</v>
      </c>
    </row>
    <row r="1329" spans="1:15">
      <c r="A1329" s="51">
        <v>43</v>
      </c>
      <c r="B1329" s="13" t="s">
        <v>964</v>
      </c>
      <c r="C1329" s="13" t="s">
        <v>964</v>
      </c>
      <c r="D1329" s="183"/>
      <c r="E1329" s="183"/>
      <c r="F1329" s="183"/>
      <c r="G1329" s="183"/>
      <c r="H1329" s="14" t="s">
        <v>136</v>
      </c>
      <c r="I1329" s="14"/>
      <c r="J1329" s="15"/>
      <c r="K1329" s="14"/>
      <c r="L1329" s="14"/>
      <c r="M1329" s="14" t="s">
        <v>2318</v>
      </c>
      <c r="N1329" s="13"/>
      <c r="O1329" s="22"/>
    </row>
    <row r="1330" spans="1:15" ht="21">
      <c r="A1330" s="51">
        <v>44</v>
      </c>
      <c r="B1330" s="17" t="s">
        <v>956</v>
      </c>
      <c r="C1330" s="17" t="s">
        <v>957</v>
      </c>
      <c r="D1330" s="294" t="str">
        <f>VLOOKUP(C1330,总表!D:E,2,0)</f>
        <v>J001853</v>
      </c>
      <c r="E1330" s="294" t="str">
        <f>VLOOKUP(D1330,总表!E:H,2,0)</f>
        <v>经济法概论（第5版）（学习资源包）</v>
      </c>
      <c r="F1330" s="294" t="str">
        <f>VLOOKUP(D1330,总表!E:H,3,0)</f>
        <v>978-7-304-10562-4</v>
      </c>
      <c r="G1330" s="299">
        <f>VLOOKUP(D1330,总表!E:H,4,0)</f>
        <v>49</v>
      </c>
      <c r="H1330" s="14" t="s">
        <v>132</v>
      </c>
      <c r="I1330" s="14"/>
      <c r="J1330" s="14" t="s">
        <v>393</v>
      </c>
      <c r="K1330" s="14" t="s">
        <v>458</v>
      </c>
      <c r="L1330" s="14"/>
      <c r="M1330" s="14" t="s">
        <v>2318</v>
      </c>
      <c r="N1330" s="13" t="s">
        <v>135</v>
      </c>
      <c r="O1330" s="22" t="s">
        <v>16</v>
      </c>
    </row>
    <row r="1331" spans="1:15">
      <c r="A1331" s="51">
        <v>45</v>
      </c>
      <c r="B1331" s="17" t="s">
        <v>956</v>
      </c>
      <c r="C1331" s="17" t="s">
        <v>956</v>
      </c>
      <c r="D1331" s="184"/>
      <c r="E1331" s="184"/>
      <c r="F1331" s="184"/>
      <c r="G1331" s="184"/>
      <c r="H1331" s="14" t="s">
        <v>136</v>
      </c>
      <c r="I1331" s="18"/>
      <c r="J1331" s="14"/>
      <c r="K1331" s="14"/>
      <c r="L1331" s="14"/>
      <c r="M1331" s="14" t="s">
        <v>2318</v>
      </c>
      <c r="N1331" s="13"/>
      <c r="O1331" s="22"/>
    </row>
    <row r="1332" spans="1:15">
      <c r="A1332" s="51">
        <v>46</v>
      </c>
      <c r="B1332" s="13" t="s">
        <v>247</v>
      </c>
      <c r="C1332" s="17" t="s">
        <v>248</v>
      </c>
      <c r="D1332" s="294" t="str">
        <f>VLOOKUP(C1332,总表!D:E,2,0)</f>
        <v>J000987</v>
      </c>
      <c r="E1332" s="294" t="str">
        <f>VLOOKUP(D1332,总表!E:H,2,0)</f>
        <v>财务管理（第4版）（学习资源包）</v>
      </c>
      <c r="F1332" s="294" t="str">
        <f>VLOOKUP(D1332,总表!E:H,3,0)</f>
        <v>978-7-304-10525-9</v>
      </c>
      <c r="G1332" s="299">
        <f>VLOOKUP(D1332,总表!E:H,4,0)</f>
        <v>36</v>
      </c>
      <c r="H1332" s="15" t="s">
        <v>149</v>
      </c>
      <c r="I1332" s="15"/>
      <c r="J1332" s="15" t="s">
        <v>249</v>
      </c>
      <c r="K1332" s="15" t="s">
        <v>250</v>
      </c>
      <c r="L1332" s="15"/>
      <c r="M1332" s="14" t="s">
        <v>2318</v>
      </c>
      <c r="N1332" s="13" t="s">
        <v>135</v>
      </c>
      <c r="O1332" s="22" t="s">
        <v>16</v>
      </c>
    </row>
    <row r="1333" spans="1:15">
      <c r="A1333" s="51">
        <v>47</v>
      </c>
      <c r="B1333" s="13" t="s">
        <v>247</v>
      </c>
      <c r="C1333" s="13" t="s">
        <v>247</v>
      </c>
      <c r="D1333" s="183"/>
      <c r="E1333" s="183"/>
      <c r="F1333" s="183"/>
      <c r="G1333" s="183"/>
      <c r="H1333" s="14" t="s">
        <v>224</v>
      </c>
      <c r="I1333" s="14" t="s">
        <v>251</v>
      </c>
      <c r="J1333" s="14" t="s">
        <v>252</v>
      </c>
      <c r="K1333" s="14"/>
      <c r="L1333" s="14" t="s">
        <v>253</v>
      </c>
      <c r="M1333" s="15" t="s">
        <v>2318</v>
      </c>
      <c r="N1333" s="13" t="s">
        <v>171</v>
      </c>
      <c r="O1333" s="22" t="s">
        <v>16</v>
      </c>
    </row>
    <row r="1334" spans="1:15">
      <c r="A1334" s="51">
        <v>48</v>
      </c>
      <c r="B1334" s="13" t="s">
        <v>247</v>
      </c>
      <c r="C1334" s="13" t="s">
        <v>247</v>
      </c>
      <c r="D1334" s="183"/>
      <c r="E1334" s="183"/>
      <c r="F1334" s="183"/>
      <c r="G1334" s="183"/>
      <c r="H1334" s="14" t="s">
        <v>136</v>
      </c>
      <c r="I1334" s="14"/>
      <c r="J1334" s="14"/>
      <c r="K1334" s="14"/>
      <c r="L1334" s="14"/>
      <c r="M1334" s="14" t="s">
        <v>2318</v>
      </c>
      <c r="N1334" s="13"/>
      <c r="O1334" s="23"/>
    </row>
    <row r="1335" spans="1:15">
      <c r="A1335" s="51">
        <v>49</v>
      </c>
      <c r="B1335" s="13" t="s">
        <v>1303</v>
      </c>
      <c r="C1335" s="52" t="s">
        <v>1304</v>
      </c>
      <c r="D1335" s="294" t="str">
        <f>VLOOKUP(C1335,总表!D:E,2,0)</f>
        <v>W001681</v>
      </c>
      <c r="E1335" s="294" t="str">
        <f>VLOOKUP(D1335,总表!E:H,2,0)</f>
        <v>企业文化管理（学习资源包）</v>
      </c>
      <c r="F1335" s="294" t="str">
        <f>VLOOKUP(D1335,总表!E:H,3,0)</f>
        <v>978-7-304-10309-5</v>
      </c>
      <c r="G1335" s="299">
        <f>VLOOKUP(D1335,总表!E:H,4,0)</f>
        <v>31</v>
      </c>
      <c r="H1335" s="61" t="s">
        <v>132</v>
      </c>
      <c r="I1335" s="34"/>
      <c r="J1335" s="34" t="s">
        <v>179</v>
      </c>
      <c r="K1335" s="34" t="s">
        <v>232</v>
      </c>
      <c r="L1335" s="34"/>
      <c r="M1335" s="14" t="s">
        <v>2318</v>
      </c>
      <c r="N1335" s="13" t="s">
        <v>135</v>
      </c>
      <c r="O1335" s="22" t="s">
        <v>16</v>
      </c>
    </row>
    <row r="1336" spans="1:15">
      <c r="A1336" s="51">
        <v>50</v>
      </c>
      <c r="B1336" s="13" t="s">
        <v>1303</v>
      </c>
      <c r="C1336" s="17" t="s">
        <v>1304</v>
      </c>
      <c r="D1336" s="184"/>
      <c r="E1336" s="184"/>
      <c r="F1336" s="184"/>
      <c r="G1336" s="184"/>
      <c r="H1336" s="29" t="s">
        <v>136</v>
      </c>
      <c r="I1336" s="14"/>
      <c r="J1336" s="14"/>
      <c r="K1336" s="14"/>
      <c r="L1336" s="14"/>
      <c r="M1336" s="14" t="s">
        <v>2318</v>
      </c>
      <c r="N1336" s="13"/>
      <c r="O1336" s="22"/>
    </row>
    <row r="1337" spans="1:15" ht="21">
      <c r="A1337" s="51">
        <v>51</v>
      </c>
      <c r="B1337" s="13" t="s">
        <v>1448</v>
      </c>
      <c r="C1337" s="17" t="s">
        <v>1449</v>
      </c>
      <c r="D1337" s="294" t="str">
        <f>VLOOKUP(C1337,总表!D:E,2,0)</f>
        <v>J002212</v>
      </c>
      <c r="E1337" s="294" t="str">
        <f>VLOOKUP(D1337,总表!E:H,2,0)</f>
        <v>商务谈判策略（第2版）（学习资源包）</v>
      </c>
      <c r="F1337" s="294" t="str">
        <f>VLOOKUP(D1337,总表!E:H,3,0)</f>
        <v>978-7-304-09831-5</v>
      </c>
      <c r="G1337" s="299">
        <f>VLOOKUP(D1337,总表!E:H,4,0)</f>
        <v>35.9</v>
      </c>
      <c r="H1337" s="15" t="s">
        <v>149</v>
      </c>
      <c r="I1337" s="119"/>
      <c r="J1337" s="15" t="s">
        <v>160</v>
      </c>
      <c r="K1337" s="15" t="s">
        <v>1001</v>
      </c>
      <c r="L1337" s="119"/>
      <c r="M1337" s="14" t="s">
        <v>2318</v>
      </c>
      <c r="N1337" s="13" t="s">
        <v>135</v>
      </c>
      <c r="O1337" s="22" t="s">
        <v>16</v>
      </c>
    </row>
    <row r="1338" spans="1:15" s="2" customFormat="1" ht="20.25" customHeight="1">
      <c r="A1338" s="110"/>
      <c r="B1338" s="111"/>
      <c r="C1338" s="111"/>
      <c r="D1338" s="111"/>
      <c r="E1338" s="111"/>
      <c r="F1338" s="111"/>
      <c r="G1338" s="111"/>
      <c r="H1338" s="111"/>
      <c r="I1338" s="111"/>
      <c r="J1338" s="111"/>
      <c r="K1338" s="111"/>
      <c r="L1338" s="111"/>
      <c r="M1338" s="111"/>
      <c r="N1338" s="111"/>
      <c r="O1338" s="113"/>
    </row>
    <row r="1339" spans="1:15" ht="18.75">
      <c r="A1339" s="322" t="s">
        <v>89</v>
      </c>
      <c r="B1339" s="322"/>
      <c r="C1339" s="322"/>
      <c r="D1339" s="322"/>
      <c r="E1339" s="322"/>
      <c r="F1339" s="322"/>
      <c r="G1339" s="322"/>
      <c r="H1339" s="322"/>
      <c r="I1339" s="322"/>
      <c r="J1339" s="322"/>
      <c r="K1339" s="322"/>
      <c r="L1339" s="322"/>
      <c r="M1339" s="322"/>
      <c r="N1339" s="322"/>
      <c r="O1339" s="322"/>
    </row>
    <row r="1340" spans="1:15" ht="22.5">
      <c r="A1340" s="11" t="s">
        <v>3</v>
      </c>
      <c r="B1340" s="12" t="s">
        <v>121</v>
      </c>
      <c r="C1340" s="12" t="s">
        <v>122</v>
      </c>
      <c r="D1340" s="291" t="s">
        <v>2518</v>
      </c>
      <c r="E1340" s="291" t="s">
        <v>2519</v>
      </c>
      <c r="F1340" s="291" t="s">
        <v>2520</v>
      </c>
      <c r="G1340" s="290" t="s">
        <v>2521</v>
      </c>
      <c r="H1340" s="12" t="s">
        <v>123</v>
      </c>
      <c r="I1340" s="12" t="s">
        <v>124</v>
      </c>
      <c r="J1340" s="12" t="s">
        <v>125</v>
      </c>
      <c r="K1340" s="12" t="s">
        <v>126</v>
      </c>
      <c r="L1340" s="12" t="s">
        <v>127</v>
      </c>
      <c r="M1340" s="12" t="s">
        <v>2314</v>
      </c>
      <c r="N1340" s="58" t="s">
        <v>128</v>
      </c>
      <c r="O1340" s="12" t="s">
        <v>129</v>
      </c>
    </row>
    <row r="1341" spans="1:15" s="39" customFormat="1" ht="21">
      <c r="A1341" s="51">
        <v>1</v>
      </c>
      <c r="B1341" s="13" t="s">
        <v>632</v>
      </c>
      <c r="C1341" s="17" t="s">
        <v>633</v>
      </c>
      <c r="D1341" s="294" t="str">
        <f>VLOOKUP(C1341,总表!D:E,2,0)</f>
        <v>W005208</v>
      </c>
      <c r="E1341" s="294" t="str">
        <f>VLOOKUP(D1341,总表!E:H,2,0)</f>
        <v>国家开放大学学习指南（2022版）（学习资源包）</v>
      </c>
      <c r="F1341" s="294" t="str">
        <f>VLOOKUP(D1341,总表!E:H,3,0)</f>
        <v>978-7-304-09923-7</v>
      </c>
      <c r="G1341" s="299">
        <f>VLOOKUP(D1341,总表!E:H,4,0)</f>
        <v>15.8</v>
      </c>
      <c r="H1341" s="14" t="s">
        <v>132</v>
      </c>
      <c r="I1341" s="53"/>
      <c r="J1341" s="15" t="s">
        <v>133</v>
      </c>
      <c r="K1341" s="54" t="s">
        <v>634</v>
      </c>
      <c r="L1341" s="53"/>
      <c r="M1341" s="14" t="s">
        <v>2315</v>
      </c>
      <c r="N1341" s="13" t="s">
        <v>135</v>
      </c>
      <c r="O1341" s="22" t="s">
        <v>16</v>
      </c>
    </row>
    <row r="1342" spans="1:15" s="2" customFormat="1" ht="13.5">
      <c r="A1342" s="51">
        <v>2</v>
      </c>
      <c r="B1342" s="17" t="s">
        <v>632</v>
      </c>
      <c r="C1342" s="17" t="s">
        <v>632</v>
      </c>
      <c r="D1342" s="184"/>
      <c r="E1342" s="184"/>
      <c r="F1342" s="184"/>
      <c r="G1342" s="184"/>
      <c r="H1342" s="15" t="s">
        <v>136</v>
      </c>
      <c r="I1342" s="53"/>
      <c r="J1342" s="15"/>
      <c r="K1342" s="15"/>
      <c r="L1342" s="53"/>
      <c r="M1342" s="29" t="s">
        <v>2315</v>
      </c>
      <c r="N1342" s="28"/>
      <c r="O1342" s="59"/>
    </row>
    <row r="1343" spans="1:15" s="2" customFormat="1" ht="31.5">
      <c r="A1343" s="51">
        <v>3</v>
      </c>
      <c r="B1343" s="28" t="s">
        <v>1852</v>
      </c>
      <c r="C1343" s="13" t="s">
        <v>1175</v>
      </c>
      <c r="D1343" s="294" t="str">
        <f>VLOOKUP(C1343,总表!D:E,2,0)</f>
        <v>WZ19781</v>
      </c>
      <c r="E1343" s="294" t="str">
        <f>VLOOKUP(D1343,总表!E:H,2,0)</f>
        <v>△毛泽东思想和中国特色社会主义理论体系概论（2021年版）（高教）</v>
      </c>
      <c r="F1343" s="294" t="str">
        <f>VLOOKUP(D1343,总表!E:H,3,0)</f>
        <v>978-7-04-056622-2</v>
      </c>
      <c r="G1343" s="299">
        <f>VLOOKUP(D1343,总表!E:H,4,0)</f>
        <v>25</v>
      </c>
      <c r="H1343" s="15" t="s">
        <v>139</v>
      </c>
      <c r="I1343" s="14"/>
      <c r="J1343" s="15" t="s">
        <v>1176</v>
      </c>
      <c r="K1343" s="14" t="s">
        <v>1177</v>
      </c>
      <c r="L1343" s="14"/>
      <c r="M1343" s="15" t="s">
        <v>2315</v>
      </c>
      <c r="N1343" s="17" t="s">
        <v>537</v>
      </c>
      <c r="O1343" s="22" t="s">
        <v>16</v>
      </c>
    </row>
    <row r="1344" spans="1:15" s="2" customFormat="1" ht="31.5">
      <c r="A1344" s="51">
        <v>4</v>
      </c>
      <c r="B1344" s="33" t="s">
        <v>1852</v>
      </c>
      <c r="C1344" s="52" t="s">
        <v>1853</v>
      </c>
      <c r="D1344" s="294" t="str">
        <f>VLOOKUP(C1344,总表!D:E,2,0)</f>
        <v>W005952</v>
      </c>
      <c r="E1344" s="294" t="str">
        <f>VLOOKUP(D1344,总表!E:H,2,0)</f>
        <v>（课程“习近平新时代”用）国家开放大学思想政治理论课学习指南（学习资源包）</v>
      </c>
      <c r="F1344" s="294" t="str">
        <f>VLOOKUP(D1344,总表!E:H,3,0)</f>
        <v>978-7-304-10428-3</v>
      </c>
      <c r="G1344" s="299">
        <f>VLOOKUP(D1344,总表!E:H,4,0)</f>
        <v>13.8</v>
      </c>
      <c r="H1344" s="36" t="s">
        <v>149</v>
      </c>
      <c r="I1344" s="34"/>
      <c r="J1344" s="34" t="s">
        <v>1854</v>
      </c>
      <c r="K1344" s="34" t="s">
        <v>1855</v>
      </c>
      <c r="L1344" s="34"/>
      <c r="M1344" s="34" t="s">
        <v>2315</v>
      </c>
      <c r="N1344" s="60" t="s">
        <v>135</v>
      </c>
      <c r="O1344" s="22" t="s">
        <v>16</v>
      </c>
    </row>
    <row r="1345" spans="1:15" s="40" customFormat="1" ht="21">
      <c r="A1345" s="51">
        <v>5</v>
      </c>
      <c r="B1345" s="28" t="s">
        <v>1852</v>
      </c>
      <c r="C1345" s="28" t="s">
        <v>1852</v>
      </c>
      <c r="D1345" s="191"/>
      <c r="E1345" s="191"/>
      <c r="F1345" s="191"/>
      <c r="G1345" s="191"/>
      <c r="H1345" s="15" t="s">
        <v>136</v>
      </c>
      <c r="I1345" s="29"/>
      <c r="J1345" s="29"/>
      <c r="K1345" s="29"/>
      <c r="L1345" s="29"/>
      <c r="M1345" s="15" t="s">
        <v>2315</v>
      </c>
      <c r="N1345" s="28"/>
      <c r="O1345" s="32"/>
    </row>
    <row r="1346" spans="1:15" s="2" customFormat="1" ht="31.5">
      <c r="A1346" s="51">
        <v>6</v>
      </c>
      <c r="B1346" s="28" t="s">
        <v>1174</v>
      </c>
      <c r="C1346" s="13" t="s">
        <v>1175</v>
      </c>
      <c r="D1346" s="294" t="str">
        <f>VLOOKUP(C1346,总表!D:E,2,0)</f>
        <v>WZ19781</v>
      </c>
      <c r="E1346" s="294" t="str">
        <f>VLOOKUP(D1346,总表!E:H,2,0)</f>
        <v>△毛泽东思想和中国特色社会主义理论体系概论（2021年版）（高教）</v>
      </c>
      <c r="F1346" s="294" t="str">
        <f>VLOOKUP(D1346,总表!E:H,3,0)</f>
        <v>978-7-04-056622-2</v>
      </c>
      <c r="G1346" s="299">
        <f>VLOOKUP(D1346,总表!E:H,4,0)</f>
        <v>25</v>
      </c>
      <c r="H1346" s="15" t="s">
        <v>139</v>
      </c>
      <c r="I1346" s="14"/>
      <c r="J1346" s="15" t="s">
        <v>1176</v>
      </c>
      <c r="K1346" s="14" t="s">
        <v>1177</v>
      </c>
      <c r="L1346" s="14"/>
      <c r="M1346" s="15" t="s">
        <v>2315</v>
      </c>
      <c r="N1346" s="17" t="s">
        <v>537</v>
      </c>
      <c r="O1346" s="22" t="s">
        <v>16</v>
      </c>
    </row>
    <row r="1347" spans="1:15" s="40" customFormat="1" ht="31.5">
      <c r="A1347" s="51">
        <v>7</v>
      </c>
      <c r="B1347" s="28" t="s">
        <v>1174</v>
      </c>
      <c r="C1347" s="28" t="s">
        <v>1178</v>
      </c>
      <c r="D1347" s="294" t="str">
        <f>VLOOKUP(C1347,总表!D:E,2,0)</f>
        <v>W005812</v>
      </c>
      <c r="E1347" s="294" t="str">
        <f>VLOOKUP(D1347,总表!E:H,2,0)</f>
        <v>毛泽东思想和中国特色社会主义理论体系概论学习指导（学习资源包）</v>
      </c>
      <c r="F1347" s="294" t="str">
        <f>VLOOKUP(D1347,总表!E:H,3,0)</f>
        <v>978-7-304-09660-1</v>
      </c>
      <c r="G1347" s="299">
        <f>VLOOKUP(D1347,总表!E:H,4,0)</f>
        <v>22</v>
      </c>
      <c r="H1347" s="15" t="s">
        <v>149</v>
      </c>
      <c r="I1347" s="29"/>
      <c r="J1347" s="15" t="s">
        <v>1179</v>
      </c>
      <c r="K1347" s="29" t="s">
        <v>232</v>
      </c>
      <c r="L1347" s="29"/>
      <c r="M1347" s="29" t="s">
        <v>2315</v>
      </c>
      <c r="N1347" s="28" t="s">
        <v>135</v>
      </c>
      <c r="O1347" s="22" t="s">
        <v>16</v>
      </c>
    </row>
    <row r="1348" spans="1:15" s="40" customFormat="1" ht="21">
      <c r="A1348" s="51">
        <v>8</v>
      </c>
      <c r="B1348" s="13" t="s">
        <v>1679</v>
      </c>
      <c r="C1348" s="33" t="s">
        <v>1680</v>
      </c>
      <c r="D1348" s="294" t="str">
        <f>VLOOKUP(C1348,总表!D:E,2,0)</f>
        <v>WZ18231</v>
      </c>
      <c r="E1348" s="294" t="str">
        <f>VLOOKUP(D1348,总表!E:H,2,0)</f>
        <v>△思想道德与法治（2021年版）（高教）</v>
      </c>
      <c r="F1348" s="294" t="str">
        <f>VLOOKUP(D1348,总表!E:H,3,0)</f>
        <v>978-7-04-056621-5</v>
      </c>
      <c r="G1348" s="299">
        <f>VLOOKUP(D1348,总表!E:H,4,0)</f>
        <v>18</v>
      </c>
      <c r="H1348" s="34" t="s">
        <v>139</v>
      </c>
      <c r="I1348" s="34"/>
      <c r="J1348" s="34" t="s">
        <v>1176</v>
      </c>
      <c r="K1348" s="34" t="s">
        <v>1177</v>
      </c>
      <c r="L1348" s="34"/>
      <c r="M1348" s="15" t="s">
        <v>2315</v>
      </c>
      <c r="N1348" s="17" t="s">
        <v>537</v>
      </c>
      <c r="O1348" s="22" t="s">
        <v>16</v>
      </c>
    </row>
    <row r="1349" spans="1:15" s="40" customFormat="1" ht="21">
      <c r="A1349" s="51">
        <v>9</v>
      </c>
      <c r="B1349" s="13" t="s">
        <v>1679</v>
      </c>
      <c r="C1349" s="26" t="s">
        <v>2502</v>
      </c>
      <c r="D1349" s="294" t="str">
        <f>VLOOKUP(C1349,总表!D:E,2,0)</f>
        <v>W005772</v>
      </c>
      <c r="E1349" s="294" t="str">
        <f>VLOOKUP(D1349,总表!E:H,2,0)</f>
        <v>思想道德与法治学习指导（学习资源包）</v>
      </c>
      <c r="F1349" s="294">
        <f>VLOOKUP(D1349,总表!E:H,3,0)</f>
        <v>0</v>
      </c>
      <c r="G1349" s="299">
        <f>VLOOKUP(D1349,总表!E:H,4,0)</f>
        <v>0</v>
      </c>
      <c r="H1349" s="30" t="s">
        <v>149</v>
      </c>
      <c r="I1349" s="180"/>
      <c r="J1349" s="27" t="s">
        <v>2503</v>
      </c>
      <c r="K1349" s="27" t="s">
        <v>232</v>
      </c>
      <c r="L1349" s="181"/>
      <c r="M1349" s="29" t="s">
        <v>2315</v>
      </c>
      <c r="N1349" s="28" t="s">
        <v>135</v>
      </c>
      <c r="O1349" s="22" t="s">
        <v>16</v>
      </c>
    </row>
    <row r="1350" spans="1:15" ht="21">
      <c r="A1350" s="51">
        <v>10</v>
      </c>
      <c r="B1350" s="13" t="s">
        <v>1845</v>
      </c>
      <c r="C1350" s="60" t="s">
        <v>1846</v>
      </c>
      <c r="D1350" s="294" t="str">
        <f>VLOOKUP(C1350,总表!D:E,2,0)</f>
        <v>J001445</v>
      </c>
      <c r="E1350" s="294" t="str">
        <f>VLOOKUP(D1350,总表!E:H,2,0)</f>
        <v>西方经济学（第4版）【专科使用】（学习资源包）</v>
      </c>
      <c r="F1350" s="294" t="str">
        <f>VLOOKUP(D1350,总表!E:H,3,0)</f>
        <v>978-7-304-10819-9</v>
      </c>
      <c r="G1350" s="299">
        <f>VLOOKUP(D1350,总表!E:H,4,0)</f>
        <v>56</v>
      </c>
      <c r="H1350" s="61" t="s">
        <v>132</v>
      </c>
      <c r="I1350" s="61"/>
      <c r="J1350" s="61" t="s">
        <v>249</v>
      </c>
      <c r="K1350" s="61" t="s">
        <v>1847</v>
      </c>
      <c r="L1350" s="61"/>
      <c r="M1350" s="14" t="s">
        <v>2315</v>
      </c>
      <c r="N1350" s="13" t="s">
        <v>135</v>
      </c>
      <c r="O1350" s="22" t="s">
        <v>16</v>
      </c>
    </row>
    <row r="1351" spans="1:15" ht="21">
      <c r="A1351" s="51">
        <v>11</v>
      </c>
      <c r="B1351" s="13" t="s">
        <v>1845</v>
      </c>
      <c r="C1351" s="13" t="s">
        <v>1848</v>
      </c>
      <c r="D1351" s="294" t="str">
        <f>VLOOKUP(C1351,总表!D:E,2,0)</f>
        <v>J001561</v>
      </c>
      <c r="E1351" s="294" t="str">
        <f>VLOOKUP(D1351,总表!E:H,2,0)</f>
        <v>西方经济学自测练习（第2版）（学习资源包）</v>
      </c>
      <c r="F1351" s="294" t="str">
        <f>VLOOKUP(D1351,总表!E:H,3,0)</f>
        <v>978-7-304-10658-4</v>
      </c>
      <c r="G1351" s="299">
        <f>VLOOKUP(D1351,总表!E:H,4,0)</f>
        <v>36</v>
      </c>
      <c r="H1351" s="14" t="s">
        <v>295</v>
      </c>
      <c r="I1351" s="14"/>
      <c r="J1351" s="14" t="s">
        <v>175</v>
      </c>
      <c r="K1351" s="14" t="s">
        <v>1849</v>
      </c>
      <c r="L1351" s="14"/>
      <c r="M1351" s="14" t="s">
        <v>2315</v>
      </c>
      <c r="N1351" s="13" t="s">
        <v>135</v>
      </c>
      <c r="O1351" s="22" t="s">
        <v>16</v>
      </c>
    </row>
    <row r="1352" spans="1:15">
      <c r="A1352" s="51">
        <v>12</v>
      </c>
      <c r="B1352" s="13" t="s">
        <v>1845</v>
      </c>
      <c r="C1352" s="13" t="s">
        <v>1850</v>
      </c>
      <c r="D1352" s="183"/>
      <c r="E1352" s="183"/>
      <c r="F1352" s="183"/>
      <c r="G1352" s="183"/>
      <c r="H1352" s="14" t="s">
        <v>136</v>
      </c>
      <c r="I1352" s="14"/>
      <c r="J1352" s="14"/>
      <c r="K1352" s="14"/>
      <c r="L1352" s="14"/>
      <c r="M1352" s="14" t="s">
        <v>2315</v>
      </c>
      <c r="N1352" s="13"/>
      <c r="O1352" s="63"/>
    </row>
    <row r="1353" spans="1:15" ht="21">
      <c r="A1353" s="51">
        <v>13</v>
      </c>
      <c r="B1353" s="17" t="s">
        <v>956</v>
      </c>
      <c r="C1353" s="17" t="s">
        <v>957</v>
      </c>
      <c r="D1353" s="294" t="str">
        <f>VLOOKUP(C1353,总表!D:E,2,0)</f>
        <v>J001853</v>
      </c>
      <c r="E1353" s="294" t="str">
        <f>VLOOKUP(D1353,总表!E:H,2,0)</f>
        <v>经济法概论（第5版）（学习资源包）</v>
      </c>
      <c r="F1353" s="294" t="str">
        <f>VLOOKUP(D1353,总表!E:H,3,0)</f>
        <v>978-7-304-10562-4</v>
      </c>
      <c r="G1353" s="299">
        <f>VLOOKUP(D1353,总表!E:H,4,0)</f>
        <v>49</v>
      </c>
      <c r="H1353" s="14" t="s">
        <v>132</v>
      </c>
      <c r="I1353" s="14"/>
      <c r="J1353" s="14" t="s">
        <v>393</v>
      </c>
      <c r="K1353" s="14" t="s">
        <v>458</v>
      </c>
      <c r="L1353" s="14"/>
      <c r="M1353" s="14" t="s">
        <v>2315</v>
      </c>
      <c r="N1353" s="13" t="s">
        <v>135</v>
      </c>
      <c r="O1353" s="22" t="s">
        <v>16</v>
      </c>
    </row>
    <row r="1354" spans="1:15">
      <c r="A1354" s="51">
        <v>14</v>
      </c>
      <c r="B1354" s="17" t="s">
        <v>956</v>
      </c>
      <c r="C1354" s="17" t="s">
        <v>956</v>
      </c>
      <c r="D1354" s="184"/>
      <c r="E1354" s="184"/>
      <c r="F1354" s="184"/>
      <c r="G1354" s="184"/>
      <c r="H1354" s="14" t="s">
        <v>136</v>
      </c>
      <c r="I1354" s="18"/>
      <c r="J1354" s="14"/>
      <c r="K1354" s="14"/>
      <c r="L1354" s="14"/>
      <c r="M1354" s="14" t="s">
        <v>2315</v>
      </c>
      <c r="N1354" s="13"/>
      <c r="O1354" s="22"/>
    </row>
    <row r="1355" spans="1:15" ht="21">
      <c r="A1355" s="51">
        <v>15</v>
      </c>
      <c r="B1355" s="13" t="s">
        <v>1585</v>
      </c>
      <c r="C1355" s="13" t="s">
        <v>3018</v>
      </c>
      <c r="D1355" s="294" t="str">
        <f>VLOOKUP(C1355,总表!D:E,2,0)</f>
        <v>J001088</v>
      </c>
      <c r="E1355" s="294" t="str">
        <f>VLOOKUP(D1355,总表!E:H,2,0)</f>
        <v>市场营销学（第5版）（学习资源包）</v>
      </c>
      <c r="F1355" s="294" t="str">
        <f>VLOOKUP(D1355,总表!E:H,3,0)</f>
        <v>978-7-304-10846-5</v>
      </c>
      <c r="G1355" s="299">
        <f>VLOOKUP(D1355,总表!E:H,4,0)</f>
        <v>36</v>
      </c>
      <c r="H1355" s="15" t="s">
        <v>132</v>
      </c>
      <c r="I1355" s="14"/>
      <c r="J1355" s="14" t="s">
        <v>393</v>
      </c>
      <c r="K1355" s="14" t="s">
        <v>1587</v>
      </c>
      <c r="L1355" s="14"/>
      <c r="M1355" s="14" t="s">
        <v>2315</v>
      </c>
      <c r="N1355" s="13" t="s">
        <v>135</v>
      </c>
      <c r="O1355" s="22" t="s">
        <v>16</v>
      </c>
    </row>
    <row r="1356" spans="1:15" s="2" customFormat="1" ht="21">
      <c r="A1356" s="51">
        <v>16</v>
      </c>
      <c r="B1356" s="17" t="s">
        <v>1585</v>
      </c>
      <c r="C1356" s="13" t="s">
        <v>1588</v>
      </c>
      <c r="D1356" s="294" t="str">
        <f>VLOOKUP(C1356,总表!D:E,2,0)</f>
        <v>J00279</v>
      </c>
      <c r="E1356" s="294" t="str">
        <f>VLOOKUP(D1356,总表!E:H,2,0)</f>
        <v>市场营销学（第5版）导学学生手册（学习资源包）</v>
      </c>
      <c r="F1356" s="294" t="str">
        <f>VLOOKUP(D1356,总表!E:H,3,0)</f>
        <v>978-7-304-10887-8</v>
      </c>
      <c r="G1356" s="299">
        <f>VLOOKUP(D1356,总表!E:H,4,0)</f>
        <v>24</v>
      </c>
      <c r="H1356" s="15" t="s">
        <v>295</v>
      </c>
      <c r="I1356" s="15"/>
      <c r="J1356" s="14" t="s">
        <v>393</v>
      </c>
      <c r="K1356" s="15" t="s">
        <v>507</v>
      </c>
      <c r="L1356" s="91"/>
      <c r="M1356" s="14" t="s">
        <v>2315</v>
      </c>
      <c r="N1356" s="17" t="s">
        <v>135</v>
      </c>
      <c r="O1356" s="22" t="s">
        <v>16</v>
      </c>
    </row>
    <row r="1357" spans="1:15">
      <c r="A1357" s="51">
        <v>17</v>
      </c>
      <c r="B1357" s="17" t="s">
        <v>1585</v>
      </c>
      <c r="C1357" s="13" t="s">
        <v>1585</v>
      </c>
      <c r="D1357" s="183"/>
      <c r="E1357" s="183"/>
      <c r="F1357" s="183"/>
      <c r="G1357" s="183"/>
      <c r="H1357" s="15" t="s">
        <v>136</v>
      </c>
      <c r="I1357" s="15"/>
      <c r="J1357" s="14"/>
      <c r="K1357" s="15"/>
      <c r="L1357" s="15"/>
      <c r="M1357" s="14" t="s">
        <v>2315</v>
      </c>
      <c r="N1357" s="13"/>
      <c r="O1357" s="59"/>
    </row>
    <row r="1358" spans="1:15" ht="21">
      <c r="A1358" s="51">
        <v>18</v>
      </c>
      <c r="B1358" s="13" t="s">
        <v>570</v>
      </c>
      <c r="C1358" s="13" t="s">
        <v>571</v>
      </c>
      <c r="D1358" s="294" t="str">
        <f>VLOOKUP(C1358,总表!D:E,2,0)</f>
        <v>W005342</v>
      </c>
      <c r="E1358" s="294" t="str">
        <f>VLOOKUP(D1358,总表!E:H,2,0)</f>
        <v>管理学基础（第4版）（含考核册）（学习资源包）</v>
      </c>
      <c r="F1358" s="294" t="str">
        <f>VLOOKUP(D1358,总表!E:H,3,0)</f>
        <v>978-7-304-10297-5</v>
      </c>
      <c r="G1358" s="299">
        <f>VLOOKUP(D1358,总表!E:H,4,0)</f>
        <v>35</v>
      </c>
      <c r="H1358" s="14" t="s">
        <v>149</v>
      </c>
      <c r="I1358" s="14"/>
      <c r="J1358" s="14" t="s">
        <v>572</v>
      </c>
      <c r="K1358" s="14" t="s">
        <v>573</v>
      </c>
      <c r="L1358" s="13"/>
      <c r="M1358" s="14" t="s">
        <v>2315</v>
      </c>
      <c r="N1358" s="13" t="s">
        <v>135</v>
      </c>
      <c r="O1358" s="22" t="s">
        <v>16</v>
      </c>
    </row>
    <row r="1359" spans="1:15" s="2" customFormat="1" ht="21">
      <c r="A1359" s="51">
        <v>19</v>
      </c>
      <c r="B1359" s="13" t="s">
        <v>570</v>
      </c>
      <c r="C1359" s="13" t="s">
        <v>574</v>
      </c>
      <c r="D1359" s="294" t="str">
        <f>VLOOKUP(C1359,总表!D:E,2,0)</f>
        <v>W003502</v>
      </c>
      <c r="E1359" s="294" t="str">
        <f>VLOOKUP(D1359,总表!E:H,2,0)</f>
        <v>管理学基础（第4版）导学（学习资源包）</v>
      </c>
      <c r="F1359" s="294" t="str">
        <f>VLOOKUP(D1359,总表!E:H,3,0)</f>
        <v>978-7-304-10276-0</v>
      </c>
      <c r="G1359" s="299">
        <f>VLOOKUP(D1359,总表!E:H,4,0)</f>
        <v>20</v>
      </c>
      <c r="H1359" s="14" t="s">
        <v>295</v>
      </c>
      <c r="I1359" s="14"/>
      <c r="J1359" s="14" t="s">
        <v>572</v>
      </c>
      <c r="K1359" s="14" t="s">
        <v>575</v>
      </c>
      <c r="L1359" s="13"/>
      <c r="M1359" s="14" t="s">
        <v>2315</v>
      </c>
      <c r="N1359" s="13" t="s">
        <v>135</v>
      </c>
      <c r="O1359" s="22" t="s">
        <v>16</v>
      </c>
    </row>
    <row r="1360" spans="1:15" s="39" customFormat="1">
      <c r="A1360" s="51">
        <v>20</v>
      </c>
      <c r="B1360" s="33" t="s">
        <v>570</v>
      </c>
      <c r="C1360" s="33" t="s">
        <v>570</v>
      </c>
      <c r="D1360" s="193"/>
      <c r="E1360" s="193"/>
      <c r="F1360" s="193"/>
      <c r="G1360" s="193"/>
      <c r="H1360" s="36" t="s">
        <v>162</v>
      </c>
      <c r="I1360" s="36" t="s">
        <v>576</v>
      </c>
      <c r="J1360" s="36" t="s">
        <v>193</v>
      </c>
      <c r="K1360" s="68"/>
      <c r="L1360" s="36" t="s">
        <v>577</v>
      </c>
      <c r="M1360" s="14" t="s">
        <v>2315</v>
      </c>
      <c r="N1360" s="13" t="s">
        <v>171</v>
      </c>
      <c r="O1360" s="22" t="s">
        <v>16</v>
      </c>
    </row>
    <row r="1361" spans="1:15">
      <c r="A1361" s="51">
        <v>21</v>
      </c>
      <c r="B1361" s="13" t="s">
        <v>570</v>
      </c>
      <c r="C1361" s="13" t="s">
        <v>570</v>
      </c>
      <c r="D1361" s="183"/>
      <c r="E1361" s="183"/>
      <c r="F1361" s="183"/>
      <c r="G1361" s="183"/>
      <c r="H1361" s="14" t="s">
        <v>136</v>
      </c>
      <c r="I1361" s="14"/>
      <c r="J1361" s="14"/>
      <c r="K1361" s="67"/>
      <c r="L1361" s="14"/>
      <c r="M1361" s="14" t="s">
        <v>2315</v>
      </c>
      <c r="N1361" s="13"/>
      <c r="O1361" s="23"/>
    </row>
    <row r="1362" spans="1:15" ht="21">
      <c r="A1362" s="51">
        <v>22</v>
      </c>
      <c r="B1362" s="13" t="s">
        <v>2282</v>
      </c>
      <c r="C1362" s="13" t="s">
        <v>2283</v>
      </c>
      <c r="D1362" s="294" t="str">
        <f>VLOOKUP(C1362,总表!D:E,2,0)</f>
        <v>T004853</v>
      </c>
      <c r="E1362" s="294" t="str">
        <f>VLOOKUP(D1362,总表!E:H,2,0)</f>
        <v>资源与运营管理（上册）（第4版）（清华）</v>
      </c>
      <c r="F1362" s="294" t="str">
        <f>VLOOKUP(D1362,总表!E:H,3,0)</f>
        <v>978-7-302-57558-0</v>
      </c>
      <c r="G1362" s="299">
        <f>VLOOKUP(D1362,总表!E:H,4,0)</f>
        <v>32</v>
      </c>
      <c r="H1362" s="14" t="s">
        <v>132</v>
      </c>
      <c r="I1362" s="14"/>
      <c r="J1362" s="14" t="s">
        <v>249</v>
      </c>
      <c r="K1362" s="120" t="s">
        <v>503</v>
      </c>
      <c r="L1362" s="14"/>
      <c r="M1362" s="14" t="s">
        <v>2315</v>
      </c>
      <c r="N1362" s="13" t="s">
        <v>427</v>
      </c>
      <c r="O1362" s="22" t="s">
        <v>16</v>
      </c>
    </row>
    <row r="1363" spans="1:15" ht="21">
      <c r="A1363" s="51">
        <v>23</v>
      </c>
      <c r="B1363" s="13" t="s">
        <v>2282</v>
      </c>
      <c r="C1363" s="13" t="s">
        <v>2284</v>
      </c>
      <c r="D1363" s="294" t="str">
        <f>VLOOKUP(C1363,总表!D:E,2,0)</f>
        <v>W002593</v>
      </c>
      <c r="E1363" s="294" t="str">
        <f>VLOOKUP(D1363,总表!E:H,2,0)</f>
        <v>资源与运营管理（下）（第4版）（学习资源包）</v>
      </c>
      <c r="F1363" s="294" t="str">
        <f>VLOOKUP(D1363,总表!E:H,3,0)</f>
        <v>978-7-304-10626-3</v>
      </c>
      <c r="G1363" s="299">
        <f>VLOOKUP(D1363,总表!E:H,4,0)</f>
        <v>32</v>
      </c>
      <c r="H1363" s="14" t="s">
        <v>132</v>
      </c>
      <c r="I1363" s="14"/>
      <c r="J1363" s="14" t="s">
        <v>249</v>
      </c>
      <c r="K1363" s="120" t="s">
        <v>2285</v>
      </c>
      <c r="L1363" s="14"/>
      <c r="M1363" s="14" t="s">
        <v>2315</v>
      </c>
      <c r="N1363" s="13" t="s">
        <v>135</v>
      </c>
      <c r="O1363" s="22" t="s">
        <v>16</v>
      </c>
    </row>
    <row r="1364" spans="1:15">
      <c r="A1364" s="51">
        <v>24</v>
      </c>
      <c r="B1364" s="13" t="s">
        <v>2282</v>
      </c>
      <c r="C1364" s="13" t="s">
        <v>2282</v>
      </c>
      <c r="D1364" s="183"/>
      <c r="E1364" s="183"/>
      <c r="F1364" s="183"/>
      <c r="G1364" s="183"/>
      <c r="H1364" s="14" t="s">
        <v>136</v>
      </c>
      <c r="I1364" s="18"/>
      <c r="J1364" s="14"/>
      <c r="K1364" s="14"/>
      <c r="L1364" s="14"/>
      <c r="M1364" s="14" t="s">
        <v>2315</v>
      </c>
      <c r="N1364" s="13"/>
      <c r="O1364" s="22"/>
    </row>
    <row r="1365" spans="1:15">
      <c r="A1365" s="51">
        <v>25</v>
      </c>
      <c r="B1365" s="13" t="s">
        <v>1299</v>
      </c>
      <c r="C1365" s="13" t="s">
        <v>1299</v>
      </c>
      <c r="D1365" s="183"/>
      <c r="E1365" s="183"/>
      <c r="F1365" s="183"/>
      <c r="G1365" s="183"/>
      <c r="H1365" s="14" t="s">
        <v>136</v>
      </c>
      <c r="I1365" s="18"/>
      <c r="J1365" s="14"/>
      <c r="K1365" s="14"/>
      <c r="L1365" s="14"/>
      <c r="M1365" s="14" t="s">
        <v>2315</v>
      </c>
      <c r="N1365" s="13"/>
      <c r="O1365" s="22"/>
    </row>
    <row r="1366" spans="1:15" ht="21">
      <c r="A1366" s="51">
        <v>26</v>
      </c>
      <c r="B1366" s="13" t="s">
        <v>1754</v>
      </c>
      <c r="C1366" s="13" t="s">
        <v>1755</v>
      </c>
      <c r="D1366" s="294" t="str">
        <f>VLOOKUP(C1366,总表!D:E,2,0)</f>
        <v>J001754</v>
      </c>
      <c r="E1366" s="294" t="str">
        <f>VLOOKUP(D1366,总表!E:H,2,0)</f>
        <v>推销策略与艺术（第3版）（含考核册）（学习资源包）</v>
      </c>
      <c r="F1366" s="294" t="str">
        <f>VLOOKUP(D1366,总表!E:H,3,0)</f>
        <v>978-7-304-10126-8</v>
      </c>
      <c r="G1366" s="299">
        <f>VLOOKUP(D1366,总表!E:H,4,0)</f>
        <v>32.5</v>
      </c>
      <c r="H1366" s="14" t="s">
        <v>149</v>
      </c>
      <c r="I1366" s="14"/>
      <c r="J1366" s="14" t="s">
        <v>398</v>
      </c>
      <c r="K1366" s="14" t="s">
        <v>1756</v>
      </c>
      <c r="L1366" s="14"/>
      <c r="M1366" s="14" t="s">
        <v>2315</v>
      </c>
      <c r="N1366" s="13" t="s">
        <v>135</v>
      </c>
      <c r="O1366" s="22" t="s">
        <v>16</v>
      </c>
    </row>
    <row r="1367" spans="1:15" s="1" customFormat="1" ht="21">
      <c r="A1367" s="51">
        <v>27</v>
      </c>
      <c r="B1367" s="13" t="s">
        <v>1754</v>
      </c>
      <c r="C1367" s="28" t="s">
        <v>1757</v>
      </c>
      <c r="D1367" s="294" t="str">
        <f>VLOOKUP(C1367,总表!D:E,2,0)</f>
        <v>J002131</v>
      </c>
      <c r="E1367" s="294" t="str">
        <f>VLOOKUP(D1367,总表!E:H,2,0)</f>
        <v>推销策略与艺术（第3版）导读（学习资源包）</v>
      </c>
      <c r="F1367" s="294" t="str">
        <f>VLOOKUP(D1367,总表!E:H,3,0)</f>
        <v>978-7-304-10294-4</v>
      </c>
      <c r="G1367" s="299">
        <f>VLOOKUP(D1367,总表!E:H,4,0)</f>
        <v>18</v>
      </c>
      <c r="H1367" s="29" t="s">
        <v>295</v>
      </c>
      <c r="I1367" s="29"/>
      <c r="J1367" s="29" t="s">
        <v>398</v>
      </c>
      <c r="K1367" s="29" t="s">
        <v>1756</v>
      </c>
      <c r="L1367" s="29"/>
      <c r="M1367" s="14" t="s">
        <v>2315</v>
      </c>
      <c r="N1367" s="13" t="s">
        <v>135</v>
      </c>
      <c r="O1367" s="22" t="s">
        <v>16</v>
      </c>
    </row>
    <row r="1368" spans="1:15" s="1" customFormat="1">
      <c r="A1368" s="51">
        <v>28</v>
      </c>
      <c r="B1368" s="13" t="s">
        <v>1754</v>
      </c>
      <c r="C1368" s="13" t="s">
        <v>1754</v>
      </c>
      <c r="D1368" s="183"/>
      <c r="E1368" s="183"/>
      <c r="F1368" s="183"/>
      <c r="G1368" s="183"/>
      <c r="H1368" s="14" t="s">
        <v>162</v>
      </c>
      <c r="I1368" s="14" t="s">
        <v>1758</v>
      </c>
      <c r="J1368" s="14" t="s">
        <v>164</v>
      </c>
      <c r="K1368" s="14"/>
      <c r="L1368" s="14" t="s">
        <v>507</v>
      </c>
      <c r="M1368" s="14" t="s">
        <v>2315</v>
      </c>
      <c r="N1368" s="13" t="s">
        <v>171</v>
      </c>
      <c r="O1368" s="22" t="s">
        <v>16</v>
      </c>
    </row>
    <row r="1369" spans="1:15">
      <c r="A1369" s="51">
        <v>29</v>
      </c>
      <c r="B1369" s="13" t="s">
        <v>1754</v>
      </c>
      <c r="C1369" s="13" t="s">
        <v>1754</v>
      </c>
      <c r="D1369" s="183"/>
      <c r="E1369" s="183"/>
      <c r="F1369" s="183"/>
      <c r="G1369" s="183"/>
      <c r="H1369" s="14" t="s">
        <v>136</v>
      </c>
      <c r="I1369" s="14"/>
      <c r="J1369" s="14"/>
      <c r="K1369" s="14"/>
      <c r="L1369" s="14"/>
      <c r="M1369" s="14" t="s">
        <v>2315</v>
      </c>
      <c r="N1369" s="13"/>
      <c r="O1369" s="23"/>
    </row>
    <row r="1370" spans="1:15" ht="21">
      <c r="A1370" s="51">
        <v>30</v>
      </c>
      <c r="B1370" s="13" t="s">
        <v>748</v>
      </c>
      <c r="C1370" s="17" t="s">
        <v>749</v>
      </c>
      <c r="D1370" s="294" t="str">
        <f>VLOOKUP(C1370,总表!D:E,2,0)</f>
        <v>L005284</v>
      </c>
      <c r="E1370" s="294" t="str">
        <f>VLOOKUP(D1370,总表!E:H,2,0)</f>
        <v>计算机应用基础（第2版）（学习资源包）</v>
      </c>
      <c r="F1370" s="294" t="str">
        <f>VLOOKUP(D1370,总表!E:H,3,0)</f>
        <v>978-7-304-11204-2</v>
      </c>
      <c r="G1370" s="299">
        <f>VLOOKUP(D1370,总表!E:H,4,0)</f>
        <v>39</v>
      </c>
      <c r="H1370" s="15" t="s">
        <v>132</v>
      </c>
      <c r="I1370" s="15"/>
      <c r="J1370" s="15" t="s">
        <v>194</v>
      </c>
      <c r="K1370" s="15" t="s">
        <v>750</v>
      </c>
      <c r="L1370" s="15"/>
      <c r="M1370" s="29" t="s">
        <v>2316</v>
      </c>
      <c r="N1370" s="17" t="s">
        <v>135</v>
      </c>
      <c r="O1370" s="22" t="s">
        <v>16</v>
      </c>
    </row>
    <row r="1371" spans="1:15" ht="21">
      <c r="A1371" s="51">
        <v>31</v>
      </c>
      <c r="B1371" s="13" t="s">
        <v>748</v>
      </c>
      <c r="C1371" s="17" t="s">
        <v>748</v>
      </c>
      <c r="D1371" s="184"/>
      <c r="E1371" s="184"/>
      <c r="F1371" s="184"/>
      <c r="G1371" s="184"/>
      <c r="H1371" s="15" t="s">
        <v>136</v>
      </c>
      <c r="I1371" s="15"/>
      <c r="J1371" s="15"/>
      <c r="K1371" s="15"/>
      <c r="L1371" s="15"/>
      <c r="M1371" s="29" t="s">
        <v>2316</v>
      </c>
      <c r="N1371" s="17"/>
      <c r="O1371" s="24"/>
    </row>
    <row r="1372" spans="1:15" ht="21">
      <c r="A1372" s="51">
        <v>32</v>
      </c>
      <c r="B1372" s="13" t="s">
        <v>748</v>
      </c>
      <c r="C1372" s="17" t="s">
        <v>748</v>
      </c>
      <c r="D1372" s="184"/>
      <c r="E1372" s="184"/>
      <c r="F1372" s="184"/>
      <c r="G1372" s="184"/>
      <c r="H1372" s="14" t="s">
        <v>162</v>
      </c>
      <c r="I1372" s="14" t="s">
        <v>751</v>
      </c>
      <c r="J1372" s="14" t="s">
        <v>164</v>
      </c>
      <c r="K1372" s="14"/>
      <c r="L1372" s="14" t="s">
        <v>209</v>
      </c>
      <c r="M1372" s="29" t="s">
        <v>2316</v>
      </c>
      <c r="N1372" s="13" t="s">
        <v>752</v>
      </c>
      <c r="O1372" s="22" t="s">
        <v>16</v>
      </c>
    </row>
    <row r="1373" spans="1:15" ht="21">
      <c r="A1373" s="51">
        <v>33</v>
      </c>
      <c r="B1373" s="17" t="s">
        <v>664</v>
      </c>
      <c r="C1373" s="13" t="s">
        <v>665</v>
      </c>
      <c r="D1373" s="294" t="str">
        <f>VLOOKUP(C1373,总表!D:E,2,0)</f>
        <v>J002581</v>
      </c>
      <c r="E1373" s="294" t="str">
        <f>VLOOKUP(D1373,总表!E:H,2,0)</f>
        <v>会计学概论（第2版）（学习资源包）</v>
      </c>
      <c r="F1373" s="294" t="str">
        <f>VLOOKUP(D1373,总表!E:H,3,0)</f>
        <v>978-7-304-10844-1</v>
      </c>
      <c r="G1373" s="299">
        <f>VLOOKUP(D1373,总表!E:H,4,0)</f>
        <v>46</v>
      </c>
      <c r="H1373" s="14" t="s">
        <v>132</v>
      </c>
      <c r="I1373" s="14"/>
      <c r="J1373" s="14" t="s">
        <v>175</v>
      </c>
      <c r="K1373" s="14" t="s">
        <v>666</v>
      </c>
      <c r="L1373" s="14"/>
      <c r="M1373" s="29" t="s">
        <v>2316</v>
      </c>
      <c r="N1373" s="13" t="s">
        <v>135</v>
      </c>
      <c r="O1373" s="22" t="s">
        <v>16</v>
      </c>
    </row>
    <row r="1374" spans="1:15" ht="21">
      <c r="A1374" s="51">
        <v>34</v>
      </c>
      <c r="B1374" s="17" t="s">
        <v>664</v>
      </c>
      <c r="C1374" s="13" t="s">
        <v>664</v>
      </c>
      <c r="D1374" s="183"/>
      <c r="E1374" s="183"/>
      <c r="F1374" s="183"/>
      <c r="G1374" s="183"/>
      <c r="H1374" s="14" t="s">
        <v>136</v>
      </c>
      <c r="I1374" s="14"/>
      <c r="J1374" s="14"/>
      <c r="K1374" s="14"/>
      <c r="L1374" s="14"/>
      <c r="M1374" s="29" t="s">
        <v>2316</v>
      </c>
      <c r="N1374" s="13"/>
      <c r="O1374" s="22"/>
    </row>
    <row r="1375" spans="1:15" s="2" customFormat="1" ht="21">
      <c r="A1375" s="51">
        <v>35</v>
      </c>
      <c r="B1375" s="17" t="s">
        <v>1361</v>
      </c>
      <c r="C1375" s="17" t="s">
        <v>1361</v>
      </c>
      <c r="D1375" s="184"/>
      <c r="E1375" s="184"/>
      <c r="F1375" s="184"/>
      <c r="G1375" s="184"/>
      <c r="H1375" s="14" t="s">
        <v>136</v>
      </c>
      <c r="I1375" s="55"/>
      <c r="J1375" s="55"/>
      <c r="K1375" s="55"/>
      <c r="L1375" s="55"/>
      <c r="M1375" s="29" t="s">
        <v>2316</v>
      </c>
      <c r="N1375" s="13"/>
      <c r="O1375" s="22"/>
    </row>
    <row r="1376" spans="1:15" s="2" customFormat="1" ht="21">
      <c r="A1376" s="51">
        <v>36</v>
      </c>
      <c r="B1376" s="52" t="s">
        <v>1961</v>
      </c>
      <c r="C1376" s="52" t="s">
        <v>1962</v>
      </c>
      <c r="D1376" s="294" t="str">
        <f>VLOOKUP(C1376,总表!D:E,2,0)</f>
        <v>T007382</v>
      </c>
      <c r="E1376" s="294" t="str">
        <f>VLOOKUP(D1376,总表!E:H,2,0)</f>
        <v>形势与政策（国家开放大学专用教材）（人民日报）</v>
      </c>
      <c r="F1376" s="294">
        <f>VLOOKUP(D1376,总表!E:H,3,0)</f>
        <v>0</v>
      </c>
      <c r="G1376" s="299">
        <f>VLOOKUP(D1376,总表!E:H,4,0)</f>
        <v>0</v>
      </c>
      <c r="H1376" s="34" t="s">
        <v>139</v>
      </c>
      <c r="I1376" s="56"/>
      <c r="J1376" s="34" t="s">
        <v>1963</v>
      </c>
      <c r="K1376" s="34" t="s">
        <v>232</v>
      </c>
      <c r="L1376" s="52"/>
      <c r="M1376" s="29" t="s">
        <v>2317</v>
      </c>
      <c r="N1376" s="52" t="s">
        <v>1964</v>
      </c>
      <c r="O1376" s="22" t="s">
        <v>16</v>
      </c>
    </row>
    <row r="1377" spans="1:15" s="2" customFormat="1" ht="21">
      <c r="A1377" s="51">
        <v>37</v>
      </c>
      <c r="B1377" s="52" t="s">
        <v>1961</v>
      </c>
      <c r="C1377" s="52" t="s">
        <v>1961</v>
      </c>
      <c r="D1377" s="194"/>
      <c r="E1377" s="194"/>
      <c r="F1377" s="194"/>
      <c r="G1377" s="194"/>
      <c r="H1377" s="34" t="s">
        <v>136</v>
      </c>
      <c r="I1377" s="55"/>
      <c r="J1377" s="34"/>
      <c r="K1377" s="34"/>
      <c r="L1377" s="52"/>
      <c r="M1377" s="29" t="s">
        <v>2317</v>
      </c>
      <c r="N1377" s="52"/>
      <c r="O1377" s="32"/>
    </row>
    <row r="1378" spans="1:15">
      <c r="A1378" s="51">
        <v>38</v>
      </c>
      <c r="B1378" s="13" t="s">
        <v>1356</v>
      </c>
      <c r="C1378" s="13" t="s">
        <v>1357</v>
      </c>
      <c r="D1378" s="294" t="str">
        <f>VLOOKUP(C1378,总表!D:E,2,0)</f>
        <v>T00652</v>
      </c>
      <c r="E1378" s="294" t="str">
        <f>VLOOKUP(D1378,总表!E:H,2,0)</f>
        <v>营销渠道管理（第3版）（北大）</v>
      </c>
      <c r="F1378" s="294" t="str">
        <f>VLOOKUP(D1378,总表!E:H,3,0)</f>
        <v>978-7-301-29860-2</v>
      </c>
      <c r="G1378" s="299">
        <f>VLOOKUP(D1378,总表!E:H,4,0)</f>
        <v>55</v>
      </c>
      <c r="H1378" s="14" t="s">
        <v>139</v>
      </c>
      <c r="I1378" s="14"/>
      <c r="J1378" s="14" t="s">
        <v>199</v>
      </c>
      <c r="K1378" s="14" t="s">
        <v>1358</v>
      </c>
      <c r="L1378" s="14"/>
      <c r="M1378" s="14" t="s">
        <v>2318</v>
      </c>
      <c r="N1378" s="13" t="s">
        <v>1359</v>
      </c>
      <c r="O1378" s="22" t="s">
        <v>16</v>
      </c>
    </row>
    <row r="1379" spans="1:15">
      <c r="A1379" s="51">
        <v>39</v>
      </c>
      <c r="B1379" s="13" t="s">
        <v>1356</v>
      </c>
      <c r="C1379" s="13" t="s">
        <v>1356</v>
      </c>
      <c r="D1379" s="183"/>
      <c r="E1379" s="183"/>
      <c r="F1379" s="183"/>
      <c r="G1379" s="183"/>
      <c r="H1379" s="14" t="s">
        <v>136</v>
      </c>
      <c r="I1379" s="18"/>
      <c r="J1379" s="14"/>
      <c r="K1379" s="14"/>
      <c r="L1379" s="14"/>
      <c r="M1379" s="14" t="s">
        <v>2318</v>
      </c>
      <c r="N1379" s="13"/>
      <c r="O1379" s="22"/>
    </row>
    <row r="1380" spans="1:15" ht="21">
      <c r="A1380" s="51">
        <v>40</v>
      </c>
      <c r="B1380" s="13" t="s">
        <v>964</v>
      </c>
      <c r="C1380" s="13" t="s">
        <v>960</v>
      </c>
      <c r="D1380" s="294" t="str">
        <f>VLOOKUP(C1380,总表!D:E,2,0)</f>
        <v>L00970</v>
      </c>
      <c r="E1380" s="294" t="str">
        <f>VLOOKUP(D1380,总表!E:H,2,0)</f>
        <v>经济数学基础  微积分（学习资源包）</v>
      </c>
      <c r="F1380" s="294" t="str">
        <f>VLOOKUP(D1380,总表!E:H,3,0)</f>
        <v>978-7-304-10561-7</v>
      </c>
      <c r="G1380" s="299">
        <f>VLOOKUP(D1380,总表!E:H,4,0)</f>
        <v>25</v>
      </c>
      <c r="H1380" s="14" t="s">
        <v>132</v>
      </c>
      <c r="I1380" s="14"/>
      <c r="J1380" s="15" t="s">
        <v>961</v>
      </c>
      <c r="K1380" s="14" t="s">
        <v>962</v>
      </c>
      <c r="L1380" s="14"/>
      <c r="M1380" s="14" t="s">
        <v>2318</v>
      </c>
      <c r="N1380" s="13" t="s">
        <v>135</v>
      </c>
      <c r="O1380" s="22" t="s">
        <v>16</v>
      </c>
    </row>
    <row r="1381" spans="1:15" ht="21">
      <c r="A1381" s="51">
        <v>41</v>
      </c>
      <c r="B1381" s="13" t="s">
        <v>964</v>
      </c>
      <c r="C1381" s="13" t="s">
        <v>965</v>
      </c>
      <c r="D1381" s="294" t="str">
        <f>VLOOKUP(C1381,总表!D:E,2,0)</f>
        <v>L00969</v>
      </c>
      <c r="E1381" s="294" t="str">
        <f>VLOOKUP(D1381,总表!E:H,2,0)</f>
        <v>经济数学基础  线性代数（学习资源包）</v>
      </c>
      <c r="F1381" s="294" t="str">
        <f>VLOOKUP(D1381,总表!E:H,3,0)</f>
        <v>978-7-304-10617-1</v>
      </c>
      <c r="G1381" s="299">
        <f>VLOOKUP(D1381,总表!E:H,4,0)</f>
        <v>24</v>
      </c>
      <c r="H1381" s="14" t="s">
        <v>132</v>
      </c>
      <c r="I1381" s="14"/>
      <c r="J1381" s="15" t="s">
        <v>961</v>
      </c>
      <c r="K1381" s="14" t="s">
        <v>962</v>
      </c>
      <c r="L1381" s="14"/>
      <c r="M1381" s="14" t="s">
        <v>2318</v>
      </c>
      <c r="N1381" s="13" t="s">
        <v>135</v>
      </c>
      <c r="O1381" s="22" t="s">
        <v>16</v>
      </c>
    </row>
    <row r="1382" spans="1:15">
      <c r="A1382" s="51">
        <v>42</v>
      </c>
      <c r="B1382" s="13" t="s">
        <v>964</v>
      </c>
      <c r="C1382" s="13" t="s">
        <v>964</v>
      </c>
      <c r="D1382" s="183"/>
      <c r="E1382" s="183"/>
      <c r="F1382" s="183"/>
      <c r="G1382" s="183"/>
      <c r="H1382" s="14" t="s">
        <v>136</v>
      </c>
      <c r="I1382" s="14"/>
      <c r="J1382" s="15"/>
      <c r="K1382" s="14"/>
      <c r="L1382" s="14"/>
      <c r="M1382" s="14" t="s">
        <v>2318</v>
      </c>
      <c r="N1382" s="13"/>
      <c r="O1382" s="22"/>
    </row>
    <row r="1383" spans="1:15">
      <c r="A1383" s="51">
        <v>43</v>
      </c>
      <c r="B1383" s="13" t="s">
        <v>1306</v>
      </c>
      <c r="C1383" s="17" t="s">
        <v>1306</v>
      </c>
      <c r="D1383" s="294" t="str">
        <f>VLOOKUP(C1383,总表!D:E,2,0)</f>
        <v>J001153</v>
      </c>
      <c r="E1383" s="294" t="str">
        <f>VLOOKUP(D1383,总表!E:H,2,0)</f>
        <v>企业信息管理（学习资源包）</v>
      </c>
      <c r="F1383" s="294" t="str">
        <f>VLOOKUP(D1383,总表!E:H,3,0)</f>
        <v>978-7-304-10289-0</v>
      </c>
      <c r="G1383" s="299">
        <f>VLOOKUP(D1383,总表!E:H,4,0)</f>
        <v>36</v>
      </c>
      <c r="H1383" s="14" t="s">
        <v>132</v>
      </c>
      <c r="I1383" s="15"/>
      <c r="J1383" s="15" t="s">
        <v>179</v>
      </c>
      <c r="K1383" s="15" t="s">
        <v>1307</v>
      </c>
      <c r="L1383" s="15"/>
      <c r="M1383" s="14" t="s">
        <v>2318</v>
      </c>
      <c r="N1383" s="13" t="s">
        <v>135</v>
      </c>
      <c r="O1383" s="22" t="s">
        <v>16</v>
      </c>
    </row>
    <row r="1384" spans="1:15" s="2" customFormat="1" ht="13.5">
      <c r="A1384" s="51">
        <v>44</v>
      </c>
      <c r="B1384" s="17" t="s">
        <v>1306</v>
      </c>
      <c r="C1384" s="17" t="s">
        <v>1306</v>
      </c>
      <c r="D1384" s="184"/>
      <c r="E1384" s="184"/>
      <c r="F1384" s="184"/>
      <c r="G1384" s="184"/>
      <c r="H1384" s="14" t="s">
        <v>136</v>
      </c>
      <c r="I1384" s="15"/>
      <c r="J1384" s="15"/>
      <c r="K1384" s="15"/>
      <c r="L1384" s="15"/>
      <c r="M1384" s="14" t="s">
        <v>2318</v>
      </c>
      <c r="N1384" s="17"/>
      <c r="O1384" s="24"/>
    </row>
    <row r="1385" spans="1:15" s="2" customFormat="1" ht="21">
      <c r="A1385" s="51">
        <v>45</v>
      </c>
      <c r="B1385" s="13" t="s">
        <v>1737</v>
      </c>
      <c r="C1385" s="33" t="s">
        <v>3017</v>
      </c>
      <c r="D1385" s="294" t="str">
        <f>VLOOKUP(C1385,总表!D:E,2,0)</f>
        <v>J002751</v>
      </c>
      <c r="E1385" s="294" t="str">
        <f>VLOOKUP(D1385,总表!E:H,2,0)</f>
        <v>统计学原理（含考核册）（学习资源包）</v>
      </c>
      <c r="F1385" s="294" t="str">
        <f>VLOOKUP(D1385,总表!E:H,3,0)</f>
        <v>978-7-304-09851-3</v>
      </c>
      <c r="G1385" s="299">
        <f>VLOOKUP(D1385,总表!E:H,4,0)</f>
        <v>39.9</v>
      </c>
      <c r="H1385" s="34" t="s">
        <v>149</v>
      </c>
      <c r="I1385" s="36"/>
      <c r="J1385" s="36" t="s">
        <v>1739</v>
      </c>
      <c r="K1385" s="14" t="s">
        <v>1740</v>
      </c>
      <c r="L1385" s="14"/>
      <c r="M1385" s="14" t="s">
        <v>2318</v>
      </c>
      <c r="N1385" s="13" t="s">
        <v>135</v>
      </c>
      <c r="O1385" s="22" t="s">
        <v>16</v>
      </c>
    </row>
    <row r="1386" spans="1:15" s="45" customFormat="1">
      <c r="A1386" s="51">
        <v>46</v>
      </c>
      <c r="B1386" s="13" t="s">
        <v>1737</v>
      </c>
      <c r="C1386" s="13" t="s">
        <v>1737</v>
      </c>
      <c r="D1386" s="183"/>
      <c r="E1386" s="183"/>
      <c r="F1386" s="183"/>
      <c r="G1386" s="183"/>
      <c r="H1386" s="14" t="s">
        <v>162</v>
      </c>
      <c r="I1386" s="14" t="s">
        <v>1741</v>
      </c>
      <c r="J1386" s="14" t="s">
        <v>164</v>
      </c>
      <c r="K1386" s="14"/>
      <c r="L1386" s="14" t="s">
        <v>1740</v>
      </c>
      <c r="M1386" s="14" t="s">
        <v>2318</v>
      </c>
      <c r="N1386" s="17" t="s">
        <v>171</v>
      </c>
      <c r="O1386" s="22" t="s">
        <v>16</v>
      </c>
    </row>
    <row r="1387" spans="1:15" s="1" customFormat="1">
      <c r="A1387" s="51">
        <v>47</v>
      </c>
      <c r="B1387" s="13" t="s">
        <v>1737</v>
      </c>
      <c r="C1387" s="13" t="s">
        <v>1737</v>
      </c>
      <c r="D1387" s="183"/>
      <c r="E1387" s="183"/>
      <c r="F1387" s="183"/>
      <c r="G1387" s="183"/>
      <c r="H1387" s="14" t="s">
        <v>136</v>
      </c>
      <c r="I1387" s="18"/>
      <c r="J1387" s="14"/>
      <c r="K1387" s="14"/>
      <c r="L1387" s="14"/>
      <c r="M1387" s="14" t="s">
        <v>2318</v>
      </c>
      <c r="N1387" s="13"/>
      <c r="O1387" s="22"/>
    </row>
    <row r="1388" spans="1:15" ht="21">
      <c r="A1388" s="51">
        <v>48</v>
      </c>
      <c r="B1388" s="13" t="s">
        <v>522</v>
      </c>
      <c r="C1388" s="17" t="s">
        <v>520</v>
      </c>
      <c r="D1388" s="294" t="str">
        <f>VLOOKUP(C1388,总表!D:E,2,0)</f>
        <v>W002795</v>
      </c>
      <c r="E1388" s="294" t="str">
        <f>VLOOKUP(D1388,总表!E:H,2,0)</f>
        <v>公共关系学（第3版）（学习资源包）</v>
      </c>
      <c r="F1388" s="294" t="str">
        <f>VLOOKUP(D1388,总表!E:H,3,0)</f>
        <v>978-7-304-10640-9</v>
      </c>
      <c r="G1388" s="299">
        <f>VLOOKUP(D1388,总表!E:H,4,0)</f>
        <v>40</v>
      </c>
      <c r="H1388" s="34" t="s">
        <v>149</v>
      </c>
      <c r="I1388" s="15"/>
      <c r="J1388" s="15" t="s">
        <v>150</v>
      </c>
      <c r="K1388" s="15" t="s">
        <v>521</v>
      </c>
      <c r="L1388" s="15"/>
      <c r="M1388" s="14" t="s">
        <v>2318</v>
      </c>
      <c r="N1388" s="13" t="s">
        <v>135</v>
      </c>
      <c r="O1388" s="22" t="s">
        <v>16</v>
      </c>
    </row>
    <row r="1389" spans="1:15">
      <c r="A1389" s="51">
        <v>49</v>
      </c>
      <c r="B1389" s="13" t="s">
        <v>522</v>
      </c>
      <c r="C1389" s="17" t="s">
        <v>522</v>
      </c>
      <c r="D1389" s="184"/>
      <c r="E1389" s="184"/>
      <c r="F1389" s="184"/>
      <c r="G1389" s="184"/>
      <c r="H1389" s="15" t="s">
        <v>136</v>
      </c>
      <c r="I1389" s="15"/>
      <c r="J1389" s="15"/>
      <c r="K1389" s="14"/>
      <c r="L1389" s="14"/>
      <c r="M1389" s="14" t="s">
        <v>2318</v>
      </c>
      <c r="N1389" s="13"/>
      <c r="O1389" s="22"/>
    </row>
    <row r="1390" spans="1:15">
      <c r="A1390" s="51">
        <v>50</v>
      </c>
      <c r="B1390" s="13" t="s">
        <v>1303</v>
      </c>
      <c r="C1390" s="52" t="s">
        <v>1304</v>
      </c>
      <c r="D1390" s="294" t="str">
        <f>VLOOKUP(C1390,总表!D:E,2,0)</f>
        <v>W001681</v>
      </c>
      <c r="E1390" s="294" t="str">
        <f>VLOOKUP(D1390,总表!E:H,2,0)</f>
        <v>企业文化管理（学习资源包）</v>
      </c>
      <c r="F1390" s="294" t="str">
        <f>VLOOKUP(D1390,总表!E:H,3,0)</f>
        <v>978-7-304-10309-5</v>
      </c>
      <c r="G1390" s="299">
        <f>VLOOKUP(D1390,总表!E:H,4,0)</f>
        <v>31</v>
      </c>
      <c r="H1390" s="61" t="s">
        <v>132</v>
      </c>
      <c r="I1390" s="34"/>
      <c r="J1390" s="34" t="s">
        <v>179</v>
      </c>
      <c r="K1390" s="34" t="s">
        <v>232</v>
      </c>
      <c r="L1390" s="34"/>
      <c r="M1390" s="14" t="s">
        <v>2318</v>
      </c>
      <c r="N1390" s="13" t="s">
        <v>135</v>
      </c>
      <c r="O1390" s="22" t="s">
        <v>16</v>
      </c>
    </row>
    <row r="1391" spans="1:15">
      <c r="A1391" s="51">
        <v>51</v>
      </c>
      <c r="B1391" s="13" t="s">
        <v>1303</v>
      </c>
      <c r="C1391" s="17" t="s">
        <v>1304</v>
      </c>
      <c r="D1391" s="184"/>
      <c r="E1391" s="184"/>
      <c r="F1391" s="184"/>
      <c r="G1391" s="184"/>
      <c r="H1391" s="29" t="s">
        <v>136</v>
      </c>
      <c r="I1391" s="14"/>
      <c r="J1391" s="14"/>
      <c r="K1391" s="14"/>
      <c r="L1391" s="14"/>
      <c r="M1391" s="14" t="s">
        <v>2318</v>
      </c>
      <c r="N1391" s="13"/>
      <c r="O1391" s="22"/>
    </row>
    <row r="1392" spans="1:15" s="2" customFormat="1" ht="21">
      <c r="A1392" s="51">
        <v>52</v>
      </c>
      <c r="B1392" s="13" t="s">
        <v>197</v>
      </c>
      <c r="C1392" s="13" t="s">
        <v>198</v>
      </c>
      <c r="D1392" s="294" t="str">
        <f>VLOOKUP(C1392,总表!D:E,2,0)</f>
        <v>L002754</v>
      </c>
      <c r="E1392" s="294" t="str">
        <f>VLOOKUP(D1392,总表!E:H,2,0)</f>
        <v>VISUAL BASIC 程序设计（第3版）（学习资源包）</v>
      </c>
      <c r="F1392" s="294" t="str">
        <f>VLOOKUP(D1392,总表!E:H,3,0)</f>
        <v>978-7-304-09353-2</v>
      </c>
      <c r="G1392" s="299">
        <f>VLOOKUP(D1392,总表!E:H,4,0)</f>
        <v>39</v>
      </c>
      <c r="H1392" s="15" t="s">
        <v>149</v>
      </c>
      <c r="I1392" s="14"/>
      <c r="J1392" s="15" t="s">
        <v>199</v>
      </c>
      <c r="K1392" s="15" t="s">
        <v>200</v>
      </c>
      <c r="L1392" s="14"/>
      <c r="M1392" s="14" t="s">
        <v>2318</v>
      </c>
      <c r="N1392" s="13" t="s">
        <v>135</v>
      </c>
      <c r="O1392" s="22" t="s">
        <v>16</v>
      </c>
    </row>
    <row r="1393" spans="1:15">
      <c r="A1393" s="51">
        <v>53</v>
      </c>
      <c r="B1393" s="13" t="s">
        <v>197</v>
      </c>
      <c r="C1393" s="13" t="s">
        <v>197</v>
      </c>
      <c r="D1393" s="183"/>
      <c r="E1393" s="183"/>
      <c r="F1393" s="183"/>
      <c r="G1393" s="183"/>
      <c r="H1393" s="15" t="s">
        <v>136</v>
      </c>
      <c r="I1393" s="14"/>
      <c r="J1393" s="14"/>
      <c r="K1393" s="103"/>
      <c r="L1393" s="14"/>
      <c r="M1393" s="14" t="s">
        <v>2318</v>
      </c>
      <c r="N1393" s="13"/>
      <c r="O1393" s="23"/>
    </row>
    <row r="1394" spans="1:15" s="2" customFormat="1" ht="18" customHeight="1">
      <c r="A1394" s="110"/>
      <c r="B1394" s="111"/>
      <c r="C1394" s="111"/>
      <c r="D1394" s="111"/>
      <c r="E1394" s="111"/>
      <c r="F1394" s="111"/>
      <c r="G1394" s="111"/>
      <c r="H1394" s="111"/>
      <c r="I1394" s="111"/>
      <c r="J1394" s="111"/>
      <c r="K1394" s="111"/>
      <c r="L1394" s="111"/>
      <c r="M1394" s="111"/>
      <c r="N1394" s="111"/>
      <c r="O1394" s="113"/>
    </row>
    <row r="1395" spans="1:15" ht="18.75">
      <c r="A1395" s="322" t="s">
        <v>90</v>
      </c>
      <c r="B1395" s="322"/>
      <c r="C1395" s="322"/>
      <c r="D1395" s="322"/>
      <c r="E1395" s="322"/>
      <c r="F1395" s="322"/>
      <c r="G1395" s="322"/>
      <c r="H1395" s="322"/>
      <c r="I1395" s="322"/>
      <c r="J1395" s="322"/>
      <c r="K1395" s="322"/>
      <c r="L1395" s="322"/>
      <c r="M1395" s="322"/>
      <c r="N1395" s="322"/>
      <c r="O1395" s="322"/>
    </row>
    <row r="1396" spans="1:15" ht="22.5">
      <c r="A1396" s="11" t="s">
        <v>3</v>
      </c>
      <c r="B1396" s="12" t="s">
        <v>121</v>
      </c>
      <c r="C1396" s="12" t="s">
        <v>122</v>
      </c>
      <c r="D1396" s="291" t="s">
        <v>2518</v>
      </c>
      <c r="E1396" s="291" t="s">
        <v>2519</v>
      </c>
      <c r="F1396" s="291" t="s">
        <v>2520</v>
      </c>
      <c r="G1396" s="290" t="s">
        <v>2521</v>
      </c>
      <c r="H1396" s="12" t="s">
        <v>123</v>
      </c>
      <c r="I1396" s="12" t="s">
        <v>124</v>
      </c>
      <c r="J1396" s="12" t="s">
        <v>125</v>
      </c>
      <c r="K1396" s="12" t="s">
        <v>126</v>
      </c>
      <c r="L1396" s="12" t="s">
        <v>127</v>
      </c>
      <c r="M1396" s="12" t="s">
        <v>2314</v>
      </c>
      <c r="N1396" s="58" t="s">
        <v>128</v>
      </c>
      <c r="O1396" s="12" t="s">
        <v>129</v>
      </c>
    </row>
    <row r="1397" spans="1:15" s="39" customFormat="1" ht="21">
      <c r="A1397" s="51">
        <v>1</v>
      </c>
      <c r="B1397" s="13" t="s">
        <v>632</v>
      </c>
      <c r="C1397" s="17" t="s">
        <v>633</v>
      </c>
      <c r="D1397" s="294" t="str">
        <f>VLOOKUP(C1397,总表!D:E,2,0)</f>
        <v>W005208</v>
      </c>
      <c r="E1397" s="294" t="str">
        <f>VLOOKUP(D1397,总表!E:H,2,0)</f>
        <v>国家开放大学学习指南（2022版）（学习资源包）</v>
      </c>
      <c r="F1397" s="294" t="str">
        <f>VLOOKUP(D1397,总表!E:H,3,0)</f>
        <v>978-7-304-09923-7</v>
      </c>
      <c r="G1397" s="299">
        <f>VLOOKUP(D1397,总表!E:H,4,0)</f>
        <v>15.8</v>
      </c>
      <c r="H1397" s="14" t="s">
        <v>132</v>
      </c>
      <c r="I1397" s="53"/>
      <c r="J1397" s="15" t="s">
        <v>133</v>
      </c>
      <c r="K1397" s="54" t="s">
        <v>634</v>
      </c>
      <c r="L1397" s="53"/>
      <c r="M1397" s="14" t="s">
        <v>2315</v>
      </c>
      <c r="N1397" s="13" t="s">
        <v>135</v>
      </c>
      <c r="O1397" s="22" t="s">
        <v>16</v>
      </c>
    </row>
    <row r="1398" spans="1:15" s="2" customFormat="1" ht="13.5">
      <c r="A1398" s="51">
        <v>2</v>
      </c>
      <c r="B1398" s="17" t="s">
        <v>632</v>
      </c>
      <c r="C1398" s="17" t="s">
        <v>632</v>
      </c>
      <c r="D1398" s="184"/>
      <c r="E1398" s="184"/>
      <c r="F1398" s="184"/>
      <c r="G1398" s="184"/>
      <c r="H1398" s="15" t="s">
        <v>136</v>
      </c>
      <c r="I1398" s="53"/>
      <c r="J1398" s="15"/>
      <c r="K1398" s="15"/>
      <c r="L1398" s="53"/>
      <c r="M1398" s="29" t="s">
        <v>2315</v>
      </c>
      <c r="N1398" s="28"/>
      <c r="O1398" s="59"/>
    </row>
    <row r="1399" spans="1:15" s="2" customFormat="1" ht="31.5">
      <c r="A1399" s="51">
        <v>3</v>
      </c>
      <c r="B1399" s="28" t="s">
        <v>1852</v>
      </c>
      <c r="C1399" s="13" t="s">
        <v>1175</v>
      </c>
      <c r="D1399" s="294" t="str">
        <f>VLOOKUP(C1399,总表!D:E,2,0)</f>
        <v>WZ19781</v>
      </c>
      <c r="E1399" s="294" t="str">
        <f>VLOOKUP(D1399,总表!E:H,2,0)</f>
        <v>△毛泽东思想和中国特色社会主义理论体系概论（2021年版）（高教）</v>
      </c>
      <c r="F1399" s="294" t="str">
        <f>VLOOKUP(D1399,总表!E:H,3,0)</f>
        <v>978-7-04-056622-2</v>
      </c>
      <c r="G1399" s="299">
        <f>VLOOKUP(D1399,总表!E:H,4,0)</f>
        <v>25</v>
      </c>
      <c r="H1399" s="15" t="s">
        <v>139</v>
      </c>
      <c r="I1399" s="14"/>
      <c r="J1399" s="15" t="s">
        <v>1176</v>
      </c>
      <c r="K1399" s="14" t="s">
        <v>1177</v>
      </c>
      <c r="L1399" s="14"/>
      <c r="M1399" s="15" t="s">
        <v>2315</v>
      </c>
      <c r="N1399" s="17" t="s">
        <v>537</v>
      </c>
      <c r="O1399" s="22" t="s">
        <v>16</v>
      </c>
    </row>
    <row r="1400" spans="1:15" s="2" customFormat="1" ht="31.5">
      <c r="A1400" s="51">
        <v>4</v>
      </c>
      <c r="B1400" s="33" t="s">
        <v>1852</v>
      </c>
      <c r="C1400" s="52" t="s">
        <v>1853</v>
      </c>
      <c r="D1400" s="294" t="str">
        <f>VLOOKUP(C1400,总表!D:E,2,0)</f>
        <v>W005952</v>
      </c>
      <c r="E1400" s="294" t="str">
        <f>VLOOKUP(D1400,总表!E:H,2,0)</f>
        <v>（课程“习近平新时代”用）国家开放大学思想政治理论课学习指南（学习资源包）</v>
      </c>
      <c r="F1400" s="294" t="str">
        <f>VLOOKUP(D1400,总表!E:H,3,0)</f>
        <v>978-7-304-10428-3</v>
      </c>
      <c r="G1400" s="299">
        <f>VLOOKUP(D1400,总表!E:H,4,0)</f>
        <v>13.8</v>
      </c>
      <c r="H1400" s="36" t="s">
        <v>149</v>
      </c>
      <c r="I1400" s="34"/>
      <c r="J1400" s="34" t="s">
        <v>1854</v>
      </c>
      <c r="K1400" s="34" t="s">
        <v>1855</v>
      </c>
      <c r="L1400" s="34"/>
      <c r="M1400" s="34" t="s">
        <v>2315</v>
      </c>
      <c r="N1400" s="60" t="s">
        <v>135</v>
      </c>
      <c r="O1400" s="22" t="s">
        <v>16</v>
      </c>
    </row>
    <row r="1401" spans="1:15" s="40" customFormat="1" ht="21">
      <c r="A1401" s="51">
        <v>5</v>
      </c>
      <c r="B1401" s="28" t="s">
        <v>1852</v>
      </c>
      <c r="C1401" s="28" t="s">
        <v>1852</v>
      </c>
      <c r="D1401" s="191"/>
      <c r="E1401" s="191"/>
      <c r="F1401" s="191"/>
      <c r="G1401" s="191"/>
      <c r="H1401" s="15" t="s">
        <v>136</v>
      </c>
      <c r="I1401" s="29"/>
      <c r="J1401" s="29"/>
      <c r="K1401" s="29"/>
      <c r="L1401" s="29"/>
      <c r="M1401" s="15" t="s">
        <v>2315</v>
      </c>
      <c r="N1401" s="28"/>
      <c r="O1401" s="32"/>
    </row>
    <row r="1402" spans="1:15" s="2" customFormat="1" ht="31.5">
      <c r="A1402" s="51">
        <v>6</v>
      </c>
      <c r="B1402" s="28" t="s">
        <v>1174</v>
      </c>
      <c r="C1402" s="13" t="s">
        <v>1175</v>
      </c>
      <c r="D1402" s="294" t="str">
        <f>VLOOKUP(C1402,总表!D:E,2,0)</f>
        <v>WZ19781</v>
      </c>
      <c r="E1402" s="294" t="str">
        <f>VLOOKUP(D1402,总表!E:H,2,0)</f>
        <v>△毛泽东思想和中国特色社会主义理论体系概论（2021年版）（高教）</v>
      </c>
      <c r="F1402" s="294" t="str">
        <f>VLOOKUP(D1402,总表!E:H,3,0)</f>
        <v>978-7-04-056622-2</v>
      </c>
      <c r="G1402" s="299">
        <f>VLOOKUP(D1402,总表!E:H,4,0)</f>
        <v>25</v>
      </c>
      <c r="H1402" s="15" t="s">
        <v>139</v>
      </c>
      <c r="I1402" s="14"/>
      <c r="J1402" s="15" t="s">
        <v>1176</v>
      </c>
      <c r="K1402" s="14" t="s">
        <v>1177</v>
      </c>
      <c r="L1402" s="14"/>
      <c r="M1402" s="15" t="s">
        <v>2315</v>
      </c>
      <c r="N1402" s="17" t="s">
        <v>537</v>
      </c>
      <c r="O1402" s="22" t="s">
        <v>16</v>
      </c>
    </row>
    <row r="1403" spans="1:15" s="40" customFormat="1" ht="31.5">
      <c r="A1403" s="51">
        <v>7</v>
      </c>
      <c r="B1403" s="28" t="s">
        <v>1174</v>
      </c>
      <c r="C1403" s="28" t="s">
        <v>1178</v>
      </c>
      <c r="D1403" s="294" t="str">
        <f>VLOOKUP(C1403,总表!D:E,2,0)</f>
        <v>W005812</v>
      </c>
      <c r="E1403" s="294" t="str">
        <f>VLOOKUP(D1403,总表!E:H,2,0)</f>
        <v>毛泽东思想和中国特色社会主义理论体系概论学习指导（学习资源包）</v>
      </c>
      <c r="F1403" s="294" t="str">
        <f>VLOOKUP(D1403,总表!E:H,3,0)</f>
        <v>978-7-304-09660-1</v>
      </c>
      <c r="G1403" s="299">
        <f>VLOOKUP(D1403,总表!E:H,4,0)</f>
        <v>22</v>
      </c>
      <c r="H1403" s="15" t="s">
        <v>149</v>
      </c>
      <c r="I1403" s="29"/>
      <c r="J1403" s="15" t="s">
        <v>1179</v>
      </c>
      <c r="K1403" s="29" t="s">
        <v>232</v>
      </c>
      <c r="L1403" s="29"/>
      <c r="M1403" s="29" t="s">
        <v>2315</v>
      </c>
      <c r="N1403" s="28" t="s">
        <v>135</v>
      </c>
      <c r="O1403" s="22" t="s">
        <v>16</v>
      </c>
    </row>
    <row r="1404" spans="1:15" s="40" customFormat="1" ht="21">
      <c r="A1404" s="51">
        <v>8</v>
      </c>
      <c r="B1404" s="13" t="s">
        <v>1679</v>
      </c>
      <c r="C1404" s="33" t="s">
        <v>1680</v>
      </c>
      <c r="D1404" s="294" t="str">
        <f>VLOOKUP(C1404,总表!D:E,2,0)</f>
        <v>WZ18231</v>
      </c>
      <c r="E1404" s="294" t="str">
        <f>VLOOKUP(D1404,总表!E:H,2,0)</f>
        <v>△思想道德与法治（2021年版）（高教）</v>
      </c>
      <c r="F1404" s="294" t="str">
        <f>VLOOKUP(D1404,总表!E:H,3,0)</f>
        <v>978-7-04-056621-5</v>
      </c>
      <c r="G1404" s="299">
        <f>VLOOKUP(D1404,总表!E:H,4,0)</f>
        <v>18</v>
      </c>
      <c r="H1404" s="34" t="s">
        <v>139</v>
      </c>
      <c r="I1404" s="34"/>
      <c r="J1404" s="34" t="s">
        <v>1176</v>
      </c>
      <c r="K1404" s="34" t="s">
        <v>1177</v>
      </c>
      <c r="L1404" s="34"/>
      <c r="M1404" s="15" t="s">
        <v>2315</v>
      </c>
      <c r="N1404" s="17" t="s">
        <v>537</v>
      </c>
      <c r="O1404" s="22" t="s">
        <v>16</v>
      </c>
    </row>
    <row r="1405" spans="1:15" s="40" customFormat="1" ht="21">
      <c r="A1405" s="51">
        <v>9</v>
      </c>
      <c r="B1405" s="13" t="s">
        <v>1679</v>
      </c>
      <c r="C1405" s="26" t="s">
        <v>2502</v>
      </c>
      <c r="D1405" s="294" t="str">
        <f>VLOOKUP(C1405,总表!D:E,2,0)</f>
        <v>W005772</v>
      </c>
      <c r="E1405" s="294" t="str">
        <f>VLOOKUP(D1405,总表!E:H,2,0)</f>
        <v>思想道德与法治学习指导（学习资源包）</v>
      </c>
      <c r="F1405" s="294">
        <f>VLOOKUP(D1405,总表!E:H,3,0)</f>
        <v>0</v>
      </c>
      <c r="G1405" s="299">
        <f>VLOOKUP(D1405,总表!E:H,4,0)</f>
        <v>0</v>
      </c>
      <c r="H1405" s="30" t="s">
        <v>149</v>
      </c>
      <c r="I1405" s="180"/>
      <c r="J1405" s="27" t="s">
        <v>2503</v>
      </c>
      <c r="K1405" s="27" t="s">
        <v>232</v>
      </c>
      <c r="L1405" s="181"/>
      <c r="M1405" s="29" t="s">
        <v>2315</v>
      </c>
      <c r="N1405" s="28" t="s">
        <v>135</v>
      </c>
      <c r="O1405" s="22" t="s">
        <v>16</v>
      </c>
    </row>
    <row r="1406" spans="1:15" ht="21">
      <c r="A1406" s="51">
        <v>10</v>
      </c>
      <c r="B1406" s="13" t="s">
        <v>748</v>
      </c>
      <c r="C1406" s="17" t="s">
        <v>749</v>
      </c>
      <c r="D1406" s="294" t="str">
        <f>VLOOKUP(C1406,总表!D:E,2,0)</f>
        <v>L005284</v>
      </c>
      <c r="E1406" s="294" t="str">
        <f>VLOOKUP(D1406,总表!E:H,2,0)</f>
        <v>计算机应用基础（第2版）（学习资源包）</v>
      </c>
      <c r="F1406" s="294" t="str">
        <f>VLOOKUP(D1406,总表!E:H,3,0)</f>
        <v>978-7-304-11204-2</v>
      </c>
      <c r="G1406" s="299">
        <f>VLOOKUP(D1406,总表!E:H,4,0)</f>
        <v>39</v>
      </c>
      <c r="H1406" s="15" t="s">
        <v>132</v>
      </c>
      <c r="I1406" s="15"/>
      <c r="J1406" s="15" t="s">
        <v>194</v>
      </c>
      <c r="K1406" s="15" t="s">
        <v>750</v>
      </c>
      <c r="L1406" s="15"/>
      <c r="M1406" s="29" t="s">
        <v>2315</v>
      </c>
      <c r="N1406" s="17" t="s">
        <v>135</v>
      </c>
      <c r="O1406" s="22" t="s">
        <v>16</v>
      </c>
    </row>
    <row r="1407" spans="1:15">
      <c r="A1407" s="51">
        <v>11</v>
      </c>
      <c r="B1407" s="13" t="s">
        <v>748</v>
      </c>
      <c r="C1407" s="17" t="s">
        <v>748</v>
      </c>
      <c r="D1407" s="184"/>
      <c r="E1407" s="184"/>
      <c r="F1407" s="184"/>
      <c r="G1407" s="184"/>
      <c r="H1407" s="15" t="s">
        <v>136</v>
      </c>
      <c r="I1407" s="15"/>
      <c r="J1407" s="15"/>
      <c r="K1407" s="15"/>
      <c r="L1407" s="15"/>
      <c r="M1407" s="29" t="s">
        <v>2315</v>
      </c>
      <c r="N1407" s="17"/>
      <c r="O1407" s="24"/>
    </row>
    <row r="1408" spans="1:15" ht="21">
      <c r="A1408" s="51">
        <v>12</v>
      </c>
      <c r="B1408" s="13" t="s">
        <v>748</v>
      </c>
      <c r="C1408" s="17" t="s">
        <v>748</v>
      </c>
      <c r="D1408" s="184"/>
      <c r="E1408" s="184"/>
      <c r="F1408" s="184"/>
      <c r="G1408" s="184"/>
      <c r="H1408" s="14" t="s">
        <v>162</v>
      </c>
      <c r="I1408" s="14" t="s">
        <v>751</v>
      </c>
      <c r="J1408" s="14" t="s">
        <v>164</v>
      </c>
      <c r="K1408" s="14"/>
      <c r="L1408" s="14" t="s">
        <v>209</v>
      </c>
      <c r="M1408" s="29" t="s">
        <v>2315</v>
      </c>
      <c r="N1408" s="13" t="s">
        <v>752</v>
      </c>
      <c r="O1408" s="22" t="s">
        <v>16</v>
      </c>
    </row>
    <row r="1409" spans="1:15" ht="21">
      <c r="A1409" s="51">
        <v>13</v>
      </c>
      <c r="B1409" s="13" t="s">
        <v>1845</v>
      </c>
      <c r="C1409" s="60" t="s">
        <v>1846</v>
      </c>
      <c r="D1409" s="294" t="str">
        <f>VLOOKUP(C1409,总表!D:E,2,0)</f>
        <v>J001445</v>
      </c>
      <c r="E1409" s="294" t="str">
        <f>VLOOKUP(D1409,总表!E:H,2,0)</f>
        <v>西方经济学（第4版）【专科使用】（学习资源包）</v>
      </c>
      <c r="F1409" s="294" t="str">
        <f>VLOOKUP(D1409,总表!E:H,3,0)</f>
        <v>978-7-304-10819-9</v>
      </c>
      <c r="G1409" s="299">
        <f>VLOOKUP(D1409,总表!E:H,4,0)</f>
        <v>56</v>
      </c>
      <c r="H1409" s="61" t="s">
        <v>132</v>
      </c>
      <c r="I1409" s="61"/>
      <c r="J1409" s="61" t="s">
        <v>249</v>
      </c>
      <c r="K1409" s="61" t="s">
        <v>1847</v>
      </c>
      <c r="L1409" s="61"/>
      <c r="M1409" s="14" t="s">
        <v>2315</v>
      </c>
      <c r="N1409" s="13" t="s">
        <v>135</v>
      </c>
      <c r="O1409" s="22" t="s">
        <v>16</v>
      </c>
    </row>
    <row r="1410" spans="1:15" ht="21">
      <c r="A1410" s="51">
        <v>14</v>
      </c>
      <c r="B1410" s="13" t="s">
        <v>1845</v>
      </c>
      <c r="C1410" s="13" t="s">
        <v>1848</v>
      </c>
      <c r="D1410" s="294" t="str">
        <f>VLOOKUP(C1410,总表!D:E,2,0)</f>
        <v>J001561</v>
      </c>
      <c r="E1410" s="294" t="str">
        <f>VLOOKUP(D1410,总表!E:H,2,0)</f>
        <v>西方经济学自测练习（第2版）（学习资源包）</v>
      </c>
      <c r="F1410" s="294" t="str">
        <f>VLOOKUP(D1410,总表!E:H,3,0)</f>
        <v>978-7-304-10658-4</v>
      </c>
      <c r="G1410" s="299">
        <f>VLOOKUP(D1410,总表!E:H,4,0)</f>
        <v>36</v>
      </c>
      <c r="H1410" s="14" t="s">
        <v>295</v>
      </c>
      <c r="I1410" s="14"/>
      <c r="J1410" s="14" t="s">
        <v>175</v>
      </c>
      <c r="K1410" s="14" t="s">
        <v>1849</v>
      </c>
      <c r="L1410" s="14"/>
      <c r="M1410" s="14" t="s">
        <v>2315</v>
      </c>
      <c r="N1410" s="13" t="s">
        <v>135</v>
      </c>
      <c r="O1410" s="22" t="s">
        <v>16</v>
      </c>
    </row>
    <row r="1411" spans="1:15">
      <c r="A1411" s="51">
        <v>15</v>
      </c>
      <c r="B1411" s="13" t="s">
        <v>1845</v>
      </c>
      <c r="C1411" s="13" t="s">
        <v>1850</v>
      </c>
      <c r="D1411" s="183"/>
      <c r="E1411" s="183"/>
      <c r="F1411" s="183"/>
      <c r="G1411" s="183"/>
      <c r="H1411" s="14" t="s">
        <v>136</v>
      </c>
      <c r="I1411" s="14"/>
      <c r="J1411" s="14"/>
      <c r="K1411" s="14"/>
      <c r="L1411" s="14"/>
      <c r="M1411" s="14" t="s">
        <v>2315</v>
      </c>
      <c r="N1411" s="13"/>
      <c r="O1411" s="63"/>
    </row>
    <row r="1412" spans="1:15" ht="21">
      <c r="A1412" s="51">
        <v>16</v>
      </c>
      <c r="B1412" s="17" t="s">
        <v>956</v>
      </c>
      <c r="C1412" s="17" t="s">
        <v>957</v>
      </c>
      <c r="D1412" s="294" t="str">
        <f>VLOOKUP(C1412,总表!D:E,2,0)</f>
        <v>J001853</v>
      </c>
      <c r="E1412" s="294" t="str">
        <f>VLOOKUP(D1412,总表!E:H,2,0)</f>
        <v>经济法概论（第5版）（学习资源包）</v>
      </c>
      <c r="F1412" s="294" t="str">
        <f>VLOOKUP(D1412,总表!E:H,3,0)</f>
        <v>978-7-304-10562-4</v>
      </c>
      <c r="G1412" s="299">
        <f>VLOOKUP(D1412,总表!E:H,4,0)</f>
        <v>49</v>
      </c>
      <c r="H1412" s="14" t="s">
        <v>132</v>
      </c>
      <c r="I1412" s="14"/>
      <c r="J1412" s="14" t="s">
        <v>393</v>
      </c>
      <c r="K1412" s="14" t="s">
        <v>458</v>
      </c>
      <c r="L1412" s="14"/>
      <c r="M1412" s="14" t="s">
        <v>2315</v>
      </c>
      <c r="N1412" s="13" t="s">
        <v>135</v>
      </c>
      <c r="O1412" s="22" t="s">
        <v>16</v>
      </c>
    </row>
    <row r="1413" spans="1:15">
      <c r="A1413" s="51">
        <v>17</v>
      </c>
      <c r="B1413" s="17" t="s">
        <v>956</v>
      </c>
      <c r="C1413" s="17" t="s">
        <v>956</v>
      </c>
      <c r="D1413" s="184"/>
      <c r="E1413" s="184"/>
      <c r="F1413" s="184"/>
      <c r="G1413" s="184"/>
      <c r="H1413" s="14" t="s">
        <v>136</v>
      </c>
      <c r="I1413" s="18"/>
      <c r="J1413" s="14"/>
      <c r="K1413" s="14"/>
      <c r="L1413" s="14"/>
      <c r="M1413" s="14" t="s">
        <v>2315</v>
      </c>
      <c r="N1413" s="13"/>
      <c r="O1413" s="22"/>
    </row>
    <row r="1414" spans="1:15" ht="21">
      <c r="A1414" s="51">
        <v>18</v>
      </c>
      <c r="B1414" s="13" t="s">
        <v>1585</v>
      </c>
      <c r="C1414" s="13" t="s">
        <v>3018</v>
      </c>
      <c r="D1414" s="294" t="str">
        <f>VLOOKUP(C1414,总表!D:E,2,0)</f>
        <v>J001088</v>
      </c>
      <c r="E1414" s="294" t="str">
        <f>VLOOKUP(D1414,总表!E:H,2,0)</f>
        <v>市场营销学（第5版）（学习资源包）</v>
      </c>
      <c r="F1414" s="294" t="str">
        <f>VLOOKUP(D1414,总表!E:H,3,0)</f>
        <v>978-7-304-10846-5</v>
      </c>
      <c r="G1414" s="299">
        <f>VLOOKUP(D1414,总表!E:H,4,0)</f>
        <v>36</v>
      </c>
      <c r="H1414" s="15" t="s">
        <v>132</v>
      </c>
      <c r="I1414" s="14"/>
      <c r="J1414" s="14" t="s">
        <v>393</v>
      </c>
      <c r="K1414" s="14" t="s">
        <v>1587</v>
      </c>
      <c r="L1414" s="14"/>
      <c r="M1414" s="14" t="s">
        <v>2315</v>
      </c>
      <c r="N1414" s="13" t="s">
        <v>135</v>
      </c>
      <c r="O1414" s="22" t="s">
        <v>16</v>
      </c>
    </row>
    <row r="1415" spans="1:15" s="2" customFormat="1" ht="21">
      <c r="A1415" s="51">
        <v>19</v>
      </c>
      <c r="B1415" s="17" t="s">
        <v>1585</v>
      </c>
      <c r="C1415" s="13" t="s">
        <v>1588</v>
      </c>
      <c r="D1415" s="294" t="str">
        <f>VLOOKUP(C1415,总表!D:E,2,0)</f>
        <v>J00279</v>
      </c>
      <c r="E1415" s="294" t="str">
        <f>VLOOKUP(D1415,总表!E:H,2,0)</f>
        <v>市场营销学（第5版）导学学生手册（学习资源包）</v>
      </c>
      <c r="F1415" s="294" t="str">
        <f>VLOOKUP(D1415,总表!E:H,3,0)</f>
        <v>978-7-304-10887-8</v>
      </c>
      <c r="G1415" s="299">
        <f>VLOOKUP(D1415,总表!E:H,4,0)</f>
        <v>24</v>
      </c>
      <c r="H1415" s="15" t="s">
        <v>295</v>
      </c>
      <c r="I1415" s="15"/>
      <c r="J1415" s="14" t="s">
        <v>393</v>
      </c>
      <c r="K1415" s="15" t="s">
        <v>507</v>
      </c>
      <c r="L1415" s="91"/>
      <c r="M1415" s="14" t="s">
        <v>2315</v>
      </c>
      <c r="N1415" s="17" t="s">
        <v>135</v>
      </c>
      <c r="O1415" s="22" t="s">
        <v>16</v>
      </c>
    </row>
    <row r="1416" spans="1:15">
      <c r="A1416" s="51">
        <v>20</v>
      </c>
      <c r="B1416" s="17" t="s">
        <v>1585</v>
      </c>
      <c r="C1416" s="13" t="s">
        <v>1585</v>
      </c>
      <c r="D1416" s="183"/>
      <c r="E1416" s="183"/>
      <c r="F1416" s="183"/>
      <c r="G1416" s="183"/>
      <c r="H1416" s="15" t="s">
        <v>136</v>
      </c>
      <c r="I1416" s="15"/>
      <c r="J1416" s="14"/>
      <c r="K1416" s="15"/>
      <c r="L1416" s="15"/>
      <c r="M1416" s="14" t="s">
        <v>2315</v>
      </c>
      <c r="N1416" s="13"/>
      <c r="O1416" s="59"/>
    </row>
    <row r="1417" spans="1:15" ht="21">
      <c r="A1417" s="51">
        <v>21</v>
      </c>
      <c r="B1417" s="13" t="s">
        <v>570</v>
      </c>
      <c r="C1417" s="13" t="s">
        <v>571</v>
      </c>
      <c r="D1417" s="294" t="str">
        <f>VLOOKUP(C1417,总表!D:E,2,0)</f>
        <v>W005342</v>
      </c>
      <c r="E1417" s="294" t="str">
        <f>VLOOKUP(D1417,总表!E:H,2,0)</f>
        <v>管理学基础（第4版）（含考核册）（学习资源包）</v>
      </c>
      <c r="F1417" s="294" t="str">
        <f>VLOOKUP(D1417,总表!E:H,3,0)</f>
        <v>978-7-304-10297-5</v>
      </c>
      <c r="G1417" s="299">
        <f>VLOOKUP(D1417,总表!E:H,4,0)</f>
        <v>35</v>
      </c>
      <c r="H1417" s="14" t="s">
        <v>149</v>
      </c>
      <c r="I1417" s="14"/>
      <c r="J1417" s="14" t="s">
        <v>572</v>
      </c>
      <c r="K1417" s="14" t="s">
        <v>573</v>
      </c>
      <c r="L1417" s="13"/>
      <c r="M1417" s="14" t="s">
        <v>2315</v>
      </c>
      <c r="N1417" s="13" t="s">
        <v>135</v>
      </c>
      <c r="O1417" s="22" t="s">
        <v>16</v>
      </c>
    </row>
    <row r="1418" spans="1:15" s="2" customFormat="1" ht="21">
      <c r="A1418" s="51">
        <v>22</v>
      </c>
      <c r="B1418" s="13" t="s">
        <v>570</v>
      </c>
      <c r="C1418" s="13" t="s">
        <v>574</v>
      </c>
      <c r="D1418" s="294" t="str">
        <f>VLOOKUP(C1418,总表!D:E,2,0)</f>
        <v>W003502</v>
      </c>
      <c r="E1418" s="294" t="str">
        <f>VLOOKUP(D1418,总表!E:H,2,0)</f>
        <v>管理学基础（第4版）导学（学习资源包）</v>
      </c>
      <c r="F1418" s="294" t="str">
        <f>VLOOKUP(D1418,总表!E:H,3,0)</f>
        <v>978-7-304-10276-0</v>
      </c>
      <c r="G1418" s="299">
        <f>VLOOKUP(D1418,总表!E:H,4,0)</f>
        <v>20</v>
      </c>
      <c r="H1418" s="14" t="s">
        <v>295</v>
      </c>
      <c r="I1418" s="14"/>
      <c r="J1418" s="14" t="s">
        <v>572</v>
      </c>
      <c r="K1418" s="14" t="s">
        <v>575</v>
      </c>
      <c r="L1418" s="13"/>
      <c r="M1418" s="14" t="s">
        <v>2315</v>
      </c>
      <c r="N1418" s="13" t="s">
        <v>135</v>
      </c>
      <c r="O1418" s="22" t="s">
        <v>16</v>
      </c>
    </row>
    <row r="1419" spans="1:15" s="39" customFormat="1">
      <c r="A1419" s="51">
        <v>23</v>
      </c>
      <c r="B1419" s="33" t="s">
        <v>570</v>
      </c>
      <c r="C1419" s="33" t="s">
        <v>570</v>
      </c>
      <c r="D1419" s="193"/>
      <c r="E1419" s="193"/>
      <c r="F1419" s="193"/>
      <c r="G1419" s="193"/>
      <c r="H1419" s="36" t="s">
        <v>162</v>
      </c>
      <c r="I1419" s="36" t="s">
        <v>576</v>
      </c>
      <c r="J1419" s="36" t="s">
        <v>193</v>
      </c>
      <c r="K1419" s="68"/>
      <c r="L1419" s="36" t="s">
        <v>577</v>
      </c>
      <c r="M1419" s="14" t="s">
        <v>2315</v>
      </c>
      <c r="N1419" s="13" t="s">
        <v>171</v>
      </c>
      <c r="O1419" s="22" t="s">
        <v>16</v>
      </c>
    </row>
    <row r="1420" spans="1:15">
      <c r="A1420" s="51">
        <v>24</v>
      </c>
      <c r="B1420" s="13" t="s">
        <v>570</v>
      </c>
      <c r="C1420" s="13" t="s">
        <v>570</v>
      </c>
      <c r="D1420" s="183"/>
      <c r="E1420" s="183"/>
      <c r="F1420" s="183"/>
      <c r="G1420" s="183"/>
      <c r="H1420" s="14" t="s">
        <v>136</v>
      </c>
      <c r="I1420" s="14"/>
      <c r="J1420" s="14"/>
      <c r="K1420" s="67"/>
      <c r="L1420" s="14"/>
      <c r="M1420" s="14" t="s">
        <v>2315</v>
      </c>
      <c r="N1420" s="13"/>
      <c r="O1420" s="23"/>
    </row>
    <row r="1421" spans="1:15" ht="21">
      <c r="A1421" s="51">
        <v>25</v>
      </c>
      <c r="B1421" s="13" t="s">
        <v>664</v>
      </c>
      <c r="C1421" s="13" t="s">
        <v>665</v>
      </c>
      <c r="D1421" s="294" t="str">
        <f>VLOOKUP(C1421,总表!D:E,2,0)</f>
        <v>J002581</v>
      </c>
      <c r="E1421" s="294" t="str">
        <f>VLOOKUP(D1421,总表!E:H,2,0)</f>
        <v>会计学概论（第2版）（学习资源包）</v>
      </c>
      <c r="F1421" s="294" t="str">
        <f>VLOOKUP(D1421,总表!E:H,3,0)</f>
        <v>978-7-304-10844-1</v>
      </c>
      <c r="G1421" s="299">
        <f>VLOOKUP(D1421,总表!E:H,4,0)</f>
        <v>46</v>
      </c>
      <c r="H1421" s="14" t="s">
        <v>132</v>
      </c>
      <c r="I1421" s="14"/>
      <c r="J1421" s="14" t="s">
        <v>175</v>
      </c>
      <c r="K1421" s="14" t="s">
        <v>666</v>
      </c>
      <c r="L1421" s="14"/>
      <c r="M1421" s="14" t="s">
        <v>2315</v>
      </c>
      <c r="N1421" s="13" t="s">
        <v>135</v>
      </c>
      <c r="O1421" s="22" t="s">
        <v>16</v>
      </c>
    </row>
    <row r="1422" spans="1:15" s="1" customFormat="1">
      <c r="A1422" s="51">
        <v>26</v>
      </c>
      <c r="B1422" s="13" t="s">
        <v>664</v>
      </c>
      <c r="C1422" s="13" t="s">
        <v>664</v>
      </c>
      <c r="D1422" s="183"/>
      <c r="E1422" s="183"/>
      <c r="F1422" s="183"/>
      <c r="G1422" s="183"/>
      <c r="H1422" s="14" t="s">
        <v>136</v>
      </c>
      <c r="I1422" s="14"/>
      <c r="J1422" s="14"/>
      <c r="K1422" s="14"/>
      <c r="L1422" s="14"/>
      <c r="M1422" s="14" t="s">
        <v>2315</v>
      </c>
      <c r="N1422" s="74"/>
      <c r="O1422" s="23"/>
    </row>
    <row r="1423" spans="1:15">
      <c r="A1423" s="51">
        <v>27</v>
      </c>
      <c r="B1423" s="13" t="s">
        <v>1000</v>
      </c>
      <c r="C1423" s="13" t="s">
        <v>1000</v>
      </c>
      <c r="D1423" s="294" t="str">
        <f>VLOOKUP(C1423,总表!D:E,2,0)</f>
        <v>W00601</v>
      </c>
      <c r="E1423" s="294" t="str">
        <f>VLOOKUP(D1423,总表!E:H,2,0)</f>
        <v>客户关系管理实务（学习资源包）</v>
      </c>
      <c r="F1423" s="294" t="str">
        <f>VLOOKUP(D1423,总表!E:H,3,0)</f>
        <v>978-7-304-10862-5</v>
      </c>
      <c r="G1423" s="299">
        <f>VLOOKUP(D1423,总表!E:H,4,0)</f>
        <v>31</v>
      </c>
      <c r="H1423" s="14" t="s">
        <v>132</v>
      </c>
      <c r="I1423" s="14"/>
      <c r="J1423" s="14" t="s">
        <v>345</v>
      </c>
      <c r="K1423" s="14" t="s">
        <v>1001</v>
      </c>
      <c r="L1423" s="14"/>
      <c r="M1423" s="14" t="s">
        <v>2315</v>
      </c>
      <c r="N1423" s="13" t="s">
        <v>135</v>
      </c>
      <c r="O1423" s="22" t="s">
        <v>16</v>
      </c>
    </row>
    <row r="1424" spans="1:15">
      <c r="A1424" s="51">
        <v>28</v>
      </c>
      <c r="B1424" s="13" t="s">
        <v>1000</v>
      </c>
      <c r="C1424" s="13" t="s">
        <v>1000</v>
      </c>
      <c r="D1424" s="183"/>
      <c r="E1424" s="183"/>
      <c r="F1424" s="183"/>
      <c r="G1424" s="183"/>
      <c r="H1424" s="14" t="s">
        <v>136</v>
      </c>
      <c r="I1424" s="14"/>
      <c r="J1424" s="14"/>
      <c r="K1424" s="14"/>
      <c r="L1424" s="14"/>
      <c r="M1424" s="14" t="s">
        <v>2315</v>
      </c>
      <c r="N1424" s="13"/>
      <c r="O1424" s="22"/>
    </row>
    <row r="1425" spans="1:15" ht="21">
      <c r="A1425" s="51">
        <v>29</v>
      </c>
      <c r="B1425" s="13" t="s">
        <v>2282</v>
      </c>
      <c r="C1425" s="13" t="s">
        <v>2283</v>
      </c>
      <c r="D1425" s="294" t="str">
        <f>VLOOKUP(C1425,总表!D:E,2,0)</f>
        <v>T004853</v>
      </c>
      <c r="E1425" s="294" t="str">
        <f>VLOOKUP(D1425,总表!E:H,2,0)</f>
        <v>资源与运营管理（上册）（第4版）（清华）</v>
      </c>
      <c r="F1425" s="294" t="str">
        <f>VLOOKUP(D1425,总表!E:H,3,0)</f>
        <v>978-7-302-57558-0</v>
      </c>
      <c r="G1425" s="299">
        <f>VLOOKUP(D1425,总表!E:H,4,0)</f>
        <v>32</v>
      </c>
      <c r="H1425" s="14" t="s">
        <v>132</v>
      </c>
      <c r="I1425" s="14"/>
      <c r="J1425" s="14" t="s">
        <v>249</v>
      </c>
      <c r="K1425" s="120" t="s">
        <v>503</v>
      </c>
      <c r="L1425" s="14"/>
      <c r="M1425" s="14" t="s">
        <v>2315</v>
      </c>
      <c r="N1425" s="13" t="s">
        <v>427</v>
      </c>
      <c r="O1425" s="22" t="s">
        <v>16</v>
      </c>
    </row>
    <row r="1426" spans="1:15" ht="21">
      <c r="A1426" s="51">
        <v>30</v>
      </c>
      <c r="B1426" s="13" t="s">
        <v>2282</v>
      </c>
      <c r="C1426" s="13" t="s">
        <v>2284</v>
      </c>
      <c r="D1426" s="294" t="str">
        <f>VLOOKUP(C1426,总表!D:E,2,0)</f>
        <v>W002593</v>
      </c>
      <c r="E1426" s="294" t="str">
        <f>VLOOKUP(D1426,总表!E:H,2,0)</f>
        <v>资源与运营管理（下）（第4版）（学习资源包）</v>
      </c>
      <c r="F1426" s="294" t="str">
        <f>VLOOKUP(D1426,总表!E:H,3,0)</f>
        <v>978-7-304-10626-3</v>
      </c>
      <c r="G1426" s="299">
        <f>VLOOKUP(D1426,总表!E:H,4,0)</f>
        <v>32</v>
      </c>
      <c r="H1426" s="14" t="s">
        <v>132</v>
      </c>
      <c r="I1426" s="14"/>
      <c r="J1426" s="14" t="s">
        <v>249</v>
      </c>
      <c r="K1426" s="120" t="s">
        <v>2285</v>
      </c>
      <c r="L1426" s="14"/>
      <c r="M1426" s="14" t="s">
        <v>2315</v>
      </c>
      <c r="N1426" s="13" t="s">
        <v>135</v>
      </c>
      <c r="O1426" s="22" t="s">
        <v>16</v>
      </c>
    </row>
    <row r="1427" spans="1:15">
      <c r="A1427" s="51">
        <v>31</v>
      </c>
      <c r="B1427" s="13" t="s">
        <v>2282</v>
      </c>
      <c r="C1427" s="13" t="s">
        <v>2282</v>
      </c>
      <c r="D1427" s="183"/>
      <c r="E1427" s="183"/>
      <c r="F1427" s="183"/>
      <c r="G1427" s="183"/>
      <c r="H1427" s="14" t="s">
        <v>136</v>
      </c>
      <c r="I1427" s="18"/>
      <c r="J1427" s="14"/>
      <c r="K1427" s="14"/>
      <c r="L1427" s="14"/>
      <c r="M1427" s="14" t="s">
        <v>2315</v>
      </c>
      <c r="N1427" s="13"/>
      <c r="O1427" s="22"/>
    </row>
    <row r="1428" spans="1:15">
      <c r="A1428" s="51">
        <v>32</v>
      </c>
      <c r="B1428" s="13" t="s">
        <v>1299</v>
      </c>
      <c r="C1428" s="13" t="s">
        <v>1299</v>
      </c>
      <c r="D1428" s="183"/>
      <c r="E1428" s="183"/>
      <c r="F1428" s="183"/>
      <c r="G1428" s="183"/>
      <c r="H1428" s="14" t="s">
        <v>136</v>
      </c>
      <c r="I1428" s="18"/>
      <c r="J1428" s="14"/>
      <c r="K1428" s="14"/>
      <c r="L1428" s="14"/>
      <c r="M1428" s="14" t="s">
        <v>2315</v>
      </c>
      <c r="N1428" s="13"/>
      <c r="O1428" s="22"/>
    </row>
    <row r="1429" spans="1:15">
      <c r="A1429" s="51">
        <v>33</v>
      </c>
      <c r="B1429" s="13" t="s">
        <v>1356</v>
      </c>
      <c r="C1429" s="13" t="s">
        <v>1357</v>
      </c>
      <c r="D1429" s="294" t="str">
        <f>VLOOKUP(C1429,总表!D:E,2,0)</f>
        <v>T00652</v>
      </c>
      <c r="E1429" s="294" t="str">
        <f>VLOOKUP(D1429,总表!E:H,2,0)</f>
        <v>营销渠道管理（第3版）（北大）</v>
      </c>
      <c r="F1429" s="294" t="str">
        <f>VLOOKUP(D1429,总表!E:H,3,0)</f>
        <v>978-7-301-29860-2</v>
      </c>
      <c r="G1429" s="299">
        <f>VLOOKUP(D1429,总表!E:H,4,0)</f>
        <v>55</v>
      </c>
      <c r="H1429" s="14" t="s">
        <v>139</v>
      </c>
      <c r="I1429" s="14"/>
      <c r="J1429" s="14" t="s">
        <v>199</v>
      </c>
      <c r="K1429" s="14" t="s">
        <v>1358</v>
      </c>
      <c r="L1429" s="14"/>
      <c r="M1429" s="14" t="s">
        <v>2315</v>
      </c>
      <c r="N1429" s="13" t="s">
        <v>1359</v>
      </c>
      <c r="O1429" s="22" t="s">
        <v>16</v>
      </c>
    </row>
    <row r="1430" spans="1:15">
      <c r="A1430" s="51">
        <v>34</v>
      </c>
      <c r="B1430" s="13" t="s">
        <v>1356</v>
      </c>
      <c r="C1430" s="13" t="s">
        <v>1356</v>
      </c>
      <c r="D1430" s="183"/>
      <c r="E1430" s="183"/>
      <c r="F1430" s="183"/>
      <c r="G1430" s="183"/>
      <c r="H1430" s="14" t="s">
        <v>136</v>
      </c>
      <c r="I1430" s="18"/>
      <c r="J1430" s="14"/>
      <c r="K1430" s="14"/>
      <c r="L1430" s="14"/>
      <c r="M1430" s="14" t="s">
        <v>2315</v>
      </c>
      <c r="N1430" s="13"/>
      <c r="O1430" s="22"/>
    </row>
    <row r="1431" spans="1:15" ht="21">
      <c r="A1431" s="51">
        <v>35</v>
      </c>
      <c r="B1431" s="13" t="s">
        <v>1754</v>
      </c>
      <c r="C1431" s="13" t="s">
        <v>1755</v>
      </c>
      <c r="D1431" s="294" t="str">
        <f>VLOOKUP(C1431,总表!D:E,2,0)</f>
        <v>J001754</v>
      </c>
      <c r="E1431" s="294" t="str">
        <f>VLOOKUP(D1431,总表!E:H,2,0)</f>
        <v>推销策略与艺术（第3版）（含考核册）（学习资源包）</v>
      </c>
      <c r="F1431" s="294" t="str">
        <f>VLOOKUP(D1431,总表!E:H,3,0)</f>
        <v>978-7-304-10126-8</v>
      </c>
      <c r="G1431" s="299">
        <f>VLOOKUP(D1431,总表!E:H,4,0)</f>
        <v>32.5</v>
      </c>
      <c r="H1431" s="14" t="s">
        <v>149</v>
      </c>
      <c r="I1431" s="14"/>
      <c r="J1431" s="14" t="s">
        <v>398</v>
      </c>
      <c r="K1431" s="14" t="s">
        <v>1756</v>
      </c>
      <c r="L1431" s="14"/>
      <c r="M1431" s="14" t="s">
        <v>2315</v>
      </c>
      <c r="N1431" s="13" t="s">
        <v>135</v>
      </c>
      <c r="O1431" s="22" t="s">
        <v>16</v>
      </c>
    </row>
    <row r="1432" spans="1:15" s="1" customFormat="1" ht="21">
      <c r="A1432" s="51">
        <v>36</v>
      </c>
      <c r="B1432" s="13" t="s">
        <v>1754</v>
      </c>
      <c r="C1432" s="28" t="s">
        <v>1757</v>
      </c>
      <c r="D1432" s="294" t="str">
        <f>VLOOKUP(C1432,总表!D:E,2,0)</f>
        <v>J002131</v>
      </c>
      <c r="E1432" s="294" t="str">
        <f>VLOOKUP(D1432,总表!E:H,2,0)</f>
        <v>推销策略与艺术（第3版）导读（学习资源包）</v>
      </c>
      <c r="F1432" s="294" t="str">
        <f>VLOOKUP(D1432,总表!E:H,3,0)</f>
        <v>978-7-304-10294-4</v>
      </c>
      <c r="G1432" s="299">
        <f>VLOOKUP(D1432,总表!E:H,4,0)</f>
        <v>18</v>
      </c>
      <c r="H1432" s="29" t="s">
        <v>295</v>
      </c>
      <c r="I1432" s="29"/>
      <c r="J1432" s="29" t="s">
        <v>398</v>
      </c>
      <c r="K1432" s="29" t="s">
        <v>1756</v>
      </c>
      <c r="L1432" s="29"/>
      <c r="M1432" s="14" t="s">
        <v>2315</v>
      </c>
      <c r="N1432" s="13" t="s">
        <v>135</v>
      </c>
      <c r="O1432" s="22" t="s">
        <v>16</v>
      </c>
    </row>
    <row r="1433" spans="1:15" s="1" customFormat="1">
      <c r="A1433" s="51">
        <v>37</v>
      </c>
      <c r="B1433" s="13" t="s">
        <v>1754</v>
      </c>
      <c r="C1433" s="13" t="s">
        <v>1754</v>
      </c>
      <c r="D1433" s="183"/>
      <c r="E1433" s="183"/>
      <c r="F1433" s="183"/>
      <c r="G1433" s="183"/>
      <c r="H1433" s="14" t="s">
        <v>162</v>
      </c>
      <c r="I1433" s="14" t="s">
        <v>1758</v>
      </c>
      <c r="J1433" s="14" t="s">
        <v>164</v>
      </c>
      <c r="K1433" s="14"/>
      <c r="L1433" s="14" t="s">
        <v>507</v>
      </c>
      <c r="M1433" s="14" t="s">
        <v>2315</v>
      </c>
      <c r="N1433" s="13" t="s">
        <v>171</v>
      </c>
      <c r="O1433" s="22" t="s">
        <v>16</v>
      </c>
    </row>
    <row r="1434" spans="1:15">
      <c r="A1434" s="51">
        <v>38</v>
      </c>
      <c r="B1434" s="13" t="s">
        <v>1754</v>
      </c>
      <c r="C1434" s="13" t="s">
        <v>1754</v>
      </c>
      <c r="D1434" s="183"/>
      <c r="E1434" s="183"/>
      <c r="F1434" s="183"/>
      <c r="G1434" s="183"/>
      <c r="H1434" s="14" t="s">
        <v>136</v>
      </c>
      <c r="I1434" s="14"/>
      <c r="J1434" s="14"/>
      <c r="K1434" s="14"/>
      <c r="L1434" s="14"/>
      <c r="M1434" s="14" t="s">
        <v>2315</v>
      </c>
      <c r="N1434" s="13"/>
      <c r="O1434" s="23"/>
    </row>
    <row r="1435" spans="1:15" s="2" customFormat="1" ht="21">
      <c r="A1435" s="51">
        <v>39</v>
      </c>
      <c r="B1435" s="17" t="s">
        <v>1361</v>
      </c>
      <c r="C1435" s="17" t="s">
        <v>1361</v>
      </c>
      <c r="D1435" s="184"/>
      <c r="E1435" s="184"/>
      <c r="F1435" s="184"/>
      <c r="G1435" s="184"/>
      <c r="H1435" s="14" t="s">
        <v>136</v>
      </c>
      <c r="I1435" s="55"/>
      <c r="J1435" s="55"/>
      <c r="K1435" s="55"/>
      <c r="L1435" s="55"/>
      <c r="M1435" s="29" t="s">
        <v>2316</v>
      </c>
      <c r="N1435" s="13"/>
      <c r="O1435" s="22"/>
    </row>
    <row r="1436" spans="1:15" s="2" customFormat="1" ht="21">
      <c r="A1436" s="51">
        <v>40</v>
      </c>
      <c r="B1436" s="52" t="s">
        <v>1961</v>
      </c>
      <c r="C1436" s="52" t="s">
        <v>1962</v>
      </c>
      <c r="D1436" s="294" t="str">
        <f>VLOOKUP(C1436,总表!D:E,2,0)</f>
        <v>T007382</v>
      </c>
      <c r="E1436" s="294" t="str">
        <f>VLOOKUP(D1436,总表!E:H,2,0)</f>
        <v>形势与政策（国家开放大学专用教材）（人民日报）</v>
      </c>
      <c r="F1436" s="294">
        <f>VLOOKUP(D1436,总表!E:H,3,0)</f>
        <v>0</v>
      </c>
      <c r="G1436" s="299">
        <f>VLOOKUP(D1436,总表!E:H,4,0)</f>
        <v>0</v>
      </c>
      <c r="H1436" s="34" t="s">
        <v>139</v>
      </c>
      <c r="I1436" s="56"/>
      <c r="J1436" s="34" t="s">
        <v>1963</v>
      </c>
      <c r="K1436" s="34" t="s">
        <v>232</v>
      </c>
      <c r="L1436" s="52"/>
      <c r="M1436" s="29" t="s">
        <v>2317</v>
      </c>
      <c r="N1436" s="52" t="s">
        <v>1964</v>
      </c>
      <c r="O1436" s="22" t="s">
        <v>16</v>
      </c>
    </row>
    <row r="1437" spans="1:15" s="2" customFormat="1" ht="21">
      <c r="A1437" s="51">
        <v>41</v>
      </c>
      <c r="B1437" s="52" t="s">
        <v>1961</v>
      </c>
      <c r="C1437" s="52" t="s">
        <v>1961</v>
      </c>
      <c r="D1437" s="194"/>
      <c r="E1437" s="194"/>
      <c r="F1437" s="194"/>
      <c r="G1437" s="194"/>
      <c r="H1437" s="34" t="s">
        <v>136</v>
      </c>
      <c r="I1437" s="55"/>
      <c r="J1437" s="34"/>
      <c r="K1437" s="34"/>
      <c r="L1437" s="52"/>
      <c r="M1437" s="29" t="s">
        <v>2317</v>
      </c>
      <c r="N1437" s="52"/>
      <c r="O1437" s="32"/>
    </row>
    <row r="1438" spans="1:15" ht="21">
      <c r="A1438" s="51">
        <v>42</v>
      </c>
      <c r="B1438" s="13" t="s">
        <v>964</v>
      </c>
      <c r="C1438" s="13" t="s">
        <v>960</v>
      </c>
      <c r="D1438" s="294" t="str">
        <f>VLOOKUP(C1438,总表!D:E,2,0)</f>
        <v>L00970</v>
      </c>
      <c r="E1438" s="294" t="str">
        <f>VLOOKUP(D1438,总表!E:H,2,0)</f>
        <v>经济数学基础  微积分（学习资源包）</v>
      </c>
      <c r="F1438" s="294" t="str">
        <f>VLOOKUP(D1438,总表!E:H,3,0)</f>
        <v>978-7-304-10561-7</v>
      </c>
      <c r="G1438" s="299">
        <f>VLOOKUP(D1438,总表!E:H,4,0)</f>
        <v>25</v>
      </c>
      <c r="H1438" s="14" t="s">
        <v>132</v>
      </c>
      <c r="I1438" s="14"/>
      <c r="J1438" s="15" t="s">
        <v>961</v>
      </c>
      <c r="K1438" s="14" t="s">
        <v>962</v>
      </c>
      <c r="L1438" s="14"/>
      <c r="M1438" s="14" t="s">
        <v>2318</v>
      </c>
      <c r="N1438" s="13" t="s">
        <v>135</v>
      </c>
      <c r="O1438" s="22" t="s">
        <v>16</v>
      </c>
    </row>
    <row r="1439" spans="1:15" ht="21">
      <c r="A1439" s="51">
        <v>43</v>
      </c>
      <c r="B1439" s="13" t="s">
        <v>964</v>
      </c>
      <c r="C1439" s="13" t="s">
        <v>965</v>
      </c>
      <c r="D1439" s="294" t="str">
        <f>VLOOKUP(C1439,总表!D:E,2,0)</f>
        <v>L00969</v>
      </c>
      <c r="E1439" s="294" t="str">
        <f>VLOOKUP(D1439,总表!E:H,2,0)</f>
        <v>经济数学基础  线性代数（学习资源包）</v>
      </c>
      <c r="F1439" s="294" t="str">
        <f>VLOOKUP(D1439,总表!E:H,3,0)</f>
        <v>978-7-304-10617-1</v>
      </c>
      <c r="G1439" s="299">
        <f>VLOOKUP(D1439,总表!E:H,4,0)</f>
        <v>24</v>
      </c>
      <c r="H1439" s="14" t="s">
        <v>132</v>
      </c>
      <c r="I1439" s="14"/>
      <c r="J1439" s="15" t="s">
        <v>961</v>
      </c>
      <c r="K1439" s="14" t="s">
        <v>962</v>
      </c>
      <c r="L1439" s="14"/>
      <c r="M1439" s="14" t="s">
        <v>2318</v>
      </c>
      <c r="N1439" s="13" t="s">
        <v>135</v>
      </c>
      <c r="O1439" s="22" t="s">
        <v>16</v>
      </c>
    </row>
    <row r="1440" spans="1:15">
      <c r="A1440" s="51">
        <v>44</v>
      </c>
      <c r="B1440" s="13" t="s">
        <v>964</v>
      </c>
      <c r="C1440" s="13" t="s">
        <v>964</v>
      </c>
      <c r="D1440" s="183"/>
      <c r="E1440" s="183"/>
      <c r="F1440" s="183"/>
      <c r="G1440" s="183"/>
      <c r="H1440" s="14" t="s">
        <v>136</v>
      </c>
      <c r="I1440" s="14"/>
      <c r="J1440" s="15"/>
      <c r="K1440" s="14"/>
      <c r="L1440" s="14"/>
      <c r="M1440" s="14" t="s">
        <v>2318</v>
      </c>
      <c r="N1440" s="13"/>
      <c r="O1440" s="22"/>
    </row>
    <row r="1441" spans="1:15">
      <c r="A1441" s="51">
        <v>45</v>
      </c>
      <c r="B1441" s="13" t="s">
        <v>1306</v>
      </c>
      <c r="C1441" s="17" t="s">
        <v>1306</v>
      </c>
      <c r="D1441" s="294" t="str">
        <f>VLOOKUP(C1441,总表!D:E,2,0)</f>
        <v>J001153</v>
      </c>
      <c r="E1441" s="294" t="str">
        <f>VLOOKUP(D1441,总表!E:H,2,0)</f>
        <v>企业信息管理（学习资源包）</v>
      </c>
      <c r="F1441" s="294" t="str">
        <f>VLOOKUP(D1441,总表!E:H,3,0)</f>
        <v>978-7-304-10289-0</v>
      </c>
      <c r="G1441" s="299">
        <f>VLOOKUP(D1441,总表!E:H,4,0)</f>
        <v>36</v>
      </c>
      <c r="H1441" s="14" t="s">
        <v>132</v>
      </c>
      <c r="I1441" s="15"/>
      <c r="J1441" s="15" t="s">
        <v>179</v>
      </c>
      <c r="K1441" s="15" t="s">
        <v>1307</v>
      </c>
      <c r="L1441" s="15"/>
      <c r="M1441" s="14" t="s">
        <v>2318</v>
      </c>
      <c r="N1441" s="13" t="s">
        <v>135</v>
      </c>
      <c r="O1441" s="22" t="s">
        <v>16</v>
      </c>
    </row>
    <row r="1442" spans="1:15" s="2" customFormat="1" ht="13.5">
      <c r="A1442" s="51">
        <v>46</v>
      </c>
      <c r="B1442" s="17" t="s">
        <v>1306</v>
      </c>
      <c r="C1442" s="17" t="s">
        <v>1306</v>
      </c>
      <c r="D1442" s="184"/>
      <c r="E1442" s="184"/>
      <c r="F1442" s="184"/>
      <c r="G1442" s="184"/>
      <c r="H1442" s="14" t="s">
        <v>136</v>
      </c>
      <c r="I1442" s="15"/>
      <c r="J1442" s="15"/>
      <c r="K1442" s="15"/>
      <c r="L1442" s="15"/>
      <c r="M1442" s="14" t="s">
        <v>2318</v>
      </c>
      <c r="N1442" s="17"/>
      <c r="O1442" s="24"/>
    </row>
    <row r="1443" spans="1:15" s="2" customFormat="1" ht="21">
      <c r="A1443" s="51">
        <v>47</v>
      </c>
      <c r="B1443" s="13" t="s">
        <v>1737</v>
      </c>
      <c r="C1443" s="33" t="s">
        <v>3017</v>
      </c>
      <c r="D1443" s="294" t="str">
        <f>VLOOKUP(C1443,总表!D:E,2,0)</f>
        <v>J002751</v>
      </c>
      <c r="E1443" s="294" t="str">
        <f>VLOOKUP(D1443,总表!E:H,2,0)</f>
        <v>统计学原理（含考核册）（学习资源包）</v>
      </c>
      <c r="F1443" s="294" t="str">
        <f>VLOOKUP(D1443,总表!E:H,3,0)</f>
        <v>978-7-304-09851-3</v>
      </c>
      <c r="G1443" s="299">
        <f>VLOOKUP(D1443,总表!E:H,4,0)</f>
        <v>39.9</v>
      </c>
      <c r="H1443" s="34" t="s">
        <v>149</v>
      </c>
      <c r="I1443" s="36"/>
      <c r="J1443" s="36" t="s">
        <v>1739</v>
      </c>
      <c r="K1443" s="14" t="s">
        <v>1740</v>
      </c>
      <c r="L1443" s="14"/>
      <c r="M1443" s="14" t="s">
        <v>2318</v>
      </c>
      <c r="N1443" s="13" t="s">
        <v>135</v>
      </c>
      <c r="O1443" s="22" t="s">
        <v>16</v>
      </c>
    </row>
    <row r="1444" spans="1:15" s="45" customFormat="1">
      <c r="A1444" s="51">
        <v>48</v>
      </c>
      <c r="B1444" s="13" t="s">
        <v>1737</v>
      </c>
      <c r="C1444" s="13" t="s">
        <v>1737</v>
      </c>
      <c r="D1444" s="183"/>
      <c r="E1444" s="183"/>
      <c r="F1444" s="183"/>
      <c r="G1444" s="183"/>
      <c r="H1444" s="14" t="s">
        <v>162</v>
      </c>
      <c r="I1444" s="14" t="s">
        <v>1741</v>
      </c>
      <c r="J1444" s="14" t="s">
        <v>164</v>
      </c>
      <c r="K1444" s="14"/>
      <c r="L1444" s="14" t="s">
        <v>1740</v>
      </c>
      <c r="M1444" s="14" t="s">
        <v>2318</v>
      </c>
      <c r="N1444" s="17" t="s">
        <v>171</v>
      </c>
      <c r="O1444" s="22" t="s">
        <v>16</v>
      </c>
    </row>
    <row r="1445" spans="1:15" s="1" customFormat="1">
      <c r="A1445" s="51">
        <v>49</v>
      </c>
      <c r="B1445" s="13" t="s">
        <v>1737</v>
      </c>
      <c r="C1445" s="13" t="s">
        <v>1737</v>
      </c>
      <c r="D1445" s="183"/>
      <c r="E1445" s="183"/>
      <c r="F1445" s="183"/>
      <c r="G1445" s="183"/>
      <c r="H1445" s="14" t="s">
        <v>136</v>
      </c>
      <c r="I1445" s="18"/>
      <c r="J1445" s="14"/>
      <c r="K1445" s="14"/>
      <c r="L1445" s="14"/>
      <c r="M1445" s="14" t="s">
        <v>2318</v>
      </c>
      <c r="N1445" s="13"/>
      <c r="O1445" s="22"/>
    </row>
    <row r="1446" spans="1:15" ht="21">
      <c r="A1446" s="51">
        <v>50</v>
      </c>
      <c r="B1446" s="13" t="s">
        <v>522</v>
      </c>
      <c r="C1446" s="17" t="s">
        <v>520</v>
      </c>
      <c r="D1446" s="294" t="str">
        <f>VLOOKUP(C1446,总表!D:E,2,0)</f>
        <v>W002795</v>
      </c>
      <c r="E1446" s="294" t="str">
        <f>VLOOKUP(D1446,总表!E:H,2,0)</f>
        <v>公共关系学（第3版）（学习资源包）</v>
      </c>
      <c r="F1446" s="294" t="str">
        <f>VLOOKUP(D1446,总表!E:H,3,0)</f>
        <v>978-7-304-10640-9</v>
      </c>
      <c r="G1446" s="299">
        <f>VLOOKUP(D1446,总表!E:H,4,0)</f>
        <v>40</v>
      </c>
      <c r="H1446" s="34" t="s">
        <v>149</v>
      </c>
      <c r="I1446" s="15"/>
      <c r="J1446" s="15" t="s">
        <v>150</v>
      </c>
      <c r="K1446" s="15" t="s">
        <v>521</v>
      </c>
      <c r="L1446" s="15"/>
      <c r="M1446" s="14" t="s">
        <v>2318</v>
      </c>
      <c r="N1446" s="13" t="s">
        <v>135</v>
      </c>
      <c r="O1446" s="22" t="s">
        <v>16</v>
      </c>
    </row>
    <row r="1447" spans="1:15">
      <c r="A1447" s="51">
        <v>51</v>
      </c>
      <c r="B1447" s="13" t="s">
        <v>522</v>
      </c>
      <c r="C1447" s="17" t="s">
        <v>522</v>
      </c>
      <c r="D1447" s="184"/>
      <c r="E1447" s="184"/>
      <c r="F1447" s="184"/>
      <c r="G1447" s="184"/>
      <c r="H1447" s="15" t="s">
        <v>136</v>
      </c>
      <c r="I1447" s="15"/>
      <c r="J1447" s="15"/>
      <c r="K1447" s="14"/>
      <c r="L1447" s="14"/>
      <c r="M1447" s="14" t="s">
        <v>2318</v>
      </c>
      <c r="N1447" s="13"/>
      <c r="O1447" s="22"/>
    </row>
    <row r="1448" spans="1:15">
      <c r="A1448" s="51">
        <v>52</v>
      </c>
      <c r="B1448" s="13" t="s">
        <v>1303</v>
      </c>
      <c r="C1448" s="52" t="s">
        <v>1304</v>
      </c>
      <c r="D1448" s="294" t="str">
        <f>VLOOKUP(C1448,总表!D:E,2,0)</f>
        <v>W001681</v>
      </c>
      <c r="E1448" s="294" t="str">
        <f>VLOOKUP(D1448,总表!E:H,2,0)</f>
        <v>企业文化管理（学习资源包）</v>
      </c>
      <c r="F1448" s="294" t="str">
        <f>VLOOKUP(D1448,总表!E:H,3,0)</f>
        <v>978-7-304-10309-5</v>
      </c>
      <c r="G1448" s="299">
        <f>VLOOKUP(D1448,总表!E:H,4,0)</f>
        <v>31</v>
      </c>
      <c r="H1448" s="61" t="s">
        <v>132</v>
      </c>
      <c r="I1448" s="34"/>
      <c r="J1448" s="34" t="s">
        <v>179</v>
      </c>
      <c r="K1448" s="34" t="s">
        <v>232</v>
      </c>
      <c r="L1448" s="34"/>
      <c r="M1448" s="14" t="s">
        <v>2318</v>
      </c>
      <c r="N1448" s="13" t="s">
        <v>135</v>
      </c>
      <c r="O1448" s="22" t="s">
        <v>16</v>
      </c>
    </row>
    <row r="1449" spans="1:15">
      <c r="A1449" s="51">
        <v>53</v>
      </c>
      <c r="B1449" s="13" t="s">
        <v>1303</v>
      </c>
      <c r="C1449" s="17" t="s">
        <v>1304</v>
      </c>
      <c r="D1449" s="184"/>
      <c r="E1449" s="184"/>
      <c r="F1449" s="184"/>
      <c r="G1449" s="184"/>
      <c r="H1449" s="29" t="s">
        <v>136</v>
      </c>
      <c r="I1449" s="14"/>
      <c r="J1449" s="14"/>
      <c r="K1449" s="14"/>
      <c r="L1449" s="14"/>
      <c r="M1449" s="14" t="s">
        <v>2318</v>
      </c>
      <c r="N1449" s="13"/>
      <c r="O1449" s="22"/>
    </row>
    <row r="1450" spans="1:15" s="2" customFormat="1" ht="13.5">
      <c r="A1450" s="51">
        <v>54</v>
      </c>
      <c r="B1450" s="13" t="s">
        <v>247</v>
      </c>
      <c r="C1450" s="17" t="s">
        <v>248</v>
      </c>
      <c r="D1450" s="294" t="str">
        <f>VLOOKUP(C1450,总表!D:E,2,0)</f>
        <v>J000987</v>
      </c>
      <c r="E1450" s="294" t="str">
        <f>VLOOKUP(D1450,总表!E:H,2,0)</f>
        <v>财务管理（第4版）（学习资源包）</v>
      </c>
      <c r="F1450" s="294" t="str">
        <f>VLOOKUP(D1450,总表!E:H,3,0)</f>
        <v>978-7-304-10525-9</v>
      </c>
      <c r="G1450" s="299">
        <f>VLOOKUP(D1450,总表!E:H,4,0)</f>
        <v>36</v>
      </c>
      <c r="H1450" s="15" t="s">
        <v>149</v>
      </c>
      <c r="I1450" s="15"/>
      <c r="J1450" s="15" t="s">
        <v>249</v>
      </c>
      <c r="K1450" s="15" t="s">
        <v>250</v>
      </c>
      <c r="L1450" s="15"/>
      <c r="M1450" s="14" t="s">
        <v>2318</v>
      </c>
      <c r="N1450" s="13" t="s">
        <v>135</v>
      </c>
      <c r="O1450" s="22" t="s">
        <v>16</v>
      </c>
    </row>
    <row r="1451" spans="1:15">
      <c r="A1451" s="51">
        <v>55</v>
      </c>
      <c r="B1451" s="13" t="s">
        <v>247</v>
      </c>
      <c r="C1451" s="13" t="s">
        <v>247</v>
      </c>
      <c r="D1451" s="183"/>
      <c r="E1451" s="183"/>
      <c r="F1451" s="183"/>
      <c r="G1451" s="183"/>
      <c r="H1451" s="14" t="s">
        <v>224</v>
      </c>
      <c r="I1451" s="14" t="s">
        <v>251</v>
      </c>
      <c r="J1451" s="14" t="s">
        <v>252</v>
      </c>
      <c r="K1451" s="14"/>
      <c r="L1451" s="14" t="s">
        <v>253</v>
      </c>
      <c r="M1451" s="15" t="s">
        <v>2318</v>
      </c>
      <c r="N1451" s="13" t="s">
        <v>171</v>
      </c>
      <c r="O1451" s="22" t="s">
        <v>16</v>
      </c>
    </row>
    <row r="1452" spans="1:15">
      <c r="A1452" s="51">
        <v>56</v>
      </c>
      <c r="B1452" s="13" t="s">
        <v>247</v>
      </c>
      <c r="C1452" s="13" t="s">
        <v>247</v>
      </c>
      <c r="D1452" s="183"/>
      <c r="E1452" s="183"/>
      <c r="F1452" s="183"/>
      <c r="G1452" s="183"/>
      <c r="H1452" s="14" t="s">
        <v>136</v>
      </c>
      <c r="I1452" s="14"/>
      <c r="J1452" s="14"/>
      <c r="K1452" s="14"/>
      <c r="L1452" s="14"/>
      <c r="M1452" s="14" t="s">
        <v>2318</v>
      </c>
      <c r="N1452" s="13"/>
      <c r="O1452" s="23"/>
    </row>
    <row r="1453" spans="1:15" s="2" customFormat="1" ht="21">
      <c r="A1453" s="51">
        <v>57</v>
      </c>
      <c r="B1453" s="13" t="s">
        <v>197</v>
      </c>
      <c r="C1453" s="13" t="s">
        <v>198</v>
      </c>
      <c r="D1453" s="294" t="str">
        <f>VLOOKUP(C1453,总表!D:E,2,0)</f>
        <v>L002754</v>
      </c>
      <c r="E1453" s="294" t="str">
        <f>VLOOKUP(D1453,总表!E:H,2,0)</f>
        <v>VISUAL BASIC 程序设计（第3版）（学习资源包）</v>
      </c>
      <c r="F1453" s="294" t="str">
        <f>VLOOKUP(D1453,总表!E:H,3,0)</f>
        <v>978-7-304-09353-2</v>
      </c>
      <c r="G1453" s="299">
        <f>VLOOKUP(D1453,总表!E:H,4,0)</f>
        <v>39</v>
      </c>
      <c r="H1453" s="15" t="s">
        <v>149</v>
      </c>
      <c r="I1453" s="14"/>
      <c r="J1453" s="15" t="s">
        <v>199</v>
      </c>
      <c r="K1453" s="15" t="s">
        <v>200</v>
      </c>
      <c r="L1453" s="14"/>
      <c r="M1453" s="14" t="s">
        <v>2318</v>
      </c>
      <c r="N1453" s="13" t="s">
        <v>135</v>
      </c>
      <c r="O1453" s="22" t="s">
        <v>16</v>
      </c>
    </row>
    <row r="1454" spans="1:15">
      <c r="A1454" s="51">
        <v>58</v>
      </c>
      <c r="B1454" s="13" t="s">
        <v>197</v>
      </c>
      <c r="C1454" s="13" t="s">
        <v>197</v>
      </c>
      <c r="D1454" s="183"/>
      <c r="E1454" s="183"/>
      <c r="F1454" s="183"/>
      <c r="G1454" s="183"/>
      <c r="H1454" s="15" t="s">
        <v>136</v>
      </c>
      <c r="I1454" s="14"/>
      <c r="J1454" s="14"/>
      <c r="K1454" s="103"/>
      <c r="L1454" s="14"/>
      <c r="M1454" s="14" t="s">
        <v>2318</v>
      </c>
      <c r="N1454" s="13"/>
      <c r="O1454" s="23"/>
    </row>
    <row r="1455" spans="1:15" s="2" customFormat="1" ht="19.5" customHeight="1">
      <c r="A1455" s="110"/>
      <c r="B1455" s="111"/>
      <c r="C1455" s="111"/>
      <c r="D1455" s="111"/>
      <c r="E1455" s="111"/>
      <c r="F1455" s="111"/>
      <c r="G1455" s="111"/>
      <c r="H1455" s="111"/>
      <c r="I1455" s="111"/>
      <c r="J1455" s="111"/>
      <c r="K1455" s="111"/>
      <c r="L1455" s="111"/>
      <c r="M1455" s="111"/>
      <c r="N1455" s="111"/>
      <c r="O1455" s="113"/>
    </row>
    <row r="1456" spans="1:15" s="2" customFormat="1" ht="18.75">
      <c r="A1456" s="322" t="s">
        <v>91</v>
      </c>
      <c r="B1456" s="322"/>
      <c r="C1456" s="322"/>
      <c r="D1456" s="322"/>
      <c r="E1456" s="322"/>
      <c r="F1456" s="322"/>
      <c r="G1456" s="322"/>
      <c r="H1456" s="322"/>
      <c r="I1456" s="322"/>
      <c r="J1456" s="322"/>
      <c r="K1456" s="322"/>
      <c r="L1456" s="322"/>
      <c r="M1456" s="322"/>
      <c r="N1456" s="322"/>
      <c r="O1456" s="322"/>
    </row>
    <row r="1457" spans="1:15" s="2" customFormat="1" ht="22.5">
      <c r="A1457" s="11" t="s">
        <v>3</v>
      </c>
      <c r="B1457" s="12" t="s">
        <v>121</v>
      </c>
      <c r="C1457" s="12" t="s">
        <v>122</v>
      </c>
      <c r="D1457" s="291" t="s">
        <v>2518</v>
      </c>
      <c r="E1457" s="291" t="s">
        <v>2519</v>
      </c>
      <c r="F1457" s="291" t="s">
        <v>2520</v>
      </c>
      <c r="G1457" s="290" t="s">
        <v>2521</v>
      </c>
      <c r="H1457" s="12" t="s">
        <v>123</v>
      </c>
      <c r="I1457" s="12" t="s">
        <v>124</v>
      </c>
      <c r="J1457" s="12" t="s">
        <v>125</v>
      </c>
      <c r="K1457" s="12" t="s">
        <v>126</v>
      </c>
      <c r="L1457" s="12" t="s">
        <v>127</v>
      </c>
      <c r="M1457" s="12" t="s">
        <v>2314</v>
      </c>
      <c r="N1457" s="58" t="s">
        <v>128</v>
      </c>
      <c r="O1457" s="12" t="s">
        <v>129</v>
      </c>
    </row>
    <row r="1458" spans="1:15" s="39" customFormat="1" ht="21">
      <c r="A1458" s="51">
        <v>1</v>
      </c>
      <c r="B1458" s="13" t="s">
        <v>632</v>
      </c>
      <c r="C1458" s="17" t="s">
        <v>633</v>
      </c>
      <c r="D1458" s="294" t="str">
        <f>VLOOKUP(C1458,总表!D:E,2,0)</f>
        <v>W005208</v>
      </c>
      <c r="E1458" s="294" t="str">
        <f>VLOOKUP(D1458,总表!E:H,2,0)</f>
        <v>国家开放大学学习指南（2022版）（学习资源包）</v>
      </c>
      <c r="F1458" s="294" t="str">
        <f>VLOOKUP(D1458,总表!E:H,3,0)</f>
        <v>978-7-304-09923-7</v>
      </c>
      <c r="G1458" s="299">
        <f>VLOOKUP(D1458,总表!E:H,4,0)</f>
        <v>15.8</v>
      </c>
      <c r="H1458" s="14" t="s">
        <v>132</v>
      </c>
      <c r="I1458" s="53"/>
      <c r="J1458" s="15" t="s">
        <v>133</v>
      </c>
      <c r="K1458" s="54" t="s">
        <v>634</v>
      </c>
      <c r="L1458" s="53"/>
      <c r="M1458" s="14" t="s">
        <v>2315</v>
      </c>
      <c r="N1458" s="13" t="s">
        <v>135</v>
      </c>
      <c r="O1458" s="22" t="s">
        <v>16</v>
      </c>
    </row>
    <row r="1459" spans="1:15" s="2" customFormat="1" ht="13.5">
      <c r="A1459" s="51">
        <v>2</v>
      </c>
      <c r="B1459" s="17" t="s">
        <v>632</v>
      </c>
      <c r="C1459" s="17" t="s">
        <v>632</v>
      </c>
      <c r="D1459" s="184"/>
      <c r="E1459" s="184"/>
      <c r="F1459" s="184"/>
      <c r="G1459" s="184"/>
      <c r="H1459" s="15" t="s">
        <v>136</v>
      </c>
      <c r="I1459" s="53"/>
      <c r="J1459" s="15"/>
      <c r="K1459" s="15"/>
      <c r="L1459" s="53"/>
      <c r="M1459" s="29" t="s">
        <v>2315</v>
      </c>
      <c r="N1459" s="28"/>
      <c r="O1459" s="59"/>
    </row>
    <row r="1460" spans="1:15" s="2" customFormat="1" ht="31.5">
      <c r="A1460" s="51">
        <v>3</v>
      </c>
      <c r="B1460" s="28" t="s">
        <v>1852</v>
      </c>
      <c r="C1460" s="13" t="s">
        <v>1175</v>
      </c>
      <c r="D1460" s="294" t="str">
        <f>VLOOKUP(C1460,总表!D:E,2,0)</f>
        <v>WZ19781</v>
      </c>
      <c r="E1460" s="294" t="str">
        <f>VLOOKUP(D1460,总表!E:H,2,0)</f>
        <v>△毛泽东思想和中国特色社会主义理论体系概论（2021年版）（高教）</v>
      </c>
      <c r="F1460" s="294" t="str">
        <f>VLOOKUP(D1460,总表!E:H,3,0)</f>
        <v>978-7-04-056622-2</v>
      </c>
      <c r="G1460" s="299">
        <f>VLOOKUP(D1460,总表!E:H,4,0)</f>
        <v>25</v>
      </c>
      <c r="H1460" s="15" t="s">
        <v>139</v>
      </c>
      <c r="I1460" s="14"/>
      <c r="J1460" s="15" t="s">
        <v>1176</v>
      </c>
      <c r="K1460" s="14" t="s">
        <v>1177</v>
      </c>
      <c r="L1460" s="14"/>
      <c r="M1460" s="15" t="s">
        <v>2315</v>
      </c>
      <c r="N1460" s="17" t="s">
        <v>537</v>
      </c>
      <c r="O1460" s="22" t="s">
        <v>16</v>
      </c>
    </row>
    <row r="1461" spans="1:15" s="2" customFormat="1" ht="31.5">
      <c r="A1461" s="51">
        <v>4</v>
      </c>
      <c r="B1461" s="33" t="s">
        <v>1852</v>
      </c>
      <c r="C1461" s="52" t="s">
        <v>1853</v>
      </c>
      <c r="D1461" s="294" t="str">
        <f>VLOOKUP(C1461,总表!D:E,2,0)</f>
        <v>W005952</v>
      </c>
      <c r="E1461" s="294" t="str">
        <f>VLOOKUP(D1461,总表!E:H,2,0)</f>
        <v>（课程“习近平新时代”用）国家开放大学思想政治理论课学习指南（学习资源包）</v>
      </c>
      <c r="F1461" s="294" t="str">
        <f>VLOOKUP(D1461,总表!E:H,3,0)</f>
        <v>978-7-304-10428-3</v>
      </c>
      <c r="G1461" s="299">
        <f>VLOOKUP(D1461,总表!E:H,4,0)</f>
        <v>13.8</v>
      </c>
      <c r="H1461" s="36" t="s">
        <v>149</v>
      </c>
      <c r="I1461" s="34"/>
      <c r="J1461" s="34" t="s">
        <v>1854</v>
      </c>
      <c r="K1461" s="34" t="s">
        <v>1855</v>
      </c>
      <c r="L1461" s="34"/>
      <c r="M1461" s="34" t="s">
        <v>2315</v>
      </c>
      <c r="N1461" s="60" t="s">
        <v>135</v>
      </c>
      <c r="O1461" s="22" t="s">
        <v>16</v>
      </c>
    </row>
    <row r="1462" spans="1:15" s="40" customFormat="1" ht="21">
      <c r="A1462" s="51">
        <v>5</v>
      </c>
      <c r="B1462" s="28" t="s">
        <v>1852</v>
      </c>
      <c r="C1462" s="28" t="s">
        <v>1852</v>
      </c>
      <c r="D1462" s="191"/>
      <c r="E1462" s="191"/>
      <c r="F1462" s="191"/>
      <c r="G1462" s="191"/>
      <c r="H1462" s="15" t="s">
        <v>136</v>
      </c>
      <c r="I1462" s="29"/>
      <c r="J1462" s="29"/>
      <c r="K1462" s="29"/>
      <c r="L1462" s="29"/>
      <c r="M1462" s="15" t="s">
        <v>2315</v>
      </c>
      <c r="N1462" s="28"/>
      <c r="O1462" s="32"/>
    </row>
    <row r="1463" spans="1:15" s="2" customFormat="1" ht="31.5">
      <c r="A1463" s="51">
        <v>6</v>
      </c>
      <c r="B1463" s="28" t="s">
        <v>1174</v>
      </c>
      <c r="C1463" s="13" t="s">
        <v>1175</v>
      </c>
      <c r="D1463" s="294" t="str">
        <f>VLOOKUP(C1463,总表!D:E,2,0)</f>
        <v>WZ19781</v>
      </c>
      <c r="E1463" s="294" t="str">
        <f>VLOOKUP(D1463,总表!E:H,2,0)</f>
        <v>△毛泽东思想和中国特色社会主义理论体系概论（2021年版）（高教）</v>
      </c>
      <c r="F1463" s="294" t="str">
        <f>VLOOKUP(D1463,总表!E:H,3,0)</f>
        <v>978-7-04-056622-2</v>
      </c>
      <c r="G1463" s="299">
        <f>VLOOKUP(D1463,总表!E:H,4,0)</f>
        <v>25</v>
      </c>
      <c r="H1463" s="15" t="s">
        <v>139</v>
      </c>
      <c r="I1463" s="14"/>
      <c r="J1463" s="15" t="s">
        <v>1176</v>
      </c>
      <c r="K1463" s="14" t="s">
        <v>1177</v>
      </c>
      <c r="L1463" s="14"/>
      <c r="M1463" s="15" t="s">
        <v>2315</v>
      </c>
      <c r="N1463" s="17" t="s">
        <v>537</v>
      </c>
      <c r="O1463" s="22" t="s">
        <v>16</v>
      </c>
    </row>
    <row r="1464" spans="1:15" s="40" customFormat="1" ht="31.5">
      <c r="A1464" s="51">
        <v>7</v>
      </c>
      <c r="B1464" s="28" t="s">
        <v>1174</v>
      </c>
      <c r="C1464" s="28" t="s">
        <v>1178</v>
      </c>
      <c r="D1464" s="294" t="str">
        <f>VLOOKUP(C1464,总表!D:E,2,0)</f>
        <v>W005812</v>
      </c>
      <c r="E1464" s="294" t="str">
        <f>VLOOKUP(D1464,总表!E:H,2,0)</f>
        <v>毛泽东思想和中国特色社会主义理论体系概论学习指导（学习资源包）</v>
      </c>
      <c r="F1464" s="294" t="str">
        <f>VLOOKUP(D1464,总表!E:H,3,0)</f>
        <v>978-7-304-09660-1</v>
      </c>
      <c r="G1464" s="299">
        <f>VLOOKUP(D1464,总表!E:H,4,0)</f>
        <v>22</v>
      </c>
      <c r="H1464" s="15" t="s">
        <v>149</v>
      </c>
      <c r="I1464" s="29"/>
      <c r="J1464" s="15" t="s">
        <v>1179</v>
      </c>
      <c r="K1464" s="29" t="s">
        <v>232</v>
      </c>
      <c r="L1464" s="29"/>
      <c r="M1464" s="29" t="s">
        <v>2315</v>
      </c>
      <c r="N1464" s="28" t="s">
        <v>135</v>
      </c>
      <c r="O1464" s="22" t="s">
        <v>16</v>
      </c>
    </row>
    <row r="1465" spans="1:15" s="40" customFormat="1" ht="21">
      <c r="A1465" s="51">
        <v>8</v>
      </c>
      <c r="B1465" s="13" t="s">
        <v>1679</v>
      </c>
      <c r="C1465" s="33" t="s">
        <v>1680</v>
      </c>
      <c r="D1465" s="294" t="str">
        <f>VLOOKUP(C1465,总表!D:E,2,0)</f>
        <v>WZ18231</v>
      </c>
      <c r="E1465" s="294" t="str">
        <f>VLOOKUP(D1465,总表!E:H,2,0)</f>
        <v>△思想道德与法治（2021年版）（高教）</v>
      </c>
      <c r="F1465" s="294" t="str">
        <f>VLOOKUP(D1465,总表!E:H,3,0)</f>
        <v>978-7-04-056621-5</v>
      </c>
      <c r="G1465" s="299">
        <f>VLOOKUP(D1465,总表!E:H,4,0)</f>
        <v>18</v>
      </c>
      <c r="H1465" s="34" t="s">
        <v>139</v>
      </c>
      <c r="I1465" s="34"/>
      <c r="J1465" s="34" t="s">
        <v>1176</v>
      </c>
      <c r="K1465" s="34" t="s">
        <v>1177</v>
      </c>
      <c r="L1465" s="34"/>
      <c r="M1465" s="15" t="s">
        <v>2315</v>
      </c>
      <c r="N1465" s="17" t="s">
        <v>537</v>
      </c>
      <c r="O1465" s="22" t="s">
        <v>16</v>
      </c>
    </row>
    <row r="1466" spans="1:15" s="40" customFormat="1" ht="21">
      <c r="A1466" s="51">
        <v>9</v>
      </c>
      <c r="B1466" s="13" t="s">
        <v>1679</v>
      </c>
      <c r="C1466" s="26" t="s">
        <v>2502</v>
      </c>
      <c r="D1466" s="294" t="str">
        <f>VLOOKUP(C1466,总表!D:E,2,0)</f>
        <v>W005772</v>
      </c>
      <c r="E1466" s="294" t="str">
        <f>VLOOKUP(D1466,总表!E:H,2,0)</f>
        <v>思想道德与法治学习指导（学习资源包）</v>
      </c>
      <c r="F1466" s="294">
        <f>VLOOKUP(D1466,总表!E:H,3,0)</f>
        <v>0</v>
      </c>
      <c r="G1466" s="299">
        <f>VLOOKUP(D1466,总表!E:H,4,0)</f>
        <v>0</v>
      </c>
      <c r="H1466" s="30" t="s">
        <v>149</v>
      </c>
      <c r="I1466" s="180"/>
      <c r="J1466" s="27" t="s">
        <v>2503</v>
      </c>
      <c r="K1466" s="27" t="s">
        <v>232</v>
      </c>
      <c r="L1466" s="181"/>
      <c r="M1466" s="29" t="s">
        <v>2315</v>
      </c>
      <c r="N1466" s="28" t="s">
        <v>135</v>
      </c>
      <c r="O1466" s="22" t="s">
        <v>16</v>
      </c>
    </row>
    <row r="1467" spans="1:15" ht="21">
      <c r="A1467" s="51">
        <v>10</v>
      </c>
      <c r="B1467" s="13" t="s">
        <v>748</v>
      </c>
      <c r="C1467" s="17" t="s">
        <v>749</v>
      </c>
      <c r="D1467" s="294" t="str">
        <f>VLOOKUP(C1467,总表!D:E,2,0)</f>
        <v>L005284</v>
      </c>
      <c r="E1467" s="294" t="str">
        <f>VLOOKUP(D1467,总表!E:H,2,0)</f>
        <v>计算机应用基础（第2版）（学习资源包）</v>
      </c>
      <c r="F1467" s="294" t="str">
        <f>VLOOKUP(D1467,总表!E:H,3,0)</f>
        <v>978-7-304-11204-2</v>
      </c>
      <c r="G1467" s="299">
        <f>VLOOKUP(D1467,总表!E:H,4,0)</f>
        <v>39</v>
      </c>
      <c r="H1467" s="15" t="s">
        <v>132</v>
      </c>
      <c r="I1467" s="15"/>
      <c r="J1467" s="15" t="s">
        <v>194</v>
      </c>
      <c r="K1467" s="15" t="s">
        <v>750</v>
      </c>
      <c r="L1467" s="15"/>
      <c r="M1467" s="29" t="s">
        <v>2315</v>
      </c>
      <c r="N1467" s="17" t="s">
        <v>135</v>
      </c>
      <c r="O1467" s="22" t="s">
        <v>16</v>
      </c>
    </row>
    <row r="1468" spans="1:15">
      <c r="A1468" s="51">
        <v>11</v>
      </c>
      <c r="B1468" s="13" t="s">
        <v>748</v>
      </c>
      <c r="C1468" s="17" t="s">
        <v>748</v>
      </c>
      <c r="D1468" s="184"/>
      <c r="E1468" s="184"/>
      <c r="F1468" s="184"/>
      <c r="G1468" s="184"/>
      <c r="H1468" s="15" t="s">
        <v>136</v>
      </c>
      <c r="I1468" s="15"/>
      <c r="J1468" s="15"/>
      <c r="K1468" s="15"/>
      <c r="L1468" s="15"/>
      <c r="M1468" s="29" t="s">
        <v>2315</v>
      </c>
      <c r="N1468" s="17"/>
      <c r="O1468" s="24"/>
    </row>
    <row r="1469" spans="1:15" ht="21">
      <c r="A1469" s="51">
        <v>12</v>
      </c>
      <c r="B1469" s="13" t="s">
        <v>748</v>
      </c>
      <c r="C1469" s="17" t="s">
        <v>748</v>
      </c>
      <c r="D1469" s="184"/>
      <c r="E1469" s="184"/>
      <c r="F1469" s="184"/>
      <c r="G1469" s="184"/>
      <c r="H1469" s="14" t="s">
        <v>162</v>
      </c>
      <c r="I1469" s="14" t="s">
        <v>751</v>
      </c>
      <c r="J1469" s="14" t="s">
        <v>164</v>
      </c>
      <c r="K1469" s="14"/>
      <c r="L1469" s="14" t="s">
        <v>209</v>
      </c>
      <c r="M1469" s="29" t="s">
        <v>2315</v>
      </c>
      <c r="N1469" s="13" t="s">
        <v>752</v>
      </c>
      <c r="O1469" s="22" t="s">
        <v>16</v>
      </c>
    </row>
    <row r="1470" spans="1:15" ht="21">
      <c r="A1470" s="51">
        <v>13</v>
      </c>
      <c r="B1470" s="13" t="s">
        <v>1845</v>
      </c>
      <c r="C1470" s="60" t="s">
        <v>1846</v>
      </c>
      <c r="D1470" s="294" t="str">
        <f>VLOOKUP(C1470,总表!D:E,2,0)</f>
        <v>J001445</v>
      </c>
      <c r="E1470" s="294" t="str">
        <f>VLOOKUP(D1470,总表!E:H,2,0)</f>
        <v>西方经济学（第4版）【专科使用】（学习资源包）</v>
      </c>
      <c r="F1470" s="294" t="str">
        <f>VLOOKUP(D1470,总表!E:H,3,0)</f>
        <v>978-7-304-10819-9</v>
      </c>
      <c r="G1470" s="299">
        <f>VLOOKUP(D1470,总表!E:H,4,0)</f>
        <v>56</v>
      </c>
      <c r="H1470" s="61" t="s">
        <v>132</v>
      </c>
      <c r="I1470" s="61"/>
      <c r="J1470" s="61" t="s">
        <v>249</v>
      </c>
      <c r="K1470" s="61" t="s">
        <v>1847</v>
      </c>
      <c r="L1470" s="61"/>
      <c r="M1470" s="14" t="s">
        <v>2315</v>
      </c>
      <c r="N1470" s="13" t="s">
        <v>135</v>
      </c>
      <c r="O1470" s="22" t="s">
        <v>16</v>
      </c>
    </row>
    <row r="1471" spans="1:15" ht="21">
      <c r="A1471" s="51">
        <v>14</v>
      </c>
      <c r="B1471" s="13" t="s">
        <v>1845</v>
      </c>
      <c r="C1471" s="13" t="s">
        <v>1848</v>
      </c>
      <c r="D1471" s="294" t="str">
        <f>VLOOKUP(C1471,总表!D:E,2,0)</f>
        <v>J001561</v>
      </c>
      <c r="E1471" s="294" t="str">
        <f>VLOOKUP(D1471,总表!E:H,2,0)</f>
        <v>西方经济学自测练习（第2版）（学习资源包）</v>
      </c>
      <c r="F1471" s="294" t="str">
        <f>VLOOKUP(D1471,总表!E:H,3,0)</f>
        <v>978-7-304-10658-4</v>
      </c>
      <c r="G1471" s="299">
        <f>VLOOKUP(D1471,总表!E:H,4,0)</f>
        <v>36</v>
      </c>
      <c r="H1471" s="14" t="s">
        <v>295</v>
      </c>
      <c r="I1471" s="14"/>
      <c r="J1471" s="14" t="s">
        <v>175</v>
      </c>
      <c r="K1471" s="14" t="s">
        <v>1849</v>
      </c>
      <c r="L1471" s="14"/>
      <c r="M1471" s="14" t="s">
        <v>2315</v>
      </c>
      <c r="N1471" s="13" t="s">
        <v>135</v>
      </c>
      <c r="O1471" s="22" t="s">
        <v>16</v>
      </c>
    </row>
    <row r="1472" spans="1:15" s="39" customFormat="1">
      <c r="A1472" s="51">
        <v>15</v>
      </c>
      <c r="B1472" s="13" t="s">
        <v>1845</v>
      </c>
      <c r="C1472" s="13" t="s">
        <v>1850</v>
      </c>
      <c r="D1472" s="183"/>
      <c r="E1472" s="183"/>
      <c r="F1472" s="183"/>
      <c r="G1472" s="183"/>
      <c r="H1472" s="14" t="s">
        <v>136</v>
      </c>
      <c r="I1472" s="14"/>
      <c r="J1472" s="14"/>
      <c r="K1472" s="14"/>
      <c r="L1472" s="14"/>
      <c r="M1472" s="14" t="s">
        <v>2315</v>
      </c>
      <c r="N1472" s="13"/>
      <c r="O1472" s="63"/>
    </row>
    <row r="1473" spans="1:15" ht="21">
      <c r="A1473" s="51">
        <v>16</v>
      </c>
      <c r="B1473" s="17" t="s">
        <v>956</v>
      </c>
      <c r="C1473" s="17" t="s">
        <v>957</v>
      </c>
      <c r="D1473" s="294" t="str">
        <f>VLOOKUP(C1473,总表!D:E,2,0)</f>
        <v>J001853</v>
      </c>
      <c r="E1473" s="294" t="str">
        <f>VLOOKUP(D1473,总表!E:H,2,0)</f>
        <v>经济法概论（第5版）（学习资源包）</v>
      </c>
      <c r="F1473" s="294" t="str">
        <f>VLOOKUP(D1473,总表!E:H,3,0)</f>
        <v>978-7-304-10562-4</v>
      </c>
      <c r="G1473" s="299">
        <f>VLOOKUP(D1473,总表!E:H,4,0)</f>
        <v>49</v>
      </c>
      <c r="H1473" s="14" t="s">
        <v>132</v>
      </c>
      <c r="I1473" s="14"/>
      <c r="J1473" s="14" t="s">
        <v>393</v>
      </c>
      <c r="K1473" s="14" t="s">
        <v>458</v>
      </c>
      <c r="L1473" s="14"/>
      <c r="M1473" s="14" t="s">
        <v>2315</v>
      </c>
      <c r="N1473" s="13" t="s">
        <v>135</v>
      </c>
      <c r="O1473" s="22" t="s">
        <v>16</v>
      </c>
    </row>
    <row r="1474" spans="1:15">
      <c r="A1474" s="51">
        <v>17</v>
      </c>
      <c r="B1474" s="17" t="s">
        <v>956</v>
      </c>
      <c r="C1474" s="17" t="s">
        <v>956</v>
      </c>
      <c r="D1474" s="184"/>
      <c r="E1474" s="184"/>
      <c r="F1474" s="184"/>
      <c r="G1474" s="184"/>
      <c r="H1474" s="14" t="s">
        <v>136</v>
      </c>
      <c r="I1474" s="18"/>
      <c r="J1474" s="14"/>
      <c r="K1474" s="14"/>
      <c r="L1474" s="14"/>
      <c r="M1474" s="14" t="s">
        <v>2315</v>
      </c>
      <c r="N1474" s="13"/>
      <c r="O1474" s="22"/>
    </row>
    <row r="1475" spans="1:15" ht="21">
      <c r="A1475" s="51">
        <v>18</v>
      </c>
      <c r="B1475" s="13" t="s">
        <v>1585</v>
      </c>
      <c r="C1475" s="13" t="s">
        <v>3018</v>
      </c>
      <c r="D1475" s="294" t="str">
        <f>VLOOKUP(C1475,总表!D:E,2,0)</f>
        <v>J001088</v>
      </c>
      <c r="E1475" s="294" t="str">
        <f>VLOOKUP(D1475,总表!E:H,2,0)</f>
        <v>市场营销学（第5版）（学习资源包）</v>
      </c>
      <c r="F1475" s="294" t="str">
        <f>VLOOKUP(D1475,总表!E:H,3,0)</f>
        <v>978-7-304-10846-5</v>
      </c>
      <c r="G1475" s="299">
        <f>VLOOKUP(D1475,总表!E:H,4,0)</f>
        <v>36</v>
      </c>
      <c r="H1475" s="15" t="s">
        <v>132</v>
      </c>
      <c r="I1475" s="14"/>
      <c r="J1475" s="14" t="s">
        <v>393</v>
      </c>
      <c r="K1475" s="14" t="s">
        <v>1587</v>
      </c>
      <c r="L1475" s="14"/>
      <c r="M1475" s="14" t="s">
        <v>2315</v>
      </c>
      <c r="N1475" s="13" t="s">
        <v>135</v>
      </c>
      <c r="O1475" s="22" t="s">
        <v>16</v>
      </c>
    </row>
    <row r="1476" spans="1:15" ht="21">
      <c r="A1476" s="51">
        <v>19</v>
      </c>
      <c r="B1476" s="17" t="s">
        <v>1585</v>
      </c>
      <c r="C1476" s="13" t="s">
        <v>1588</v>
      </c>
      <c r="D1476" s="294" t="str">
        <f>VLOOKUP(C1476,总表!D:E,2,0)</f>
        <v>J00279</v>
      </c>
      <c r="E1476" s="294" t="str">
        <f>VLOOKUP(D1476,总表!E:H,2,0)</f>
        <v>市场营销学（第5版）导学学生手册（学习资源包）</v>
      </c>
      <c r="F1476" s="294" t="str">
        <f>VLOOKUP(D1476,总表!E:H,3,0)</f>
        <v>978-7-304-10887-8</v>
      </c>
      <c r="G1476" s="299">
        <f>VLOOKUP(D1476,总表!E:H,4,0)</f>
        <v>24</v>
      </c>
      <c r="H1476" s="15" t="s">
        <v>295</v>
      </c>
      <c r="I1476" s="15"/>
      <c r="J1476" s="14" t="s">
        <v>393</v>
      </c>
      <c r="K1476" s="15" t="s">
        <v>507</v>
      </c>
      <c r="L1476" s="91"/>
      <c r="M1476" s="14" t="s">
        <v>2315</v>
      </c>
      <c r="N1476" s="17" t="s">
        <v>135</v>
      </c>
      <c r="O1476" s="22" t="s">
        <v>16</v>
      </c>
    </row>
    <row r="1477" spans="1:15">
      <c r="A1477" s="51">
        <v>20</v>
      </c>
      <c r="B1477" s="17" t="s">
        <v>1585</v>
      </c>
      <c r="C1477" s="13" t="s">
        <v>1585</v>
      </c>
      <c r="D1477" s="183"/>
      <c r="E1477" s="183"/>
      <c r="F1477" s="183"/>
      <c r="G1477" s="183"/>
      <c r="H1477" s="15" t="s">
        <v>136</v>
      </c>
      <c r="I1477" s="15"/>
      <c r="J1477" s="14"/>
      <c r="K1477" s="15"/>
      <c r="L1477" s="15"/>
      <c r="M1477" s="14" t="s">
        <v>2315</v>
      </c>
      <c r="N1477" s="13"/>
      <c r="O1477" s="59"/>
    </row>
    <row r="1478" spans="1:15" ht="21">
      <c r="A1478" s="51">
        <v>21</v>
      </c>
      <c r="B1478" s="13" t="s">
        <v>570</v>
      </c>
      <c r="C1478" s="13" t="s">
        <v>571</v>
      </c>
      <c r="D1478" s="294" t="str">
        <f>VLOOKUP(C1478,总表!D:E,2,0)</f>
        <v>W005342</v>
      </c>
      <c r="E1478" s="294" t="str">
        <f>VLOOKUP(D1478,总表!E:H,2,0)</f>
        <v>管理学基础（第4版）（含考核册）（学习资源包）</v>
      </c>
      <c r="F1478" s="294" t="str">
        <f>VLOOKUP(D1478,总表!E:H,3,0)</f>
        <v>978-7-304-10297-5</v>
      </c>
      <c r="G1478" s="299">
        <f>VLOOKUP(D1478,总表!E:H,4,0)</f>
        <v>35</v>
      </c>
      <c r="H1478" s="14" t="s">
        <v>149</v>
      </c>
      <c r="I1478" s="14"/>
      <c r="J1478" s="14" t="s">
        <v>572</v>
      </c>
      <c r="K1478" s="14" t="s">
        <v>573</v>
      </c>
      <c r="L1478" s="13"/>
      <c r="M1478" s="14" t="s">
        <v>2315</v>
      </c>
      <c r="N1478" s="13" t="s">
        <v>135</v>
      </c>
      <c r="O1478" s="22" t="s">
        <v>16</v>
      </c>
    </row>
    <row r="1479" spans="1:15" ht="21">
      <c r="A1479" s="51">
        <v>22</v>
      </c>
      <c r="B1479" s="13" t="s">
        <v>570</v>
      </c>
      <c r="C1479" s="13" t="s">
        <v>574</v>
      </c>
      <c r="D1479" s="294" t="str">
        <f>VLOOKUP(C1479,总表!D:E,2,0)</f>
        <v>W003502</v>
      </c>
      <c r="E1479" s="294" t="str">
        <f>VLOOKUP(D1479,总表!E:H,2,0)</f>
        <v>管理学基础（第4版）导学（学习资源包）</v>
      </c>
      <c r="F1479" s="294" t="str">
        <f>VLOOKUP(D1479,总表!E:H,3,0)</f>
        <v>978-7-304-10276-0</v>
      </c>
      <c r="G1479" s="299">
        <f>VLOOKUP(D1479,总表!E:H,4,0)</f>
        <v>20</v>
      </c>
      <c r="H1479" s="14" t="s">
        <v>295</v>
      </c>
      <c r="I1479" s="14"/>
      <c r="J1479" s="14" t="s">
        <v>572</v>
      </c>
      <c r="K1479" s="14" t="s">
        <v>575</v>
      </c>
      <c r="L1479" s="13"/>
      <c r="M1479" s="14" t="s">
        <v>2315</v>
      </c>
      <c r="N1479" s="13" t="s">
        <v>135</v>
      </c>
      <c r="O1479" s="22" t="s">
        <v>16</v>
      </c>
    </row>
    <row r="1480" spans="1:15" s="39" customFormat="1">
      <c r="A1480" s="51">
        <v>23</v>
      </c>
      <c r="B1480" s="33" t="s">
        <v>570</v>
      </c>
      <c r="C1480" s="33" t="s">
        <v>570</v>
      </c>
      <c r="D1480" s="193"/>
      <c r="E1480" s="193"/>
      <c r="F1480" s="193"/>
      <c r="G1480" s="193"/>
      <c r="H1480" s="36" t="s">
        <v>162</v>
      </c>
      <c r="I1480" s="36" t="s">
        <v>576</v>
      </c>
      <c r="J1480" s="36" t="s">
        <v>193</v>
      </c>
      <c r="K1480" s="68"/>
      <c r="L1480" s="36" t="s">
        <v>577</v>
      </c>
      <c r="M1480" s="14" t="s">
        <v>2315</v>
      </c>
      <c r="N1480" s="13" t="s">
        <v>171</v>
      </c>
      <c r="O1480" s="22" t="s">
        <v>16</v>
      </c>
    </row>
    <row r="1481" spans="1:15">
      <c r="A1481" s="51">
        <v>24</v>
      </c>
      <c r="B1481" s="13" t="s">
        <v>570</v>
      </c>
      <c r="C1481" s="13" t="s">
        <v>570</v>
      </c>
      <c r="D1481" s="183"/>
      <c r="E1481" s="183"/>
      <c r="F1481" s="183"/>
      <c r="G1481" s="183"/>
      <c r="H1481" s="14" t="s">
        <v>136</v>
      </c>
      <c r="I1481" s="14"/>
      <c r="J1481" s="14"/>
      <c r="K1481" s="67"/>
      <c r="L1481" s="14"/>
      <c r="M1481" s="14" t="s">
        <v>2315</v>
      </c>
      <c r="N1481" s="13"/>
      <c r="O1481" s="23"/>
    </row>
    <row r="1482" spans="1:15" ht="21">
      <c r="A1482" s="51">
        <v>25</v>
      </c>
      <c r="B1482" s="13" t="s">
        <v>664</v>
      </c>
      <c r="C1482" s="13" t="s">
        <v>665</v>
      </c>
      <c r="D1482" s="294" t="str">
        <f>VLOOKUP(C1482,总表!D:E,2,0)</f>
        <v>J002581</v>
      </c>
      <c r="E1482" s="294" t="str">
        <f>VLOOKUP(D1482,总表!E:H,2,0)</f>
        <v>会计学概论（第2版）（学习资源包）</v>
      </c>
      <c r="F1482" s="294" t="str">
        <f>VLOOKUP(D1482,总表!E:H,3,0)</f>
        <v>978-7-304-10844-1</v>
      </c>
      <c r="G1482" s="299">
        <f>VLOOKUP(D1482,总表!E:H,4,0)</f>
        <v>46</v>
      </c>
      <c r="H1482" s="14" t="s">
        <v>132</v>
      </c>
      <c r="I1482" s="14"/>
      <c r="J1482" s="14" t="s">
        <v>175</v>
      </c>
      <c r="K1482" s="14" t="s">
        <v>666</v>
      </c>
      <c r="L1482" s="14"/>
      <c r="M1482" s="14" t="s">
        <v>2315</v>
      </c>
      <c r="N1482" s="13" t="s">
        <v>135</v>
      </c>
      <c r="O1482" s="22" t="s">
        <v>16</v>
      </c>
    </row>
    <row r="1483" spans="1:15" s="1" customFormat="1">
      <c r="A1483" s="51">
        <v>26</v>
      </c>
      <c r="B1483" s="13" t="s">
        <v>664</v>
      </c>
      <c r="C1483" s="13" t="s">
        <v>664</v>
      </c>
      <c r="D1483" s="183"/>
      <c r="E1483" s="183"/>
      <c r="F1483" s="183"/>
      <c r="G1483" s="183"/>
      <c r="H1483" s="14" t="s">
        <v>136</v>
      </c>
      <c r="I1483" s="14"/>
      <c r="J1483" s="14"/>
      <c r="K1483" s="14"/>
      <c r="L1483" s="14"/>
      <c r="M1483" s="14" t="s">
        <v>2315</v>
      </c>
      <c r="N1483" s="74"/>
      <c r="O1483" s="23"/>
    </row>
    <row r="1484" spans="1:15" ht="21">
      <c r="A1484" s="51">
        <v>27</v>
      </c>
      <c r="B1484" s="13" t="s">
        <v>2282</v>
      </c>
      <c r="C1484" s="13" t="s">
        <v>2283</v>
      </c>
      <c r="D1484" s="294" t="str">
        <f>VLOOKUP(C1484,总表!D:E,2,0)</f>
        <v>T004853</v>
      </c>
      <c r="E1484" s="294" t="str">
        <f>VLOOKUP(D1484,总表!E:H,2,0)</f>
        <v>资源与运营管理（上册）（第4版）（清华）</v>
      </c>
      <c r="F1484" s="294" t="str">
        <f>VLOOKUP(D1484,总表!E:H,3,0)</f>
        <v>978-7-302-57558-0</v>
      </c>
      <c r="G1484" s="299">
        <f>VLOOKUP(D1484,总表!E:H,4,0)</f>
        <v>32</v>
      </c>
      <c r="H1484" s="14" t="s">
        <v>132</v>
      </c>
      <c r="I1484" s="14"/>
      <c r="J1484" s="14" t="s">
        <v>249</v>
      </c>
      <c r="K1484" s="120" t="s">
        <v>503</v>
      </c>
      <c r="L1484" s="14"/>
      <c r="M1484" s="14" t="s">
        <v>2315</v>
      </c>
      <c r="N1484" s="13" t="s">
        <v>427</v>
      </c>
      <c r="O1484" s="22" t="s">
        <v>16</v>
      </c>
    </row>
    <row r="1485" spans="1:15" ht="21">
      <c r="A1485" s="51">
        <v>28</v>
      </c>
      <c r="B1485" s="13" t="s">
        <v>2282</v>
      </c>
      <c r="C1485" s="13" t="s">
        <v>2284</v>
      </c>
      <c r="D1485" s="294" t="str">
        <f>VLOOKUP(C1485,总表!D:E,2,0)</f>
        <v>W002593</v>
      </c>
      <c r="E1485" s="294" t="str">
        <f>VLOOKUP(D1485,总表!E:H,2,0)</f>
        <v>资源与运营管理（下）（第4版）（学习资源包）</v>
      </c>
      <c r="F1485" s="294" t="str">
        <f>VLOOKUP(D1485,总表!E:H,3,0)</f>
        <v>978-7-304-10626-3</v>
      </c>
      <c r="G1485" s="299">
        <f>VLOOKUP(D1485,总表!E:H,4,0)</f>
        <v>32</v>
      </c>
      <c r="H1485" s="14" t="s">
        <v>132</v>
      </c>
      <c r="I1485" s="14"/>
      <c r="J1485" s="14" t="s">
        <v>249</v>
      </c>
      <c r="K1485" s="120" t="s">
        <v>2285</v>
      </c>
      <c r="L1485" s="14"/>
      <c r="M1485" s="14" t="s">
        <v>2315</v>
      </c>
      <c r="N1485" s="13" t="s">
        <v>135</v>
      </c>
      <c r="O1485" s="22" t="s">
        <v>16</v>
      </c>
    </row>
    <row r="1486" spans="1:15">
      <c r="A1486" s="51">
        <v>29</v>
      </c>
      <c r="B1486" s="13" t="s">
        <v>2282</v>
      </c>
      <c r="C1486" s="13" t="s">
        <v>2282</v>
      </c>
      <c r="D1486" s="183"/>
      <c r="E1486" s="183"/>
      <c r="F1486" s="183"/>
      <c r="G1486" s="183"/>
      <c r="H1486" s="14" t="s">
        <v>136</v>
      </c>
      <c r="I1486" s="18"/>
      <c r="J1486" s="14"/>
      <c r="K1486" s="14"/>
      <c r="L1486" s="14"/>
      <c r="M1486" s="14" t="s">
        <v>2315</v>
      </c>
      <c r="N1486" s="13"/>
      <c r="O1486" s="22"/>
    </row>
    <row r="1487" spans="1:15">
      <c r="A1487" s="51">
        <v>30</v>
      </c>
      <c r="B1487" s="13" t="s">
        <v>1299</v>
      </c>
      <c r="C1487" s="13" t="s">
        <v>1299</v>
      </c>
      <c r="D1487" s="183"/>
      <c r="E1487" s="183"/>
      <c r="F1487" s="183"/>
      <c r="G1487" s="183"/>
      <c r="H1487" s="14" t="s">
        <v>136</v>
      </c>
      <c r="I1487" s="18"/>
      <c r="J1487" s="14"/>
      <c r="K1487" s="14"/>
      <c r="L1487" s="14"/>
      <c r="M1487" s="14" t="s">
        <v>2315</v>
      </c>
      <c r="N1487" s="13"/>
      <c r="O1487" s="22"/>
    </row>
    <row r="1488" spans="1:15">
      <c r="A1488" s="51">
        <v>31</v>
      </c>
      <c r="B1488" s="13" t="s">
        <v>276</v>
      </c>
      <c r="C1488" s="13" t="s">
        <v>277</v>
      </c>
      <c r="D1488" s="294" t="str">
        <f>VLOOKUP(C1488,总表!D:E,2,0)</f>
        <v>T006801</v>
      </c>
      <c r="E1488" s="294" t="str">
        <f>VLOOKUP(D1488,总表!E:H,2,0)</f>
        <v>新产品管理（第2版）（华中科技）</v>
      </c>
      <c r="F1488" s="294" t="str">
        <f>VLOOKUP(D1488,总表!E:H,3,0)</f>
        <v>978-7-5680-5864-3</v>
      </c>
      <c r="G1488" s="299">
        <f>VLOOKUP(D1488,总表!E:H,4,0)</f>
        <v>49.8</v>
      </c>
      <c r="H1488" s="14" t="s">
        <v>139</v>
      </c>
      <c r="I1488" s="14"/>
      <c r="J1488" s="14" t="s">
        <v>160</v>
      </c>
      <c r="K1488" s="14" t="s">
        <v>278</v>
      </c>
      <c r="L1488" s="14"/>
      <c r="M1488" s="14" t="s">
        <v>2315</v>
      </c>
      <c r="N1488" s="13" t="s">
        <v>195</v>
      </c>
      <c r="O1488" s="22" t="s">
        <v>16</v>
      </c>
    </row>
    <row r="1489" spans="1:15">
      <c r="A1489" s="51">
        <v>32</v>
      </c>
      <c r="B1489" s="13" t="s">
        <v>276</v>
      </c>
      <c r="C1489" s="13" t="s">
        <v>276</v>
      </c>
      <c r="D1489" s="183"/>
      <c r="E1489" s="183"/>
      <c r="F1489" s="183"/>
      <c r="G1489" s="183"/>
      <c r="H1489" s="14" t="s">
        <v>136</v>
      </c>
      <c r="I1489" s="18"/>
      <c r="J1489" s="14"/>
      <c r="K1489" s="14"/>
      <c r="L1489" s="14"/>
      <c r="M1489" s="14" t="s">
        <v>2315</v>
      </c>
      <c r="N1489" s="13"/>
      <c r="O1489" s="22"/>
    </row>
    <row r="1490" spans="1:15" ht="21">
      <c r="A1490" s="51">
        <v>33</v>
      </c>
      <c r="B1490" s="13" t="s">
        <v>1754</v>
      </c>
      <c r="C1490" s="13" t="s">
        <v>1755</v>
      </c>
      <c r="D1490" s="294" t="str">
        <f>VLOOKUP(C1490,总表!D:E,2,0)</f>
        <v>J001754</v>
      </c>
      <c r="E1490" s="294" t="str">
        <f>VLOOKUP(D1490,总表!E:H,2,0)</f>
        <v>推销策略与艺术（第3版）（含考核册）（学习资源包）</v>
      </c>
      <c r="F1490" s="294" t="str">
        <f>VLOOKUP(D1490,总表!E:H,3,0)</f>
        <v>978-7-304-10126-8</v>
      </c>
      <c r="G1490" s="299">
        <f>VLOOKUP(D1490,总表!E:H,4,0)</f>
        <v>32.5</v>
      </c>
      <c r="H1490" s="14" t="s">
        <v>149</v>
      </c>
      <c r="I1490" s="14"/>
      <c r="J1490" s="14" t="s">
        <v>398</v>
      </c>
      <c r="K1490" s="14" t="s">
        <v>1756</v>
      </c>
      <c r="L1490" s="14"/>
      <c r="M1490" s="14" t="s">
        <v>2315</v>
      </c>
      <c r="N1490" s="13" t="s">
        <v>135</v>
      </c>
      <c r="O1490" s="22" t="s">
        <v>16</v>
      </c>
    </row>
    <row r="1491" spans="1:15" s="1" customFormat="1" ht="21">
      <c r="A1491" s="51">
        <v>34</v>
      </c>
      <c r="B1491" s="13" t="s">
        <v>1754</v>
      </c>
      <c r="C1491" s="28" t="s">
        <v>1757</v>
      </c>
      <c r="D1491" s="294" t="str">
        <f>VLOOKUP(C1491,总表!D:E,2,0)</f>
        <v>J002131</v>
      </c>
      <c r="E1491" s="294" t="str">
        <f>VLOOKUP(D1491,总表!E:H,2,0)</f>
        <v>推销策略与艺术（第3版）导读（学习资源包）</v>
      </c>
      <c r="F1491" s="294" t="str">
        <f>VLOOKUP(D1491,总表!E:H,3,0)</f>
        <v>978-7-304-10294-4</v>
      </c>
      <c r="G1491" s="299">
        <f>VLOOKUP(D1491,总表!E:H,4,0)</f>
        <v>18</v>
      </c>
      <c r="H1491" s="29" t="s">
        <v>295</v>
      </c>
      <c r="I1491" s="29"/>
      <c r="J1491" s="29" t="s">
        <v>398</v>
      </c>
      <c r="K1491" s="29" t="s">
        <v>1756</v>
      </c>
      <c r="L1491" s="29"/>
      <c r="M1491" s="14" t="s">
        <v>2315</v>
      </c>
      <c r="N1491" s="13" t="s">
        <v>135</v>
      </c>
      <c r="O1491" s="22" t="s">
        <v>16</v>
      </c>
    </row>
    <row r="1492" spans="1:15" s="1" customFormat="1">
      <c r="A1492" s="51">
        <v>35</v>
      </c>
      <c r="B1492" s="13" t="s">
        <v>1754</v>
      </c>
      <c r="C1492" s="13" t="s">
        <v>1754</v>
      </c>
      <c r="D1492" s="183"/>
      <c r="E1492" s="183"/>
      <c r="F1492" s="183"/>
      <c r="G1492" s="183"/>
      <c r="H1492" s="14" t="s">
        <v>162</v>
      </c>
      <c r="I1492" s="14" t="s">
        <v>1758</v>
      </c>
      <c r="J1492" s="14" t="s">
        <v>164</v>
      </c>
      <c r="K1492" s="14"/>
      <c r="L1492" s="14" t="s">
        <v>507</v>
      </c>
      <c r="M1492" s="14" t="s">
        <v>2315</v>
      </c>
      <c r="N1492" s="13" t="s">
        <v>171</v>
      </c>
      <c r="O1492" s="22" t="s">
        <v>16</v>
      </c>
    </row>
    <row r="1493" spans="1:15">
      <c r="A1493" s="51">
        <v>36</v>
      </c>
      <c r="B1493" s="13" t="s">
        <v>1754</v>
      </c>
      <c r="C1493" s="13" t="s">
        <v>1754</v>
      </c>
      <c r="D1493" s="183"/>
      <c r="E1493" s="183"/>
      <c r="F1493" s="183"/>
      <c r="G1493" s="183"/>
      <c r="H1493" s="14" t="s">
        <v>136</v>
      </c>
      <c r="I1493" s="14"/>
      <c r="J1493" s="14"/>
      <c r="K1493" s="14"/>
      <c r="L1493" s="14"/>
      <c r="M1493" s="14" t="s">
        <v>2315</v>
      </c>
      <c r="N1493" s="13"/>
      <c r="O1493" s="23"/>
    </row>
    <row r="1494" spans="1:15" s="2" customFormat="1" ht="21">
      <c r="A1494" s="51">
        <v>37</v>
      </c>
      <c r="B1494" s="17" t="s">
        <v>1361</v>
      </c>
      <c r="C1494" s="17" t="s">
        <v>1361</v>
      </c>
      <c r="D1494" s="184"/>
      <c r="E1494" s="184"/>
      <c r="F1494" s="184"/>
      <c r="G1494" s="184"/>
      <c r="H1494" s="14" t="s">
        <v>136</v>
      </c>
      <c r="I1494" s="55"/>
      <c r="J1494" s="55"/>
      <c r="K1494" s="55"/>
      <c r="L1494" s="55"/>
      <c r="M1494" s="29" t="s">
        <v>2316</v>
      </c>
      <c r="N1494" s="13"/>
      <c r="O1494" s="22"/>
    </row>
    <row r="1495" spans="1:15" s="2" customFormat="1" ht="21">
      <c r="A1495" s="51">
        <v>38</v>
      </c>
      <c r="B1495" s="52" t="s">
        <v>1961</v>
      </c>
      <c r="C1495" s="52" t="s">
        <v>1962</v>
      </c>
      <c r="D1495" s="294" t="str">
        <f>VLOOKUP(C1495,总表!D:E,2,0)</f>
        <v>T007382</v>
      </c>
      <c r="E1495" s="294" t="str">
        <f>VLOOKUP(D1495,总表!E:H,2,0)</f>
        <v>形势与政策（国家开放大学专用教材）（人民日报）</v>
      </c>
      <c r="F1495" s="294">
        <f>VLOOKUP(D1495,总表!E:H,3,0)</f>
        <v>0</v>
      </c>
      <c r="G1495" s="299">
        <f>VLOOKUP(D1495,总表!E:H,4,0)</f>
        <v>0</v>
      </c>
      <c r="H1495" s="34" t="s">
        <v>139</v>
      </c>
      <c r="I1495" s="56"/>
      <c r="J1495" s="34" t="s">
        <v>1963</v>
      </c>
      <c r="K1495" s="34" t="s">
        <v>232</v>
      </c>
      <c r="L1495" s="52"/>
      <c r="M1495" s="29" t="s">
        <v>2317</v>
      </c>
      <c r="N1495" s="52" t="s">
        <v>1964</v>
      </c>
      <c r="O1495" s="22" t="s">
        <v>16</v>
      </c>
    </row>
    <row r="1496" spans="1:15" s="2" customFormat="1" ht="21">
      <c r="A1496" s="51">
        <v>39</v>
      </c>
      <c r="B1496" s="52" t="s">
        <v>1961</v>
      </c>
      <c r="C1496" s="52" t="s">
        <v>1961</v>
      </c>
      <c r="D1496" s="194"/>
      <c r="E1496" s="194"/>
      <c r="F1496" s="194"/>
      <c r="G1496" s="194"/>
      <c r="H1496" s="34" t="s">
        <v>136</v>
      </c>
      <c r="I1496" s="55"/>
      <c r="J1496" s="34"/>
      <c r="K1496" s="34"/>
      <c r="L1496" s="52"/>
      <c r="M1496" s="29" t="s">
        <v>2317</v>
      </c>
      <c r="N1496" s="52"/>
      <c r="O1496" s="32"/>
    </row>
    <row r="1497" spans="1:15" ht="21">
      <c r="A1497" s="51">
        <v>40</v>
      </c>
      <c r="B1497" s="13" t="s">
        <v>964</v>
      </c>
      <c r="C1497" s="13" t="s">
        <v>960</v>
      </c>
      <c r="D1497" s="294" t="str">
        <f>VLOOKUP(C1497,总表!D:E,2,0)</f>
        <v>L00970</v>
      </c>
      <c r="E1497" s="294" t="str">
        <f>VLOOKUP(D1497,总表!E:H,2,0)</f>
        <v>经济数学基础  微积分（学习资源包）</v>
      </c>
      <c r="F1497" s="294" t="str">
        <f>VLOOKUP(D1497,总表!E:H,3,0)</f>
        <v>978-7-304-10561-7</v>
      </c>
      <c r="G1497" s="299">
        <f>VLOOKUP(D1497,总表!E:H,4,0)</f>
        <v>25</v>
      </c>
      <c r="H1497" s="14" t="s">
        <v>132</v>
      </c>
      <c r="I1497" s="14"/>
      <c r="J1497" s="15" t="s">
        <v>961</v>
      </c>
      <c r="K1497" s="14" t="s">
        <v>962</v>
      </c>
      <c r="L1497" s="14"/>
      <c r="M1497" s="14" t="s">
        <v>2318</v>
      </c>
      <c r="N1497" s="13" t="s">
        <v>135</v>
      </c>
      <c r="O1497" s="22" t="s">
        <v>16</v>
      </c>
    </row>
    <row r="1498" spans="1:15" ht="21">
      <c r="A1498" s="51">
        <v>41</v>
      </c>
      <c r="B1498" s="13" t="s">
        <v>964</v>
      </c>
      <c r="C1498" s="13" t="s">
        <v>965</v>
      </c>
      <c r="D1498" s="294" t="str">
        <f>VLOOKUP(C1498,总表!D:E,2,0)</f>
        <v>L00969</v>
      </c>
      <c r="E1498" s="294" t="str">
        <f>VLOOKUP(D1498,总表!E:H,2,0)</f>
        <v>经济数学基础  线性代数（学习资源包）</v>
      </c>
      <c r="F1498" s="294" t="str">
        <f>VLOOKUP(D1498,总表!E:H,3,0)</f>
        <v>978-7-304-10617-1</v>
      </c>
      <c r="G1498" s="299">
        <f>VLOOKUP(D1498,总表!E:H,4,0)</f>
        <v>24</v>
      </c>
      <c r="H1498" s="14" t="s">
        <v>132</v>
      </c>
      <c r="I1498" s="14"/>
      <c r="J1498" s="15" t="s">
        <v>961</v>
      </c>
      <c r="K1498" s="14" t="s">
        <v>962</v>
      </c>
      <c r="L1498" s="14"/>
      <c r="M1498" s="14" t="s">
        <v>2318</v>
      </c>
      <c r="N1498" s="13" t="s">
        <v>135</v>
      </c>
      <c r="O1498" s="22" t="s">
        <v>16</v>
      </c>
    </row>
    <row r="1499" spans="1:15">
      <c r="A1499" s="51">
        <v>42</v>
      </c>
      <c r="B1499" s="13" t="s">
        <v>964</v>
      </c>
      <c r="C1499" s="13" t="s">
        <v>964</v>
      </c>
      <c r="D1499" s="183"/>
      <c r="E1499" s="183"/>
      <c r="F1499" s="183"/>
      <c r="G1499" s="183"/>
      <c r="H1499" s="14" t="s">
        <v>136</v>
      </c>
      <c r="I1499" s="14"/>
      <c r="J1499" s="15"/>
      <c r="K1499" s="14"/>
      <c r="L1499" s="14"/>
      <c r="M1499" s="14" t="s">
        <v>2318</v>
      </c>
      <c r="N1499" s="13"/>
      <c r="O1499" s="22"/>
    </row>
    <row r="1500" spans="1:15" ht="21">
      <c r="A1500" s="51">
        <v>43</v>
      </c>
      <c r="B1500" s="13" t="s">
        <v>1737</v>
      </c>
      <c r="C1500" s="33" t="s">
        <v>3017</v>
      </c>
      <c r="D1500" s="294" t="str">
        <f>VLOOKUP(C1500,总表!D:E,2,0)</f>
        <v>J002751</v>
      </c>
      <c r="E1500" s="294" t="str">
        <f>VLOOKUP(D1500,总表!E:H,2,0)</f>
        <v>统计学原理（含考核册）（学习资源包）</v>
      </c>
      <c r="F1500" s="294" t="str">
        <f>VLOOKUP(D1500,总表!E:H,3,0)</f>
        <v>978-7-304-09851-3</v>
      </c>
      <c r="G1500" s="299">
        <f>VLOOKUP(D1500,总表!E:H,4,0)</f>
        <v>39.9</v>
      </c>
      <c r="H1500" s="34" t="s">
        <v>149</v>
      </c>
      <c r="I1500" s="36"/>
      <c r="J1500" s="36" t="s">
        <v>1739</v>
      </c>
      <c r="K1500" s="14" t="s">
        <v>1740</v>
      </c>
      <c r="L1500" s="14"/>
      <c r="M1500" s="14" t="s">
        <v>2318</v>
      </c>
      <c r="N1500" s="13" t="s">
        <v>135</v>
      </c>
      <c r="O1500" s="22" t="s">
        <v>16</v>
      </c>
    </row>
    <row r="1501" spans="1:15" s="45" customFormat="1">
      <c r="A1501" s="51">
        <v>44</v>
      </c>
      <c r="B1501" s="13" t="s">
        <v>1737</v>
      </c>
      <c r="C1501" s="13" t="s">
        <v>1737</v>
      </c>
      <c r="D1501" s="183"/>
      <c r="E1501" s="183"/>
      <c r="F1501" s="183"/>
      <c r="G1501" s="183"/>
      <c r="H1501" s="14" t="s">
        <v>162</v>
      </c>
      <c r="I1501" s="14" t="s">
        <v>1741</v>
      </c>
      <c r="J1501" s="14" t="s">
        <v>164</v>
      </c>
      <c r="K1501" s="14"/>
      <c r="L1501" s="14" t="s">
        <v>1740</v>
      </c>
      <c r="M1501" s="14" t="s">
        <v>2318</v>
      </c>
      <c r="N1501" s="17" t="s">
        <v>171</v>
      </c>
      <c r="O1501" s="22" t="s">
        <v>16</v>
      </c>
    </row>
    <row r="1502" spans="1:15" s="1" customFormat="1">
      <c r="A1502" s="51">
        <v>45</v>
      </c>
      <c r="B1502" s="13" t="s">
        <v>1737</v>
      </c>
      <c r="C1502" s="13" t="s">
        <v>1737</v>
      </c>
      <c r="D1502" s="183"/>
      <c r="E1502" s="183"/>
      <c r="F1502" s="183"/>
      <c r="G1502" s="183"/>
      <c r="H1502" s="14" t="s">
        <v>136</v>
      </c>
      <c r="I1502" s="18"/>
      <c r="J1502" s="14"/>
      <c r="K1502" s="14"/>
      <c r="L1502" s="14"/>
      <c r="M1502" s="14" t="s">
        <v>2318</v>
      </c>
      <c r="N1502" s="13"/>
      <c r="O1502" s="22"/>
    </row>
    <row r="1503" spans="1:15" ht="21">
      <c r="A1503" s="51">
        <v>46</v>
      </c>
      <c r="B1503" s="13" t="s">
        <v>522</v>
      </c>
      <c r="C1503" s="17" t="s">
        <v>520</v>
      </c>
      <c r="D1503" s="294" t="str">
        <f>VLOOKUP(C1503,总表!D:E,2,0)</f>
        <v>W002795</v>
      </c>
      <c r="E1503" s="294" t="str">
        <f>VLOOKUP(D1503,总表!E:H,2,0)</f>
        <v>公共关系学（第3版）（学习资源包）</v>
      </c>
      <c r="F1503" s="294" t="str">
        <f>VLOOKUP(D1503,总表!E:H,3,0)</f>
        <v>978-7-304-10640-9</v>
      </c>
      <c r="G1503" s="299">
        <f>VLOOKUP(D1503,总表!E:H,4,0)</f>
        <v>40</v>
      </c>
      <c r="H1503" s="34" t="s">
        <v>149</v>
      </c>
      <c r="I1503" s="15"/>
      <c r="J1503" s="15" t="s">
        <v>150</v>
      </c>
      <c r="K1503" s="15" t="s">
        <v>521</v>
      </c>
      <c r="L1503" s="15"/>
      <c r="M1503" s="14" t="s">
        <v>2318</v>
      </c>
      <c r="N1503" s="13" t="s">
        <v>135</v>
      </c>
      <c r="O1503" s="22" t="s">
        <v>16</v>
      </c>
    </row>
    <row r="1504" spans="1:15">
      <c r="A1504" s="51">
        <v>47</v>
      </c>
      <c r="B1504" s="13" t="s">
        <v>522</v>
      </c>
      <c r="C1504" s="17" t="s">
        <v>522</v>
      </c>
      <c r="D1504" s="184"/>
      <c r="E1504" s="184"/>
      <c r="F1504" s="184"/>
      <c r="G1504" s="184"/>
      <c r="H1504" s="15" t="s">
        <v>136</v>
      </c>
      <c r="I1504" s="15"/>
      <c r="J1504" s="15"/>
      <c r="K1504" s="14"/>
      <c r="L1504" s="14"/>
      <c r="M1504" s="14" t="s">
        <v>2318</v>
      </c>
      <c r="N1504" s="13"/>
      <c r="O1504" s="22"/>
    </row>
    <row r="1505" spans="1:15">
      <c r="A1505" s="51">
        <v>48</v>
      </c>
      <c r="B1505" s="13" t="s">
        <v>1303</v>
      </c>
      <c r="C1505" s="52" t="s">
        <v>1304</v>
      </c>
      <c r="D1505" s="294" t="str">
        <f>VLOOKUP(C1505,总表!D:E,2,0)</f>
        <v>W001681</v>
      </c>
      <c r="E1505" s="294" t="str">
        <f>VLOOKUP(D1505,总表!E:H,2,0)</f>
        <v>企业文化管理（学习资源包）</v>
      </c>
      <c r="F1505" s="294" t="str">
        <f>VLOOKUP(D1505,总表!E:H,3,0)</f>
        <v>978-7-304-10309-5</v>
      </c>
      <c r="G1505" s="299">
        <f>VLOOKUP(D1505,总表!E:H,4,0)</f>
        <v>31</v>
      </c>
      <c r="H1505" s="61" t="s">
        <v>132</v>
      </c>
      <c r="I1505" s="34"/>
      <c r="J1505" s="34" t="s">
        <v>179</v>
      </c>
      <c r="K1505" s="34" t="s">
        <v>232</v>
      </c>
      <c r="L1505" s="34"/>
      <c r="M1505" s="14" t="s">
        <v>2318</v>
      </c>
      <c r="N1505" s="13" t="s">
        <v>135</v>
      </c>
      <c r="O1505" s="22" t="s">
        <v>16</v>
      </c>
    </row>
    <row r="1506" spans="1:15">
      <c r="A1506" s="51">
        <v>49</v>
      </c>
      <c r="B1506" s="13" t="s">
        <v>1303</v>
      </c>
      <c r="C1506" s="17" t="s">
        <v>1304</v>
      </c>
      <c r="D1506" s="184"/>
      <c r="E1506" s="184"/>
      <c r="F1506" s="184"/>
      <c r="G1506" s="184"/>
      <c r="H1506" s="29" t="s">
        <v>136</v>
      </c>
      <c r="I1506" s="14"/>
      <c r="J1506" s="14"/>
      <c r="K1506" s="14"/>
      <c r="L1506" s="14"/>
      <c r="M1506" s="14" t="s">
        <v>2318</v>
      </c>
      <c r="N1506" s="13"/>
      <c r="O1506" s="22"/>
    </row>
    <row r="1507" spans="1:15">
      <c r="A1507" s="51">
        <v>50</v>
      </c>
      <c r="B1507" s="13" t="s">
        <v>1919</v>
      </c>
      <c r="C1507" s="13" t="s">
        <v>1920</v>
      </c>
      <c r="D1507" s="294" t="str">
        <f>VLOOKUP(C1507,总表!D:E,2,0)</f>
        <v>T00778</v>
      </c>
      <c r="E1507" s="294" t="str">
        <f>VLOOKUP(D1507,总表!E:H,2,0)</f>
        <v>新媒体营销（第2版）（高教）</v>
      </c>
      <c r="F1507" s="294" t="str">
        <f>VLOOKUP(D1507,总表!E:H,3,0)</f>
        <v>978-7-04-056204-0</v>
      </c>
      <c r="G1507" s="299">
        <f>VLOOKUP(D1507,总表!E:H,4,0)</f>
        <v>48.8</v>
      </c>
      <c r="H1507" s="61" t="s">
        <v>132</v>
      </c>
      <c r="I1507" s="14"/>
      <c r="J1507" s="14" t="s">
        <v>175</v>
      </c>
      <c r="K1507" s="14" t="s">
        <v>1921</v>
      </c>
      <c r="L1507" s="14"/>
      <c r="M1507" s="14" t="s">
        <v>2318</v>
      </c>
      <c r="N1507" s="13" t="s">
        <v>537</v>
      </c>
      <c r="O1507" s="22" t="s">
        <v>16</v>
      </c>
    </row>
    <row r="1508" spans="1:15">
      <c r="A1508" s="51">
        <v>51</v>
      </c>
      <c r="B1508" s="13" t="s">
        <v>1919</v>
      </c>
      <c r="C1508" s="13" t="s">
        <v>1919</v>
      </c>
      <c r="D1508" s="183"/>
      <c r="E1508" s="183"/>
      <c r="F1508" s="183"/>
      <c r="G1508" s="183"/>
      <c r="H1508" s="14" t="s">
        <v>136</v>
      </c>
      <c r="I1508" s="18"/>
      <c r="J1508" s="14"/>
      <c r="K1508" s="14"/>
      <c r="L1508" s="14"/>
      <c r="M1508" s="14" t="s">
        <v>2318</v>
      </c>
      <c r="N1508" s="13"/>
      <c r="O1508" s="22"/>
    </row>
    <row r="1509" spans="1:15">
      <c r="A1509" s="51">
        <v>52</v>
      </c>
      <c r="B1509" s="13" t="s">
        <v>247</v>
      </c>
      <c r="C1509" s="17" t="s">
        <v>248</v>
      </c>
      <c r="D1509" s="294" t="str">
        <f>VLOOKUP(C1509,总表!D:E,2,0)</f>
        <v>J000987</v>
      </c>
      <c r="E1509" s="294" t="str">
        <f>VLOOKUP(D1509,总表!E:H,2,0)</f>
        <v>财务管理（第4版）（学习资源包）</v>
      </c>
      <c r="F1509" s="294" t="str">
        <f>VLOOKUP(D1509,总表!E:H,3,0)</f>
        <v>978-7-304-10525-9</v>
      </c>
      <c r="G1509" s="299">
        <f>VLOOKUP(D1509,总表!E:H,4,0)</f>
        <v>36</v>
      </c>
      <c r="H1509" s="15" t="s">
        <v>149</v>
      </c>
      <c r="I1509" s="15"/>
      <c r="J1509" s="15" t="s">
        <v>249</v>
      </c>
      <c r="K1509" s="15" t="s">
        <v>250</v>
      </c>
      <c r="L1509" s="15"/>
      <c r="M1509" s="14" t="s">
        <v>2318</v>
      </c>
      <c r="N1509" s="13" t="s">
        <v>135</v>
      </c>
      <c r="O1509" s="22" t="s">
        <v>16</v>
      </c>
    </row>
    <row r="1510" spans="1:15">
      <c r="A1510" s="51">
        <v>53</v>
      </c>
      <c r="B1510" s="13" t="s">
        <v>247</v>
      </c>
      <c r="C1510" s="13" t="s">
        <v>247</v>
      </c>
      <c r="D1510" s="183"/>
      <c r="E1510" s="183"/>
      <c r="F1510" s="183"/>
      <c r="G1510" s="183"/>
      <c r="H1510" s="14" t="s">
        <v>224</v>
      </c>
      <c r="I1510" s="14" t="s">
        <v>251</v>
      </c>
      <c r="J1510" s="14" t="s">
        <v>252</v>
      </c>
      <c r="K1510" s="14"/>
      <c r="L1510" s="14" t="s">
        <v>253</v>
      </c>
      <c r="M1510" s="15" t="s">
        <v>2318</v>
      </c>
      <c r="N1510" s="13" t="s">
        <v>171</v>
      </c>
      <c r="O1510" s="22" t="s">
        <v>16</v>
      </c>
    </row>
    <row r="1511" spans="1:15">
      <c r="A1511" s="51">
        <v>54</v>
      </c>
      <c r="B1511" s="13" t="s">
        <v>247</v>
      </c>
      <c r="C1511" s="13" t="s">
        <v>247</v>
      </c>
      <c r="D1511" s="183"/>
      <c r="E1511" s="183"/>
      <c r="F1511" s="183"/>
      <c r="G1511" s="183"/>
      <c r="H1511" s="14" t="s">
        <v>136</v>
      </c>
      <c r="I1511" s="14"/>
      <c r="J1511" s="14"/>
      <c r="K1511" s="14"/>
      <c r="L1511" s="14"/>
      <c r="M1511" s="15" t="s">
        <v>2318</v>
      </c>
      <c r="N1511" s="13"/>
      <c r="O1511" s="23"/>
    </row>
    <row r="1512" spans="1:15" s="2" customFormat="1" ht="21">
      <c r="A1512" s="51">
        <v>55</v>
      </c>
      <c r="B1512" s="13" t="s">
        <v>197</v>
      </c>
      <c r="C1512" s="13" t="s">
        <v>198</v>
      </c>
      <c r="D1512" s="294" t="str">
        <f>VLOOKUP(C1512,总表!D:E,2,0)</f>
        <v>L002754</v>
      </c>
      <c r="E1512" s="294" t="str">
        <f>VLOOKUP(D1512,总表!E:H,2,0)</f>
        <v>VISUAL BASIC 程序设计（第3版）（学习资源包）</v>
      </c>
      <c r="F1512" s="294" t="str">
        <f>VLOOKUP(D1512,总表!E:H,3,0)</f>
        <v>978-7-304-09353-2</v>
      </c>
      <c r="G1512" s="299">
        <f>VLOOKUP(D1512,总表!E:H,4,0)</f>
        <v>39</v>
      </c>
      <c r="H1512" s="15" t="s">
        <v>149</v>
      </c>
      <c r="I1512" s="14"/>
      <c r="J1512" s="15" t="s">
        <v>199</v>
      </c>
      <c r="K1512" s="15" t="s">
        <v>200</v>
      </c>
      <c r="L1512" s="14"/>
      <c r="M1512" s="14" t="s">
        <v>2318</v>
      </c>
      <c r="N1512" s="13" t="s">
        <v>135</v>
      </c>
      <c r="O1512" s="22" t="s">
        <v>16</v>
      </c>
    </row>
    <row r="1513" spans="1:15">
      <c r="A1513" s="51">
        <v>56</v>
      </c>
      <c r="B1513" s="13" t="s">
        <v>197</v>
      </c>
      <c r="C1513" s="13" t="s">
        <v>197</v>
      </c>
      <c r="D1513" s="183"/>
      <c r="E1513" s="183"/>
      <c r="F1513" s="183"/>
      <c r="G1513" s="183"/>
      <c r="H1513" s="15" t="s">
        <v>136</v>
      </c>
      <c r="I1513" s="14"/>
      <c r="J1513" s="14"/>
      <c r="K1513" s="103"/>
      <c r="L1513" s="14"/>
      <c r="M1513" s="14" t="s">
        <v>2318</v>
      </c>
      <c r="N1513" s="13"/>
      <c r="O1513" s="23"/>
    </row>
    <row r="1514" spans="1:15" ht="18.75" customHeight="1">
      <c r="A1514" s="323"/>
      <c r="B1514" s="323"/>
      <c r="C1514" s="323"/>
      <c r="D1514" s="323"/>
      <c r="E1514" s="323"/>
      <c r="F1514" s="323"/>
      <c r="G1514" s="323"/>
      <c r="H1514" s="323"/>
      <c r="I1514" s="323"/>
      <c r="J1514" s="323"/>
      <c r="K1514" s="323"/>
      <c r="L1514" s="323"/>
      <c r="M1514" s="323"/>
      <c r="N1514" s="323"/>
      <c r="O1514" s="323"/>
    </row>
    <row r="1515" spans="1:15" ht="22.5" customHeight="1">
      <c r="A1515" s="322" t="s">
        <v>92</v>
      </c>
      <c r="B1515" s="322"/>
      <c r="C1515" s="322"/>
      <c r="D1515" s="322"/>
      <c r="E1515" s="322"/>
      <c r="F1515" s="322"/>
      <c r="G1515" s="322"/>
      <c r="H1515" s="322"/>
      <c r="I1515" s="322"/>
      <c r="J1515" s="322"/>
      <c r="K1515" s="322"/>
      <c r="L1515" s="322"/>
      <c r="M1515" s="322"/>
      <c r="N1515" s="322"/>
      <c r="O1515" s="322"/>
    </row>
    <row r="1516" spans="1:15" ht="22.5">
      <c r="A1516" s="11" t="s">
        <v>3</v>
      </c>
      <c r="B1516" s="12" t="s">
        <v>121</v>
      </c>
      <c r="C1516" s="12" t="s">
        <v>122</v>
      </c>
      <c r="D1516" s="291" t="s">
        <v>2518</v>
      </c>
      <c r="E1516" s="291" t="s">
        <v>2519</v>
      </c>
      <c r="F1516" s="291" t="s">
        <v>2520</v>
      </c>
      <c r="G1516" s="290" t="s">
        <v>2521</v>
      </c>
      <c r="H1516" s="12" t="s">
        <v>123</v>
      </c>
      <c r="I1516" s="12" t="s">
        <v>124</v>
      </c>
      <c r="J1516" s="12" t="s">
        <v>125</v>
      </c>
      <c r="K1516" s="12" t="s">
        <v>126</v>
      </c>
      <c r="L1516" s="12" t="s">
        <v>127</v>
      </c>
      <c r="M1516" s="12" t="s">
        <v>2325</v>
      </c>
      <c r="N1516" s="12" t="s">
        <v>128</v>
      </c>
      <c r="O1516" s="12" t="s">
        <v>129</v>
      </c>
    </row>
    <row r="1517" spans="1:15" s="39" customFormat="1" ht="21">
      <c r="A1517" s="51">
        <v>1</v>
      </c>
      <c r="B1517" s="13" t="s">
        <v>632</v>
      </c>
      <c r="C1517" s="17" t="s">
        <v>633</v>
      </c>
      <c r="D1517" s="294" t="str">
        <f>VLOOKUP(C1517,总表!D:E,2,0)</f>
        <v>W005208</v>
      </c>
      <c r="E1517" s="294" t="str">
        <f>VLOOKUP(D1517,总表!E:H,2,0)</f>
        <v>国家开放大学学习指南（2022版）（学习资源包）</v>
      </c>
      <c r="F1517" s="294" t="str">
        <f>VLOOKUP(D1517,总表!E:H,3,0)</f>
        <v>978-7-304-09923-7</v>
      </c>
      <c r="G1517" s="299">
        <f>VLOOKUP(D1517,总表!E:H,4,0)</f>
        <v>15.8</v>
      </c>
      <c r="H1517" s="14" t="s">
        <v>132</v>
      </c>
      <c r="I1517" s="53"/>
      <c r="J1517" s="15" t="s">
        <v>133</v>
      </c>
      <c r="K1517" s="54" t="s">
        <v>634</v>
      </c>
      <c r="L1517" s="53"/>
      <c r="M1517" s="14" t="s">
        <v>2315</v>
      </c>
      <c r="N1517" s="13" t="s">
        <v>135</v>
      </c>
      <c r="O1517" s="22" t="s">
        <v>16</v>
      </c>
    </row>
    <row r="1518" spans="1:15" s="2" customFormat="1" ht="13.5">
      <c r="A1518" s="51">
        <v>2</v>
      </c>
      <c r="B1518" s="17" t="s">
        <v>632</v>
      </c>
      <c r="C1518" s="17" t="s">
        <v>632</v>
      </c>
      <c r="D1518" s="184"/>
      <c r="E1518" s="184"/>
      <c r="F1518" s="184"/>
      <c r="G1518" s="184"/>
      <c r="H1518" s="15" t="s">
        <v>136</v>
      </c>
      <c r="I1518" s="53"/>
      <c r="J1518" s="15"/>
      <c r="K1518" s="15"/>
      <c r="L1518" s="53"/>
      <c r="M1518" s="29" t="s">
        <v>2315</v>
      </c>
      <c r="N1518" s="28"/>
      <c r="O1518" s="59"/>
    </row>
    <row r="1519" spans="1:15" s="2" customFormat="1" ht="31.5">
      <c r="A1519" s="51">
        <v>3</v>
      </c>
      <c r="B1519" s="28" t="s">
        <v>1852</v>
      </c>
      <c r="C1519" s="13" t="s">
        <v>1175</v>
      </c>
      <c r="D1519" s="294" t="str">
        <f>VLOOKUP(C1519,总表!D:E,2,0)</f>
        <v>WZ19781</v>
      </c>
      <c r="E1519" s="294" t="str">
        <f>VLOOKUP(D1519,总表!E:H,2,0)</f>
        <v>△毛泽东思想和中国特色社会主义理论体系概论（2021年版）（高教）</v>
      </c>
      <c r="F1519" s="294" t="str">
        <f>VLOOKUP(D1519,总表!E:H,3,0)</f>
        <v>978-7-04-056622-2</v>
      </c>
      <c r="G1519" s="299">
        <f>VLOOKUP(D1519,总表!E:H,4,0)</f>
        <v>25</v>
      </c>
      <c r="H1519" s="15" t="s">
        <v>139</v>
      </c>
      <c r="I1519" s="14"/>
      <c r="J1519" s="15" t="s">
        <v>1176</v>
      </c>
      <c r="K1519" s="14" t="s">
        <v>1177</v>
      </c>
      <c r="L1519" s="14"/>
      <c r="M1519" s="15" t="s">
        <v>2315</v>
      </c>
      <c r="N1519" s="17" t="s">
        <v>537</v>
      </c>
      <c r="O1519" s="22" t="s">
        <v>16</v>
      </c>
    </row>
    <row r="1520" spans="1:15" s="2" customFormat="1" ht="31.5">
      <c r="A1520" s="51">
        <v>4</v>
      </c>
      <c r="B1520" s="33" t="s">
        <v>1852</v>
      </c>
      <c r="C1520" s="52" t="s">
        <v>1853</v>
      </c>
      <c r="D1520" s="294" t="str">
        <f>VLOOKUP(C1520,总表!D:E,2,0)</f>
        <v>W005952</v>
      </c>
      <c r="E1520" s="294" t="str">
        <f>VLOOKUP(D1520,总表!E:H,2,0)</f>
        <v>（课程“习近平新时代”用）国家开放大学思想政治理论课学习指南（学习资源包）</v>
      </c>
      <c r="F1520" s="294" t="str">
        <f>VLOOKUP(D1520,总表!E:H,3,0)</f>
        <v>978-7-304-10428-3</v>
      </c>
      <c r="G1520" s="299">
        <f>VLOOKUP(D1520,总表!E:H,4,0)</f>
        <v>13.8</v>
      </c>
      <c r="H1520" s="36" t="s">
        <v>149</v>
      </c>
      <c r="I1520" s="34"/>
      <c r="J1520" s="34" t="s">
        <v>1854</v>
      </c>
      <c r="K1520" s="34" t="s">
        <v>1855</v>
      </c>
      <c r="L1520" s="34"/>
      <c r="M1520" s="34" t="s">
        <v>2315</v>
      </c>
      <c r="N1520" s="60" t="s">
        <v>135</v>
      </c>
      <c r="O1520" s="22" t="s">
        <v>16</v>
      </c>
    </row>
    <row r="1521" spans="1:15" s="40" customFormat="1" ht="21">
      <c r="A1521" s="51">
        <v>5</v>
      </c>
      <c r="B1521" s="28" t="s">
        <v>1852</v>
      </c>
      <c r="C1521" s="28" t="s">
        <v>1852</v>
      </c>
      <c r="D1521" s="191"/>
      <c r="E1521" s="191"/>
      <c r="F1521" s="191"/>
      <c r="G1521" s="191"/>
      <c r="H1521" s="15" t="s">
        <v>136</v>
      </c>
      <c r="I1521" s="29"/>
      <c r="J1521" s="29"/>
      <c r="K1521" s="29"/>
      <c r="L1521" s="29"/>
      <c r="M1521" s="15" t="s">
        <v>2315</v>
      </c>
      <c r="N1521" s="28"/>
      <c r="O1521" s="32"/>
    </row>
    <row r="1522" spans="1:15" s="2" customFormat="1" ht="31.5">
      <c r="A1522" s="51">
        <v>6</v>
      </c>
      <c r="B1522" s="28" t="s">
        <v>1174</v>
      </c>
      <c r="C1522" s="13" t="s">
        <v>1175</v>
      </c>
      <c r="D1522" s="294" t="str">
        <f>VLOOKUP(C1522,总表!D:E,2,0)</f>
        <v>WZ19781</v>
      </c>
      <c r="E1522" s="294" t="str">
        <f>VLOOKUP(D1522,总表!E:H,2,0)</f>
        <v>△毛泽东思想和中国特色社会主义理论体系概论（2021年版）（高教）</v>
      </c>
      <c r="F1522" s="294" t="str">
        <f>VLOOKUP(D1522,总表!E:H,3,0)</f>
        <v>978-7-04-056622-2</v>
      </c>
      <c r="G1522" s="299">
        <f>VLOOKUP(D1522,总表!E:H,4,0)</f>
        <v>25</v>
      </c>
      <c r="H1522" s="15" t="s">
        <v>139</v>
      </c>
      <c r="I1522" s="14"/>
      <c r="J1522" s="15" t="s">
        <v>1176</v>
      </c>
      <c r="K1522" s="14" t="s">
        <v>1177</v>
      </c>
      <c r="L1522" s="14"/>
      <c r="M1522" s="15" t="s">
        <v>2315</v>
      </c>
      <c r="N1522" s="17" t="s">
        <v>537</v>
      </c>
      <c r="O1522" s="22" t="s">
        <v>16</v>
      </c>
    </row>
    <row r="1523" spans="1:15" s="40" customFormat="1" ht="31.5">
      <c r="A1523" s="51">
        <v>7</v>
      </c>
      <c r="B1523" s="28" t="s">
        <v>1174</v>
      </c>
      <c r="C1523" s="28" t="s">
        <v>1178</v>
      </c>
      <c r="D1523" s="294" t="str">
        <f>VLOOKUP(C1523,总表!D:E,2,0)</f>
        <v>W005812</v>
      </c>
      <c r="E1523" s="294" t="str">
        <f>VLOOKUP(D1523,总表!E:H,2,0)</f>
        <v>毛泽东思想和中国特色社会主义理论体系概论学习指导（学习资源包）</v>
      </c>
      <c r="F1523" s="294" t="str">
        <f>VLOOKUP(D1523,总表!E:H,3,0)</f>
        <v>978-7-304-09660-1</v>
      </c>
      <c r="G1523" s="299">
        <f>VLOOKUP(D1523,总表!E:H,4,0)</f>
        <v>22</v>
      </c>
      <c r="H1523" s="15" t="s">
        <v>149</v>
      </c>
      <c r="I1523" s="29"/>
      <c r="J1523" s="15" t="s">
        <v>1179</v>
      </c>
      <c r="K1523" s="29" t="s">
        <v>232</v>
      </c>
      <c r="L1523" s="29"/>
      <c r="M1523" s="29" t="s">
        <v>2315</v>
      </c>
      <c r="N1523" s="28" t="s">
        <v>135</v>
      </c>
      <c r="O1523" s="22" t="s">
        <v>16</v>
      </c>
    </row>
    <row r="1524" spans="1:15" s="40" customFormat="1" ht="21">
      <c r="A1524" s="51">
        <v>8</v>
      </c>
      <c r="B1524" s="13" t="s">
        <v>1679</v>
      </c>
      <c r="C1524" s="33" t="s">
        <v>1680</v>
      </c>
      <c r="D1524" s="294" t="str">
        <f>VLOOKUP(C1524,总表!D:E,2,0)</f>
        <v>WZ18231</v>
      </c>
      <c r="E1524" s="294" t="str">
        <f>VLOOKUP(D1524,总表!E:H,2,0)</f>
        <v>△思想道德与法治（2021年版）（高教）</v>
      </c>
      <c r="F1524" s="294" t="str">
        <f>VLOOKUP(D1524,总表!E:H,3,0)</f>
        <v>978-7-04-056621-5</v>
      </c>
      <c r="G1524" s="299">
        <f>VLOOKUP(D1524,总表!E:H,4,0)</f>
        <v>18</v>
      </c>
      <c r="H1524" s="34" t="s">
        <v>139</v>
      </c>
      <c r="I1524" s="34"/>
      <c r="J1524" s="34" t="s">
        <v>1176</v>
      </c>
      <c r="K1524" s="34" t="s">
        <v>1177</v>
      </c>
      <c r="L1524" s="34"/>
      <c r="M1524" s="15" t="s">
        <v>2315</v>
      </c>
      <c r="N1524" s="17" t="s">
        <v>537</v>
      </c>
      <c r="O1524" s="22" t="s">
        <v>16</v>
      </c>
    </row>
    <row r="1525" spans="1:15" s="40" customFormat="1" ht="21">
      <c r="A1525" s="51">
        <v>9</v>
      </c>
      <c r="B1525" s="13" t="s">
        <v>1679</v>
      </c>
      <c r="C1525" s="26" t="s">
        <v>2502</v>
      </c>
      <c r="D1525" s="294" t="str">
        <f>VLOOKUP(C1525,总表!D:E,2,0)</f>
        <v>W005772</v>
      </c>
      <c r="E1525" s="294" t="str">
        <f>VLOOKUP(D1525,总表!E:H,2,0)</f>
        <v>思想道德与法治学习指导（学习资源包）</v>
      </c>
      <c r="F1525" s="294">
        <f>VLOOKUP(D1525,总表!E:H,3,0)</f>
        <v>0</v>
      </c>
      <c r="G1525" s="299">
        <f>VLOOKUP(D1525,总表!E:H,4,0)</f>
        <v>0</v>
      </c>
      <c r="H1525" s="30" t="s">
        <v>149</v>
      </c>
      <c r="I1525" s="180"/>
      <c r="J1525" s="27" t="s">
        <v>2503</v>
      </c>
      <c r="K1525" s="27" t="s">
        <v>232</v>
      </c>
      <c r="L1525" s="181"/>
      <c r="M1525" s="29" t="s">
        <v>2315</v>
      </c>
      <c r="N1525" s="28" t="s">
        <v>135</v>
      </c>
      <c r="O1525" s="22" t="s">
        <v>16</v>
      </c>
    </row>
    <row r="1526" spans="1:15" ht="21">
      <c r="A1526" s="51">
        <v>10</v>
      </c>
      <c r="B1526" s="13" t="s">
        <v>1333</v>
      </c>
      <c r="C1526" s="13" t="s">
        <v>1333</v>
      </c>
      <c r="D1526" s="294" t="str">
        <f>VLOOKUP(C1526,总表!D:E,2,0)</f>
        <v>L00985</v>
      </c>
      <c r="E1526" s="294" t="str">
        <f>VLOOKUP(D1526,总表!E:H,2,0)</f>
        <v>汽车机械基础（学习资源包）</v>
      </c>
      <c r="F1526" s="294" t="str">
        <f>VLOOKUP(D1526,总表!E:H,3,0)</f>
        <v>978-7-304-08958-0</v>
      </c>
      <c r="G1526" s="299">
        <f>VLOOKUP(D1526,总表!E:H,4,0)</f>
        <v>39.5</v>
      </c>
      <c r="H1526" s="14" t="s">
        <v>132</v>
      </c>
      <c r="I1526" s="14"/>
      <c r="J1526" s="14" t="s">
        <v>476</v>
      </c>
      <c r="K1526" s="14" t="s">
        <v>1334</v>
      </c>
      <c r="L1526" s="14"/>
      <c r="M1526" s="14" t="s">
        <v>2315</v>
      </c>
      <c r="N1526" s="13" t="s">
        <v>135</v>
      </c>
      <c r="O1526" s="22" t="s">
        <v>16</v>
      </c>
    </row>
    <row r="1527" spans="1:15" ht="21">
      <c r="A1527" s="51">
        <v>11</v>
      </c>
      <c r="B1527" s="13" t="s">
        <v>1327</v>
      </c>
      <c r="C1527" s="13" t="s">
        <v>1327</v>
      </c>
      <c r="D1527" s="294" t="str">
        <f>VLOOKUP(C1527,总表!D:E,2,0)</f>
        <v>L00983</v>
      </c>
      <c r="E1527" s="294" t="str">
        <f>VLOOKUP(D1527,总表!E:H,2,0)</f>
        <v>汽车构造</v>
      </c>
      <c r="F1527" s="294" t="str">
        <f>VLOOKUP(D1527,总表!E:H,3,0)</f>
        <v>978-7-304-08942-9</v>
      </c>
      <c r="G1527" s="299">
        <f>VLOOKUP(D1527,总表!E:H,4,0)</f>
        <v>40</v>
      </c>
      <c r="H1527" s="14" t="s">
        <v>132</v>
      </c>
      <c r="I1527" s="14"/>
      <c r="J1527" s="14" t="s">
        <v>476</v>
      </c>
      <c r="K1527" s="14" t="s">
        <v>1328</v>
      </c>
      <c r="L1527" s="14"/>
      <c r="M1527" s="14" t="s">
        <v>2315</v>
      </c>
      <c r="N1527" s="13" t="s">
        <v>135</v>
      </c>
      <c r="O1527" s="22" t="s">
        <v>16</v>
      </c>
    </row>
    <row r="1528" spans="1:15" ht="21">
      <c r="A1528" s="51">
        <v>12</v>
      </c>
      <c r="B1528" s="13" t="s">
        <v>1347</v>
      </c>
      <c r="C1528" s="13" t="s">
        <v>1347</v>
      </c>
      <c r="D1528" s="294" t="str">
        <f>VLOOKUP(C1528,总表!D:E,2,0)</f>
        <v>L00987</v>
      </c>
      <c r="E1528" s="294" t="str">
        <f>VLOOKUP(D1528,总表!E:H,2,0)</f>
        <v>汽车营销基础与实务</v>
      </c>
      <c r="F1528" s="294" t="str">
        <f>VLOOKUP(D1528,总表!E:H,3,0)</f>
        <v>978-7-304-08941-2</v>
      </c>
      <c r="G1528" s="299">
        <f>VLOOKUP(D1528,总表!E:H,4,0)</f>
        <v>39</v>
      </c>
      <c r="H1528" s="14" t="s">
        <v>132</v>
      </c>
      <c r="I1528" s="14"/>
      <c r="J1528" s="14" t="s">
        <v>476</v>
      </c>
      <c r="K1528" s="14" t="s">
        <v>1348</v>
      </c>
      <c r="L1528" s="14"/>
      <c r="M1528" s="14" t="s">
        <v>2315</v>
      </c>
      <c r="N1528" s="13" t="s">
        <v>135</v>
      </c>
      <c r="O1528" s="22" t="s">
        <v>16</v>
      </c>
    </row>
    <row r="1529" spans="1:15" ht="31.5">
      <c r="A1529" s="51">
        <v>13</v>
      </c>
      <c r="B1529" s="13" t="s">
        <v>1339</v>
      </c>
      <c r="C1529" s="13" t="s">
        <v>1339</v>
      </c>
      <c r="D1529" s="294" t="str">
        <f>VLOOKUP(C1529,总表!D:E,2,0)</f>
        <v>KB0156</v>
      </c>
      <c r="E1529" s="294" t="str">
        <f>VLOOKUP(D1529,总表!E:H,2,0)</f>
        <v>国家开放教育汽车类专业（专科）规划教材──汽车评估与鉴定（含考核册）</v>
      </c>
      <c r="F1529" s="294" t="str">
        <f>VLOOKUP(D1529,总表!E:H,3,0)</f>
        <v>978-7-304-09175-0</v>
      </c>
      <c r="G1529" s="299">
        <f>VLOOKUP(D1529,总表!E:H,4,0)</f>
        <v>36</v>
      </c>
      <c r="H1529" s="14" t="s">
        <v>132</v>
      </c>
      <c r="I1529" s="14"/>
      <c r="J1529" s="14" t="s">
        <v>155</v>
      </c>
      <c r="K1529" s="14" t="s">
        <v>1340</v>
      </c>
      <c r="L1529" s="14"/>
      <c r="M1529" s="14" t="s">
        <v>2315</v>
      </c>
      <c r="N1529" s="13" t="s">
        <v>135</v>
      </c>
      <c r="O1529" s="22" t="s">
        <v>16</v>
      </c>
    </row>
    <row r="1530" spans="1:15" ht="21">
      <c r="A1530" s="51">
        <v>14</v>
      </c>
      <c r="B1530" s="13" t="s">
        <v>1003</v>
      </c>
      <c r="C1530" s="13" t="s">
        <v>1003</v>
      </c>
      <c r="D1530" s="294" t="str">
        <f>VLOOKUP(C1530,总表!D:E,2,0)</f>
        <v>KB0186</v>
      </c>
      <c r="E1530" s="294" t="str">
        <f>VLOOKUP(D1530,总表!E:H,2,0)</f>
        <v>国家开放教育汽车类专业（专科）规划教材──客户关系管理与应用</v>
      </c>
      <c r="F1530" s="294" t="str">
        <f>VLOOKUP(D1530,总表!E:H,3,0)</f>
        <v>978-7-304-09203-0</v>
      </c>
      <c r="G1530" s="299">
        <f>VLOOKUP(D1530,总表!E:H,4,0)</f>
        <v>43</v>
      </c>
      <c r="H1530" s="14" t="s">
        <v>132</v>
      </c>
      <c r="I1530" s="14"/>
      <c r="J1530" s="14" t="s">
        <v>155</v>
      </c>
      <c r="K1530" s="14" t="s">
        <v>2336</v>
      </c>
      <c r="L1530" s="14"/>
      <c r="M1530" s="14" t="s">
        <v>2315</v>
      </c>
      <c r="N1530" s="13" t="s">
        <v>135</v>
      </c>
      <c r="O1530" s="22" t="s">
        <v>16</v>
      </c>
    </row>
    <row r="1531" spans="1:15" ht="31.5">
      <c r="A1531" s="51">
        <v>15</v>
      </c>
      <c r="B1531" s="13" t="s">
        <v>1342</v>
      </c>
      <c r="C1531" s="13" t="s">
        <v>1342</v>
      </c>
      <c r="D1531" s="294" t="str">
        <f>VLOOKUP(C1531,总表!D:E,2,0)</f>
        <v>KB0157</v>
      </c>
      <c r="E1531" s="294" t="str">
        <f>VLOOKUP(D1531,总表!E:H,2,0)</f>
        <v>国家开放教育汽车类专业（专科）规划教材──汽车市场调查与预测（含考核册）</v>
      </c>
      <c r="F1531" s="294" t="str">
        <f>VLOOKUP(D1531,总表!E:H,3,0)</f>
        <v>978-7-304-09190-3</v>
      </c>
      <c r="G1531" s="299">
        <f>VLOOKUP(D1531,总表!E:H,4,0)</f>
        <v>39</v>
      </c>
      <c r="H1531" s="14" t="s">
        <v>132</v>
      </c>
      <c r="I1531" s="14"/>
      <c r="J1531" s="14" t="s">
        <v>155</v>
      </c>
      <c r="K1531" s="14" t="s">
        <v>1343</v>
      </c>
      <c r="L1531" s="14"/>
      <c r="M1531" s="14" t="s">
        <v>2315</v>
      </c>
      <c r="N1531" s="13" t="s">
        <v>135</v>
      </c>
      <c r="O1531" s="22" t="s">
        <v>16</v>
      </c>
    </row>
    <row r="1532" spans="1:15" ht="21">
      <c r="A1532" s="51">
        <v>16</v>
      </c>
      <c r="B1532" s="13" t="s">
        <v>1336</v>
      </c>
      <c r="C1532" s="13" t="s">
        <v>1336</v>
      </c>
      <c r="D1532" s="294" t="str">
        <f>VLOOKUP(C1532,总表!D:E,2,0)</f>
        <v>KB0185</v>
      </c>
      <c r="E1532" s="294" t="str">
        <f>VLOOKUP(D1532,总表!E:H,2,0)</f>
        <v>国家开放教育汽车类专业（专科）规划教材──汽车检测技术</v>
      </c>
      <c r="F1532" s="294" t="str">
        <f>VLOOKUP(D1532,总表!E:H,3,0)</f>
        <v>978-7-304-09195-8</v>
      </c>
      <c r="G1532" s="299">
        <f>VLOOKUP(D1532,总表!E:H,4,0)</f>
        <v>36</v>
      </c>
      <c r="H1532" s="14" t="s">
        <v>132</v>
      </c>
      <c r="I1532" s="14"/>
      <c r="J1532" s="14" t="s">
        <v>155</v>
      </c>
      <c r="K1532" s="14" t="s">
        <v>1337</v>
      </c>
      <c r="L1532" s="14"/>
      <c r="M1532" s="14" t="s">
        <v>2315</v>
      </c>
      <c r="N1532" s="13" t="s">
        <v>135</v>
      </c>
      <c r="O1532" s="22" t="s">
        <v>16</v>
      </c>
    </row>
    <row r="1533" spans="1:15" ht="31.5">
      <c r="A1533" s="51">
        <v>17</v>
      </c>
      <c r="B1533" s="13" t="s">
        <v>1350</v>
      </c>
      <c r="C1533" s="13" t="s">
        <v>1350</v>
      </c>
      <c r="D1533" s="294" t="str">
        <f>VLOOKUP(C1533,总表!D:E,2,0)</f>
        <v>KB0155</v>
      </c>
      <c r="E1533" s="294" t="str">
        <f>VLOOKUP(D1533,总表!E:H,2,0)</f>
        <v>国家开放教育汽车类专业（专科）规划教材──汽车运用基础（含考核册）</v>
      </c>
      <c r="F1533" s="294" t="str">
        <f>VLOOKUP(D1533,总表!E:H,3,0)</f>
        <v>978-7-304-09167-5</v>
      </c>
      <c r="G1533" s="299">
        <f>VLOOKUP(D1533,总表!E:H,4,0)</f>
        <v>40</v>
      </c>
      <c r="H1533" s="14" t="s">
        <v>132</v>
      </c>
      <c r="I1533" s="14"/>
      <c r="J1533" s="14" t="s">
        <v>155</v>
      </c>
      <c r="K1533" s="14" t="s">
        <v>1351</v>
      </c>
      <c r="L1533" s="14"/>
      <c r="M1533" s="14" t="s">
        <v>2315</v>
      </c>
      <c r="N1533" s="13" t="s">
        <v>135</v>
      </c>
      <c r="O1533" s="22" t="s">
        <v>16</v>
      </c>
    </row>
    <row r="1534" spans="1:15" s="39" customFormat="1" ht="31.5">
      <c r="A1534" s="51">
        <v>18</v>
      </c>
      <c r="B1534" s="13" t="s">
        <v>483</v>
      </c>
      <c r="C1534" s="13" t="s">
        <v>484</v>
      </c>
      <c r="D1534" s="294" t="str">
        <f>VLOOKUP(C1534,总表!D:E,2,0)</f>
        <v>L002402</v>
      </c>
      <c r="E1534" s="294" t="str">
        <f>VLOOKUP(D1534,总表!E:H,2,0)</f>
        <v>高等数学（上）第１分册：一元函数微积分（含考核册）（学习资源包）</v>
      </c>
      <c r="F1534" s="294" t="str">
        <f>VLOOKUP(D1534,总表!E:H,3,0)</f>
        <v>978-7-304-01783-5</v>
      </c>
      <c r="G1534" s="299">
        <f>VLOOKUP(D1534,总表!E:H,4,0)</f>
        <v>53</v>
      </c>
      <c r="H1534" s="14" t="s">
        <v>149</v>
      </c>
      <c r="I1534" s="14"/>
      <c r="J1534" s="14" t="s">
        <v>485</v>
      </c>
      <c r="K1534" s="14" t="s">
        <v>486</v>
      </c>
      <c r="L1534" s="14"/>
      <c r="M1534" s="14" t="s">
        <v>2316</v>
      </c>
      <c r="N1534" s="13" t="s">
        <v>135</v>
      </c>
      <c r="O1534" s="22" t="s">
        <v>16</v>
      </c>
    </row>
    <row r="1535" spans="1:15" ht="21">
      <c r="A1535" s="51">
        <v>19</v>
      </c>
      <c r="B1535" s="13" t="s">
        <v>483</v>
      </c>
      <c r="C1535" s="13" t="s">
        <v>483</v>
      </c>
      <c r="D1535" s="183"/>
      <c r="E1535" s="183"/>
      <c r="F1535" s="183"/>
      <c r="G1535" s="183"/>
      <c r="H1535" s="14" t="s">
        <v>136</v>
      </c>
      <c r="I1535" s="18"/>
      <c r="J1535" s="14"/>
      <c r="K1535" s="14"/>
      <c r="L1535" s="14"/>
      <c r="M1535" s="14" t="s">
        <v>2316</v>
      </c>
      <c r="N1535" s="13"/>
      <c r="O1535" s="22"/>
    </row>
    <row r="1536" spans="1:15" ht="21">
      <c r="A1536" s="51">
        <v>20</v>
      </c>
      <c r="B1536" s="13" t="s">
        <v>748</v>
      </c>
      <c r="C1536" s="17" t="s">
        <v>749</v>
      </c>
      <c r="D1536" s="294" t="str">
        <f>VLOOKUP(C1536,总表!D:E,2,0)</f>
        <v>L005284</v>
      </c>
      <c r="E1536" s="294" t="str">
        <f>VLOOKUP(D1536,总表!E:H,2,0)</f>
        <v>计算机应用基础（第2版）（学习资源包）</v>
      </c>
      <c r="F1536" s="294" t="str">
        <f>VLOOKUP(D1536,总表!E:H,3,0)</f>
        <v>978-7-304-11204-2</v>
      </c>
      <c r="G1536" s="299">
        <f>VLOOKUP(D1536,总表!E:H,4,0)</f>
        <v>39</v>
      </c>
      <c r="H1536" s="15" t="s">
        <v>132</v>
      </c>
      <c r="I1536" s="15"/>
      <c r="J1536" s="15" t="s">
        <v>194</v>
      </c>
      <c r="K1536" s="15" t="s">
        <v>750</v>
      </c>
      <c r="L1536" s="15"/>
      <c r="M1536" s="14" t="s">
        <v>2316</v>
      </c>
      <c r="N1536" s="17" t="s">
        <v>135</v>
      </c>
      <c r="O1536" s="22" t="s">
        <v>16</v>
      </c>
    </row>
    <row r="1537" spans="1:15" ht="21">
      <c r="A1537" s="51">
        <v>21</v>
      </c>
      <c r="B1537" s="13" t="s">
        <v>748</v>
      </c>
      <c r="C1537" s="17" t="s">
        <v>748</v>
      </c>
      <c r="D1537" s="184"/>
      <c r="E1537" s="184"/>
      <c r="F1537" s="184"/>
      <c r="G1537" s="184"/>
      <c r="H1537" s="15" t="s">
        <v>136</v>
      </c>
      <c r="I1537" s="15"/>
      <c r="J1537" s="15"/>
      <c r="K1537" s="15"/>
      <c r="L1537" s="15"/>
      <c r="M1537" s="14" t="s">
        <v>2316</v>
      </c>
      <c r="N1537" s="17"/>
      <c r="O1537" s="24"/>
    </row>
    <row r="1538" spans="1:15" ht="21">
      <c r="A1538" s="51">
        <v>22</v>
      </c>
      <c r="B1538" s="13" t="s">
        <v>748</v>
      </c>
      <c r="C1538" s="17" t="s">
        <v>748</v>
      </c>
      <c r="D1538" s="184"/>
      <c r="E1538" s="184"/>
      <c r="F1538" s="184"/>
      <c r="G1538" s="184"/>
      <c r="H1538" s="14" t="s">
        <v>162</v>
      </c>
      <c r="I1538" s="14" t="s">
        <v>751</v>
      </c>
      <c r="J1538" s="14" t="s">
        <v>164</v>
      </c>
      <c r="K1538" s="14"/>
      <c r="L1538" s="14" t="s">
        <v>209</v>
      </c>
      <c r="M1538" s="14" t="s">
        <v>2316</v>
      </c>
      <c r="N1538" s="13" t="s">
        <v>752</v>
      </c>
      <c r="O1538" s="22" t="s">
        <v>16</v>
      </c>
    </row>
    <row r="1539" spans="1:15" ht="21">
      <c r="A1539" s="51">
        <v>23</v>
      </c>
      <c r="B1539" s="13" t="s">
        <v>1102</v>
      </c>
      <c r="C1539" s="13" t="s">
        <v>1102</v>
      </c>
      <c r="D1539" s="294" t="str">
        <f>VLOOKUP(C1539,总表!D:E,2,0)</f>
        <v>WY01642</v>
      </c>
      <c r="E1539" s="294" t="str">
        <f>VLOOKUP(D1539,总表!E:H,2,0)</f>
        <v>理工英语1（含考核册）（学习资源包）</v>
      </c>
      <c r="F1539" s="294" t="str">
        <f>VLOOKUP(D1539,总表!E:H,3,0)</f>
        <v>978-7-304-08163-8</v>
      </c>
      <c r="G1539" s="299">
        <f>VLOOKUP(D1539,总表!E:H,4,0)</f>
        <v>38.9</v>
      </c>
      <c r="H1539" s="15" t="s">
        <v>132</v>
      </c>
      <c r="I1539" s="14"/>
      <c r="J1539" s="14" t="s">
        <v>1103</v>
      </c>
      <c r="K1539" s="14" t="s">
        <v>1104</v>
      </c>
      <c r="L1539" s="14"/>
      <c r="M1539" s="14" t="s">
        <v>2316</v>
      </c>
      <c r="N1539" s="13" t="s">
        <v>135</v>
      </c>
      <c r="O1539" s="22" t="s">
        <v>16</v>
      </c>
    </row>
    <row r="1540" spans="1:15" ht="21">
      <c r="A1540" s="51">
        <v>24</v>
      </c>
      <c r="B1540" s="13" t="s">
        <v>1102</v>
      </c>
      <c r="C1540" s="13" t="s">
        <v>1102</v>
      </c>
      <c r="D1540" s="183"/>
      <c r="E1540" s="183"/>
      <c r="F1540" s="183"/>
      <c r="G1540" s="183"/>
      <c r="H1540" s="15" t="s">
        <v>224</v>
      </c>
      <c r="I1540" s="14" t="s">
        <v>1105</v>
      </c>
      <c r="J1540" s="14" t="s">
        <v>252</v>
      </c>
      <c r="K1540" s="20"/>
      <c r="L1540" s="14" t="s">
        <v>1106</v>
      </c>
      <c r="M1540" s="14" t="s">
        <v>2316</v>
      </c>
      <c r="N1540" s="13" t="s">
        <v>171</v>
      </c>
      <c r="O1540" s="22" t="s">
        <v>16</v>
      </c>
    </row>
    <row r="1541" spans="1:15" ht="21">
      <c r="A1541" s="51">
        <v>25</v>
      </c>
      <c r="B1541" s="13" t="s">
        <v>1102</v>
      </c>
      <c r="C1541" s="13" t="s">
        <v>1102</v>
      </c>
      <c r="D1541" s="183"/>
      <c r="E1541" s="183"/>
      <c r="F1541" s="183"/>
      <c r="G1541" s="183"/>
      <c r="H1541" s="14" t="s">
        <v>136</v>
      </c>
      <c r="I1541" s="14"/>
      <c r="J1541" s="14"/>
      <c r="K1541" s="20"/>
      <c r="L1541" s="14"/>
      <c r="M1541" s="14" t="s">
        <v>2316</v>
      </c>
      <c r="N1541" s="13"/>
      <c r="O1541" s="22"/>
    </row>
    <row r="1542" spans="1:15" ht="21">
      <c r="A1542" s="51">
        <v>26</v>
      </c>
      <c r="B1542" s="13" t="s">
        <v>1108</v>
      </c>
      <c r="C1542" s="13" t="s">
        <v>1108</v>
      </c>
      <c r="D1542" s="294" t="str">
        <f>VLOOKUP(C1542,总表!D:E,2,0)</f>
        <v>WY01741</v>
      </c>
      <c r="E1542" s="294" t="str">
        <f>VLOOKUP(D1542,总表!E:H,2,0)</f>
        <v>理工英语2（含考核册）（学习资源包）</v>
      </c>
      <c r="F1542" s="294" t="str">
        <f>VLOOKUP(D1542,总表!E:H,3,0)</f>
        <v>978-7-304-08550-6</v>
      </c>
      <c r="G1542" s="299">
        <f>VLOOKUP(D1542,总表!E:H,4,0)</f>
        <v>37.9</v>
      </c>
      <c r="H1542" s="15" t="s">
        <v>132</v>
      </c>
      <c r="I1542" s="14"/>
      <c r="J1542" s="14" t="s">
        <v>476</v>
      </c>
      <c r="K1542" s="14" t="s">
        <v>1109</v>
      </c>
      <c r="L1542" s="14"/>
      <c r="M1542" s="14" t="s">
        <v>2316</v>
      </c>
      <c r="N1542" s="17" t="s">
        <v>135</v>
      </c>
      <c r="O1542" s="22" t="s">
        <v>16</v>
      </c>
    </row>
    <row r="1543" spans="1:15" ht="21">
      <c r="A1543" s="51">
        <v>27</v>
      </c>
      <c r="B1543" s="13" t="s">
        <v>1108</v>
      </c>
      <c r="C1543" s="17" t="s">
        <v>1108</v>
      </c>
      <c r="D1543" s="184"/>
      <c r="E1543" s="184"/>
      <c r="F1543" s="184"/>
      <c r="G1543" s="184"/>
      <c r="H1543" s="15" t="s">
        <v>162</v>
      </c>
      <c r="I1543" s="15" t="s">
        <v>1110</v>
      </c>
      <c r="J1543" s="15" t="s">
        <v>186</v>
      </c>
      <c r="K1543" s="15"/>
      <c r="L1543" s="15" t="s">
        <v>1111</v>
      </c>
      <c r="M1543" s="14" t="s">
        <v>2316</v>
      </c>
      <c r="N1543" s="13" t="s">
        <v>171</v>
      </c>
      <c r="O1543" s="22" t="s">
        <v>16</v>
      </c>
    </row>
    <row r="1544" spans="1:15" ht="21">
      <c r="A1544" s="51">
        <v>28</v>
      </c>
      <c r="B1544" s="13" t="s">
        <v>1108</v>
      </c>
      <c r="C1544" s="17" t="s">
        <v>1108</v>
      </c>
      <c r="D1544" s="184"/>
      <c r="E1544" s="184"/>
      <c r="F1544" s="184"/>
      <c r="G1544" s="184"/>
      <c r="H1544" s="14" t="s">
        <v>136</v>
      </c>
      <c r="I1544" s="14"/>
      <c r="J1544" s="14"/>
      <c r="K1544" s="20"/>
      <c r="L1544" s="14"/>
      <c r="M1544" s="14" t="s">
        <v>2316</v>
      </c>
      <c r="N1544" s="13"/>
      <c r="O1544" s="88"/>
    </row>
    <row r="1545" spans="1:15" s="2" customFormat="1" ht="21">
      <c r="A1545" s="51">
        <v>29</v>
      </c>
      <c r="B1545" s="17" t="s">
        <v>1361</v>
      </c>
      <c r="C1545" s="17" t="s">
        <v>1361</v>
      </c>
      <c r="D1545" s="184"/>
      <c r="E1545" s="184"/>
      <c r="F1545" s="184"/>
      <c r="G1545" s="184"/>
      <c r="H1545" s="14" t="s">
        <v>136</v>
      </c>
      <c r="I1545" s="55"/>
      <c r="J1545" s="55"/>
      <c r="K1545" s="55"/>
      <c r="L1545" s="55"/>
      <c r="M1545" s="29" t="s">
        <v>2316</v>
      </c>
      <c r="N1545" s="13"/>
      <c r="O1545" s="22"/>
    </row>
    <row r="1546" spans="1:15" s="2" customFormat="1" ht="21">
      <c r="A1546" s="51">
        <v>30</v>
      </c>
      <c r="B1546" s="52" t="s">
        <v>1961</v>
      </c>
      <c r="C1546" s="52" t="s">
        <v>1962</v>
      </c>
      <c r="D1546" s="294" t="str">
        <f>VLOOKUP(C1546,总表!D:E,2,0)</f>
        <v>T007382</v>
      </c>
      <c r="E1546" s="294" t="str">
        <f>VLOOKUP(D1546,总表!E:H,2,0)</f>
        <v>形势与政策（国家开放大学专用教材）（人民日报）</v>
      </c>
      <c r="F1546" s="294">
        <f>VLOOKUP(D1546,总表!E:H,3,0)</f>
        <v>0</v>
      </c>
      <c r="G1546" s="299">
        <f>VLOOKUP(D1546,总表!E:H,4,0)</f>
        <v>0</v>
      </c>
      <c r="H1546" s="34" t="s">
        <v>139</v>
      </c>
      <c r="I1546" s="56"/>
      <c r="J1546" s="34" t="s">
        <v>1963</v>
      </c>
      <c r="K1546" s="34" t="s">
        <v>232</v>
      </c>
      <c r="L1546" s="52"/>
      <c r="M1546" s="29" t="s">
        <v>2317</v>
      </c>
      <c r="N1546" s="52" t="s">
        <v>1964</v>
      </c>
      <c r="O1546" s="22" t="s">
        <v>16</v>
      </c>
    </row>
    <row r="1547" spans="1:15" s="2" customFormat="1" ht="21">
      <c r="A1547" s="51">
        <v>31</v>
      </c>
      <c r="B1547" s="52" t="s">
        <v>1961</v>
      </c>
      <c r="C1547" s="52" t="s">
        <v>1961</v>
      </c>
      <c r="D1547" s="194"/>
      <c r="E1547" s="194"/>
      <c r="F1547" s="194"/>
      <c r="G1547" s="194"/>
      <c r="H1547" s="34" t="s">
        <v>136</v>
      </c>
      <c r="I1547" s="55"/>
      <c r="J1547" s="34"/>
      <c r="K1547" s="34"/>
      <c r="L1547" s="52"/>
      <c r="M1547" s="29" t="s">
        <v>2317</v>
      </c>
      <c r="N1547" s="52"/>
      <c r="O1547" s="32"/>
    </row>
    <row r="1548" spans="1:15" ht="21">
      <c r="A1548" s="51">
        <v>32</v>
      </c>
      <c r="B1548" s="13" t="s">
        <v>1754</v>
      </c>
      <c r="C1548" s="13" t="s">
        <v>1755</v>
      </c>
      <c r="D1548" s="294" t="str">
        <f>VLOOKUP(C1548,总表!D:E,2,0)</f>
        <v>J001754</v>
      </c>
      <c r="E1548" s="294" t="str">
        <f>VLOOKUP(D1548,总表!E:H,2,0)</f>
        <v>推销策略与艺术（第3版）（含考核册）（学习资源包）</v>
      </c>
      <c r="F1548" s="294" t="str">
        <f>VLOOKUP(D1548,总表!E:H,3,0)</f>
        <v>978-7-304-10126-8</v>
      </c>
      <c r="G1548" s="299">
        <f>VLOOKUP(D1548,总表!E:H,4,0)</f>
        <v>32.5</v>
      </c>
      <c r="H1548" s="14" t="s">
        <v>149</v>
      </c>
      <c r="I1548" s="14"/>
      <c r="J1548" s="14" t="s">
        <v>398</v>
      </c>
      <c r="K1548" s="14" t="s">
        <v>1756</v>
      </c>
      <c r="L1548" s="14"/>
      <c r="M1548" s="14" t="s">
        <v>2318</v>
      </c>
      <c r="N1548" s="13" t="s">
        <v>135</v>
      </c>
      <c r="O1548" s="22" t="s">
        <v>16</v>
      </c>
    </row>
    <row r="1549" spans="1:15" s="1" customFormat="1" ht="21">
      <c r="A1549" s="51">
        <v>33</v>
      </c>
      <c r="B1549" s="13" t="s">
        <v>1754</v>
      </c>
      <c r="C1549" s="28" t="s">
        <v>1757</v>
      </c>
      <c r="D1549" s="294" t="str">
        <f>VLOOKUP(C1549,总表!D:E,2,0)</f>
        <v>J002131</v>
      </c>
      <c r="E1549" s="294" t="str">
        <f>VLOOKUP(D1549,总表!E:H,2,0)</f>
        <v>推销策略与艺术（第3版）导读（学习资源包）</v>
      </c>
      <c r="F1549" s="294" t="str">
        <f>VLOOKUP(D1549,总表!E:H,3,0)</f>
        <v>978-7-304-10294-4</v>
      </c>
      <c r="G1549" s="299">
        <f>VLOOKUP(D1549,总表!E:H,4,0)</f>
        <v>18</v>
      </c>
      <c r="H1549" s="29" t="s">
        <v>295</v>
      </c>
      <c r="I1549" s="29"/>
      <c r="J1549" s="29" t="s">
        <v>398</v>
      </c>
      <c r="K1549" s="29" t="s">
        <v>1756</v>
      </c>
      <c r="L1549" s="29"/>
      <c r="M1549" s="14" t="s">
        <v>2318</v>
      </c>
      <c r="N1549" s="13" t="s">
        <v>135</v>
      </c>
      <c r="O1549" s="22" t="s">
        <v>16</v>
      </c>
    </row>
    <row r="1550" spans="1:15" s="1" customFormat="1">
      <c r="A1550" s="51">
        <v>34</v>
      </c>
      <c r="B1550" s="13" t="s">
        <v>1754</v>
      </c>
      <c r="C1550" s="13" t="s">
        <v>1754</v>
      </c>
      <c r="D1550" s="183"/>
      <c r="E1550" s="183"/>
      <c r="F1550" s="183"/>
      <c r="G1550" s="183"/>
      <c r="H1550" s="14" t="s">
        <v>162</v>
      </c>
      <c r="I1550" s="14" t="s">
        <v>1758</v>
      </c>
      <c r="J1550" s="14" t="s">
        <v>164</v>
      </c>
      <c r="K1550" s="14"/>
      <c r="L1550" s="14" t="s">
        <v>507</v>
      </c>
      <c r="M1550" s="14" t="s">
        <v>2318</v>
      </c>
      <c r="N1550" s="13" t="s">
        <v>171</v>
      </c>
      <c r="O1550" s="22" t="s">
        <v>16</v>
      </c>
    </row>
    <row r="1551" spans="1:15">
      <c r="A1551" s="51">
        <v>35</v>
      </c>
      <c r="B1551" s="13" t="s">
        <v>1754</v>
      </c>
      <c r="C1551" s="13" t="s">
        <v>1754</v>
      </c>
      <c r="D1551" s="183"/>
      <c r="E1551" s="183"/>
      <c r="F1551" s="183"/>
      <c r="G1551" s="183"/>
      <c r="H1551" s="14" t="s">
        <v>136</v>
      </c>
      <c r="I1551" s="14"/>
      <c r="J1551" s="14"/>
      <c r="K1551" s="14"/>
      <c r="L1551" s="14"/>
      <c r="M1551" s="14" t="s">
        <v>2318</v>
      </c>
      <c r="N1551" s="13"/>
      <c r="O1551" s="22"/>
    </row>
    <row r="1552" spans="1:15" ht="19.5" customHeight="1">
      <c r="D1552" s="7"/>
      <c r="E1552" s="7"/>
      <c r="F1552" s="7"/>
      <c r="G1552" s="7"/>
    </row>
    <row r="1553" spans="1:15" s="39" customFormat="1" ht="18.75">
      <c r="A1553" s="323" t="s">
        <v>93</v>
      </c>
      <c r="B1553" s="323"/>
      <c r="C1553" s="323"/>
      <c r="D1553" s="323"/>
      <c r="E1553" s="323"/>
      <c r="F1553" s="323"/>
      <c r="G1553" s="323"/>
      <c r="H1553" s="323"/>
      <c r="I1553" s="323"/>
      <c r="J1553" s="323"/>
      <c r="K1553" s="323"/>
      <c r="L1553" s="323"/>
      <c r="M1553" s="323"/>
      <c r="N1553" s="323"/>
      <c r="O1553" s="323"/>
    </row>
    <row r="1554" spans="1:15" s="2" customFormat="1" ht="22.5">
      <c r="A1554" s="11" t="s">
        <v>3</v>
      </c>
      <c r="B1554" s="12" t="s">
        <v>121</v>
      </c>
      <c r="C1554" s="12" t="s">
        <v>122</v>
      </c>
      <c r="D1554" s="291" t="s">
        <v>2518</v>
      </c>
      <c r="E1554" s="291" t="s">
        <v>2519</v>
      </c>
      <c r="F1554" s="291" t="s">
        <v>2520</v>
      </c>
      <c r="G1554" s="290" t="s">
        <v>2521</v>
      </c>
      <c r="H1554" s="12" t="s">
        <v>123</v>
      </c>
      <c r="I1554" s="12" t="s">
        <v>124</v>
      </c>
      <c r="J1554" s="12" t="s">
        <v>125</v>
      </c>
      <c r="K1554" s="12" t="s">
        <v>126</v>
      </c>
      <c r="L1554" s="12" t="s">
        <v>127</v>
      </c>
      <c r="M1554" s="12" t="s">
        <v>2314</v>
      </c>
      <c r="N1554" s="58" t="s">
        <v>128</v>
      </c>
      <c r="O1554" s="12" t="s">
        <v>129</v>
      </c>
    </row>
    <row r="1555" spans="1:15" s="39" customFormat="1" ht="21">
      <c r="A1555" s="51">
        <v>1</v>
      </c>
      <c r="B1555" s="13" t="s">
        <v>632</v>
      </c>
      <c r="C1555" s="17" t="s">
        <v>633</v>
      </c>
      <c r="D1555" s="294" t="str">
        <f>VLOOKUP(C1555,总表!D:E,2,0)</f>
        <v>W005208</v>
      </c>
      <c r="E1555" s="294" t="str">
        <f>VLOOKUP(D1555,总表!E:H,2,0)</f>
        <v>国家开放大学学习指南（2022版）（学习资源包）</v>
      </c>
      <c r="F1555" s="294" t="str">
        <f>VLOOKUP(D1555,总表!E:H,3,0)</f>
        <v>978-7-304-09923-7</v>
      </c>
      <c r="G1555" s="299">
        <f>VLOOKUP(D1555,总表!E:H,4,0)</f>
        <v>15.8</v>
      </c>
      <c r="H1555" s="14" t="s">
        <v>132</v>
      </c>
      <c r="I1555" s="53"/>
      <c r="J1555" s="15" t="s">
        <v>133</v>
      </c>
      <c r="K1555" s="54" t="s">
        <v>634</v>
      </c>
      <c r="L1555" s="53"/>
      <c r="M1555" s="14" t="s">
        <v>2315</v>
      </c>
      <c r="N1555" s="13" t="s">
        <v>135</v>
      </c>
      <c r="O1555" s="22" t="s">
        <v>16</v>
      </c>
    </row>
    <row r="1556" spans="1:15" s="2" customFormat="1" ht="13.5">
      <c r="A1556" s="51">
        <v>2</v>
      </c>
      <c r="B1556" s="17" t="s">
        <v>632</v>
      </c>
      <c r="C1556" s="17" t="s">
        <v>632</v>
      </c>
      <c r="D1556" s="184"/>
      <c r="E1556" s="184"/>
      <c r="F1556" s="184"/>
      <c r="G1556" s="184"/>
      <c r="H1556" s="15" t="s">
        <v>136</v>
      </c>
      <c r="I1556" s="53"/>
      <c r="J1556" s="15"/>
      <c r="K1556" s="15"/>
      <c r="L1556" s="53"/>
      <c r="M1556" s="29" t="s">
        <v>2315</v>
      </c>
      <c r="N1556" s="28"/>
      <c r="O1556" s="59"/>
    </row>
    <row r="1557" spans="1:15" s="2" customFormat="1" ht="31.5">
      <c r="A1557" s="51">
        <v>3</v>
      </c>
      <c r="B1557" s="28" t="s">
        <v>1852</v>
      </c>
      <c r="C1557" s="13" t="s">
        <v>1175</v>
      </c>
      <c r="D1557" s="294" t="str">
        <f>VLOOKUP(C1557,总表!D:E,2,0)</f>
        <v>WZ19781</v>
      </c>
      <c r="E1557" s="294" t="str">
        <f>VLOOKUP(D1557,总表!E:H,2,0)</f>
        <v>△毛泽东思想和中国特色社会主义理论体系概论（2021年版）（高教）</v>
      </c>
      <c r="F1557" s="294" t="str">
        <f>VLOOKUP(D1557,总表!E:H,3,0)</f>
        <v>978-7-04-056622-2</v>
      </c>
      <c r="G1557" s="299">
        <f>VLOOKUP(D1557,总表!E:H,4,0)</f>
        <v>25</v>
      </c>
      <c r="H1557" s="15" t="s">
        <v>139</v>
      </c>
      <c r="I1557" s="14"/>
      <c r="J1557" s="15" t="s">
        <v>1176</v>
      </c>
      <c r="K1557" s="14" t="s">
        <v>1177</v>
      </c>
      <c r="L1557" s="14"/>
      <c r="M1557" s="15" t="s">
        <v>2315</v>
      </c>
      <c r="N1557" s="17" t="s">
        <v>537</v>
      </c>
      <c r="O1557" s="22" t="s">
        <v>16</v>
      </c>
    </row>
    <row r="1558" spans="1:15" s="2" customFormat="1" ht="31.5">
      <c r="A1558" s="51">
        <v>4</v>
      </c>
      <c r="B1558" s="33" t="s">
        <v>1852</v>
      </c>
      <c r="C1558" s="52" t="s">
        <v>1853</v>
      </c>
      <c r="D1558" s="294" t="str">
        <f>VLOOKUP(C1558,总表!D:E,2,0)</f>
        <v>W005952</v>
      </c>
      <c r="E1558" s="294" t="str">
        <f>VLOOKUP(D1558,总表!E:H,2,0)</f>
        <v>（课程“习近平新时代”用）国家开放大学思想政治理论课学习指南（学习资源包）</v>
      </c>
      <c r="F1558" s="294" t="str">
        <f>VLOOKUP(D1558,总表!E:H,3,0)</f>
        <v>978-7-304-10428-3</v>
      </c>
      <c r="G1558" s="299">
        <f>VLOOKUP(D1558,总表!E:H,4,0)</f>
        <v>13.8</v>
      </c>
      <c r="H1558" s="36" t="s">
        <v>149</v>
      </c>
      <c r="I1558" s="34"/>
      <c r="J1558" s="34" t="s">
        <v>1854</v>
      </c>
      <c r="K1558" s="34" t="s">
        <v>1855</v>
      </c>
      <c r="L1558" s="34"/>
      <c r="M1558" s="34" t="s">
        <v>2315</v>
      </c>
      <c r="N1558" s="60" t="s">
        <v>135</v>
      </c>
      <c r="O1558" s="22" t="s">
        <v>16</v>
      </c>
    </row>
    <row r="1559" spans="1:15" s="40" customFormat="1" ht="21">
      <c r="A1559" s="51">
        <v>5</v>
      </c>
      <c r="B1559" s="28" t="s">
        <v>1852</v>
      </c>
      <c r="C1559" s="28" t="s">
        <v>1852</v>
      </c>
      <c r="D1559" s="191"/>
      <c r="E1559" s="191"/>
      <c r="F1559" s="191"/>
      <c r="G1559" s="191"/>
      <c r="H1559" s="15" t="s">
        <v>136</v>
      </c>
      <c r="I1559" s="29"/>
      <c r="J1559" s="29"/>
      <c r="K1559" s="29"/>
      <c r="L1559" s="29"/>
      <c r="M1559" s="15" t="s">
        <v>2315</v>
      </c>
      <c r="N1559" s="28"/>
      <c r="O1559" s="32"/>
    </row>
    <row r="1560" spans="1:15" s="2" customFormat="1" ht="31.5">
      <c r="A1560" s="51">
        <v>6</v>
      </c>
      <c r="B1560" s="28" t="s">
        <v>1174</v>
      </c>
      <c r="C1560" s="13" t="s">
        <v>1175</v>
      </c>
      <c r="D1560" s="294" t="str">
        <f>VLOOKUP(C1560,总表!D:E,2,0)</f>
        <v>WZ19781</v>
      </c>
      <c r="E1560" s="294" t="str">
        <f>VLOOKUP(D1560,总表!E:H,2,0)</f>
        <v>△毛泽东思想和中国特色社会主义理论体系概论（2021年版）（高教）</v>
      </c>
      <c r="F1560" s="294" t="str">
        <f>VLOOKUP(D1560,总表!E:H,3,0)</f>
        <v>978-7-04-056622-2</v>
      </c>
      <c r="G1560" s="299">
        <f>VLOOKUP(D1560,总表!E:H,4,0)</f>
        <v>25</v>
      </c>
      <c r="H1560" s="15" t="s">
        <v>139</v>
      </c>
      <c r="I1560" s="14"/>
      <c r="J1560" s="15" t="s">
        <v>1176</v>
      </c>
      <c r="K1560" s="14" t="s">
        <v>1177</v>
      </c>
      <c r="L1560" s="14"/>
      <c r="M1560" s="15" t="s">
        <v>2315</v>
      </c>
      <c r="N1560" s="17" t="s">
        <v>537</v>
      </c>
      <c r="O1560" s="22" t="s">
        <v>16</v>
      </c>
    </row>
    <row r="1561" spans="1:15" s="40" customFormat="1" ht="31.5">
      <c r="A1561" s="51">
        <v>7</v>
      </c>
      <c r="B1561" s="28" t="s">
        <v>1174</v>
      </c>
      <c r="C1561" s="28" t="s">
        <v>1178</v>
      </c>
      <c r="D1561" s="294" t="str">
        <f>VLOOKUP(C1561,总表!D:E,2,0)</f>
        <v>W005812</v>
      </c>
      <c r="E1561" s="294" t="str">
        <f>VLOOKUP(D1561,总表!E:H,2,0)</f>
        <v>毛泽东思想和中国特色社会主义理论体系概论学习指导（学习资源包）</v>
      </c>
      <c r="F1561" s="294" t="str">
        <f>VLOOKUP(D1561,总表!E:H,3,0)</f>
        <v>978-7-304-09660-1</v>
      </c>
      <c r="G1561" s="299">
        <f>VLOOKUP(D1561,总表!E:H,4,0)</f>
        <v>22</v>
      </c>
      <c r="H1561" s="15" t="s">
        <v>149</v>
      </c>
      <c r="I1561" s="29"/>
      <c r="J1561" s="15" t="s">
        <v>1179</v>
      </c>
      <c r="K1561" s="29" t="s">
        <v>232</v>
      </c>
      <c r="L1561" s="29"/>
      <c r="M1561" s="29" t="s">
        <v>2315</v>
      </c>
      <c r="N1561" s="28" t="s">
        <v>135</v>
      </c>
      <c r="O1561" s="22" t="s">
        <v>16</v>
      </c>
    </row>
    <row r="1562" spans="1:15" s="40" customFormat="1" ht="21">
      <c r="A1562" s="51">
        <v>8</v>
      </c>
      <c r="B1562" s="13" t="s">
        <v>1679</v>
      </c>
      <c r="C1562" s="33" t="s">
        <v>1680</v>
      </c>
      <c r="D1562" s="294" t="str">
        <f>VLOOKUP(C1562,总表!D:E,2,0)</f>
        <v>WZ18231</v>
      </c>
      <c r="E1562" s="294" t="str">
        <f>VLOOKUP(D1562,总表!E:H,2,0)</f>
        <v>△思想道德与法治（2021年版）（高教）</v>
      </c>
      <c r="F1562" s="294" t="str">
        <f>VLOOKUP(D1562,总表!E:H,3,0)</f>
        <v>978-7-04-056621-5</v>
      </c>
      <c r="G1562" s="299">
        <f>VLOOKUP(D1562,总表!E:H,4,0)</f>
        <v>18</v>
      </c>
      <c r="H1562" s="34" t="s">
        <v>139</v>
      </c>
      <c r="I1562" s="34"/>
      <c r="J1562" s="34" t="s">
        <v>1176</v>
      </c>
      <c r="K1562" s="34" t="s">
        <v>1177</v>
      </c>
      <c r="L1562" s="34"/>
      <c r="M1562" s="15" t="s">
        <v>2315</v>
      </c>
      <c r="N1562" s="17" t="s">
        <v>537</v>
      </c>
      <c r="O1562" s="22" t="s">
        <v>16</v>
      </c>
    </row>
    <row r="1563" spans="1:15" s="40" customFormat="1" ht="21">
      <c r="A1563" s="51">
        <v>9</v>
      </c>
      <c r="B1563" s="13" t="s">
        <v>1679</v>
      </c>
      <c r="C1563" s="26" t="s">
        <v>2502</v>
      </c>
      <c r="D1563" s="294" t="str">
        <f>VLOOKUP(C1563,总表!D:E,2,0)</f>
        <v>W005772</v>
      </c>
      <c r="E1563" s="294" t="str">
        <f>VLOOKUP(D1563,总表!E:H,2,0)</f>
        <v>思想道德与法治学习指导（学习资源包）</v>
      </c>
      <c r="F1563" s="294">
        <f>VLOOKUP(D1563,总表!E:H,3,0)</f>
        <v>0</v>
      </c>
      <c r="G1563" s="299">
        <f>VLOOKUP(D1563,总表!E:H,4,0)</f>
        <v>0</v>
      </c>
      <c r="H1563" s="30" t="s">
        <v>149</v>
      </c>
      <c r="I1563" s="180"/>
      <c r="J1563" s="27" t="s">
        <v>2503</v>
      </c>
      <c r="K1563" s="27" t="s">
        <v>232</v>
      </c>
      <c r="L1563" s="181"/>
      <c r="M1563" s="29" t="s">
        <v>2315</v>
      </c>
      <c r="N1563" s="28" t="s">
        <v>135</v>
      </c>
      <c r="O1563" s="22" t="s">
        <v>16</v>
      </c>
    </row>
    <row r="1564" spans="1:15" ht="21">
      <c r="A1564" s="51">
        <v>10</v>
      </c>
      <c r="B1564" s="13" t="s">
        <v>748</v>
      </c>
      <c r="C1564" s="17" t="s">
        <v>749</v>
      </c>
      <c r="D1564" s="294" t="str">
        <f>VLOOKUP(C1564,总表!D:E,2,0)</f>
        <v>L005284</v>
      </c>
      <c r="E1564" s="294" t="str">
        <f>VLOOKUP(D1564,总表!E:H,2,0)</f>
        <v>计算机应用基础（第2版）（学习资源包）</v>
      </c>
      <c r="F1564" s="294" t="str">
        <f>VLOOKUP(D1564,总表!E:H,3,0)</f>
        <v>978-7-304-11204-2</v>
      </c>
      <c r="G1564" s="299">
        <f>VLOOKUP(D1564,总表!E:H,4,0)</f>
        <v>39</v>
      </c>
      <c r="H1564" s="15" t="s">
        <v>132</v>
      </c>
      <c r="I1564" s="15"/>
      <c r="J1564" s="15" t="s">
        <v>194</v>
      </c>
      <c r="K1564" s="15" t="s">
        <v>750</v>
      </c>
      <c r="L1564" s="15"/>
      <c r="M1564" s="14" t="s">
        <v>2315</v>
      </c>
      <c r="N1564" s="17" t="s">
        <v>135</v>
      </c>
      <c r="O1564" s="22" t="s">
        <v>16</v>
      </c>
    </row>
    <row r="1565" spans="1:15">
      <c r="A1565" s="51">
        <v>11</v>
      </c>
      <c r="B1565" s="13" t="s">
        <v>748</v>
      </c>
      <c r="C1565" s="17" t="s">
        <v>748</v>
      </c>
      <c r="D1565" s="184"/>
      <c r="E1565" s="184"/>
      <c r="F1565" s="184"/>
      <c r="G1565" s="184"/>
      <c r="H1565" s="15" t="s">
        <v>136</v>
      </c>
      <c r="I1565" s="15"/>
      <c r="J1565" s="15"/>
      <c r="K1565" s="15"/>
      <c r="L1565" s="15"/>
      <c r="M1565" s="14" t="s">
        <v>2315</v>
      </c>
      <c r="N1565" s="17"/>
      <c r="O1565" s="24"/>
    </row>
    <row r="1566" spans="1:15" ht="21">
      <c r="A1566" s="51">
        <v>12</v>
      </c>
      <c r="B1566" s="13" t="s">
        <v>748</v>
      </c>
      <c r="C1566" s="17" t="s">
        <v>748</v>
      </c>
      <c r="D1566" s="184"/>
      <c r="E1566" s="184"/>
      <c r="F1566" s="184"/>
      <c r="G1566" s="184"/>
      <c r="H1566" s="14" t="s">
        <v>162</v>
      </c>
      <c r="I1566" s="14" t="s">
        <v>751</v>
      </c>
      <c r="J1566" s="14" t="s">
        <v>164</v>
      </c>
      <c r="K1566" s="14"/>
      <c r="L1566" s="14" t="s">
        <v>209</v>
      </c>
      <c r="M1566" s="14" t="s">
        <v>2315</v>
      </c>
      <c r="N1566" s="13" t="s">
        <v>752</v>
      </c>
      <c r="O1566" s="22" t="s">
        <v>16</v>
      </c>
    </row>
    <row r="1567" spans="1:15" ht="21">
      <c r="A1567" s="51">
        <v>13</v>
      </c>
      <c r="B1567" s="13" t="s">
        <v>262</v>
      </c>
      <c r="C1567" s="13" t="s">
        <v>262</v>
      </c>
      <c r="D1567" s="294" t="str">
        <f>VLOOKUP(C1567,总表!D:E,2,0)</f>
        <v>DZS0025</v>
      </c>
      <c r="E1567" s="294" t="str">
        <f>VLOOKUP(D1567,总表!E:H,2,0)</f>
        <v>（电子教材）茶学基础英语</v>
      </c>
      <c r="F1567" s="294" t="str">
        <f>VLOOKUP(D1567,总表!E:H,3,0)</f>
        <v>978-7-89531-010-0</v>
      </c>
      <c r="G1567" s="299">
        <f>VLOOKUP(D1567,总表!E:H,4,0)</f>
        <v>21</v>
      </c>
      <c r="H1567" s="14" t="s">
        <v>263</v>
      </c>
      <c r="I1567" s="14" t="s">
        <v>2337</v>
      </c>
      <c r="J1567" s="14" t="s">
        <v>264</v>
      </c>
      <c r="K1567" s="14" t="s">
        <v>265</v>
      </c>
      <c r="L1567" s="14"/>
      <c r="M1567" s="14" t="s">
        <v>2315</v>
      </c>
      <c r="N1567" s="13" t="s">
        <v>135</v>
      </c>
      <c r="O1567" s="22" t="s">
        <v>16</v>
      </c>
    </row>
    <row r="1568" spans="1:15" ht="21">
      <c r="A1568" s="51">
        <v>14</v>
      </c>
      <c r="B1568" s="13" t="s">
        <v>267</v>
      </c>
      <c r="C1568" s="13" t="s">
        <v>268</v>
      </c>
      <c r="D1568" s="294" t="str">
        <f>VLOOKUP(C1568,总表!D:E,2,0)</f>
        <v>T00754</v>
      </c>
      <c r="E1568" s="294" t="str">
        <f>VLOOKUP(D1568,总表!E:H,2,0)</f>
        <v>会展服务与管理（第3版）（化学工业）</v>
      </c>
      <c r="F1568" s="294" t="str">
        <f>VLOOKUP(D1568,总表!E:H,3,0)</f>
        <v>978-7-122-34260-7</v>
      </c>
      <c r="G1568" s="299">
        <f>VLOOKUP(D1568,总表!E:H,4,0)</f>
        <v>38</v>
      </c>
      <c r="H1568" s="14" t="s">
        <v>139</v>
      </c>
      <c r="I1568" s="14"/>
      <c r="J1568" s="14" t="s">
        <v>269</v>
      </c>
      <c r="K1568" s="14" t="s">
        <v>270</v>
      </c>
      <c r="L1568" s="14"/>
      <c r="M1568" s="14" t="s">
        <v>2315</v>
      </c>
      <c r="N1568" s="13" t="s">
        <v>271</v>
      </c>
      <c r="O1568" s="22" t="s">
        <v>16</v>
      </c>
    </row>
    <row r="1569" spans="1:15">
      <c r="A1569" s="51">
        <v>15</v>
      </c>
      <c r="B1569" s="13" t="s">
        <v>273</v>
      </c>
      <c r="C1569" s="13" t="s">
        <v>273</v>
      </c>
      <c r="D1569" s="294" t="str">
        <f>VLOOKUP(C1569,总表!D:E,2,0)</f>
        <v>J00278</v>
      </c>
      <c r="E1569" s="294" t="str">
        <f>VLOOKUP(D1569,总表!E:H,2,0)</f>
        <v>茶叶市场营销基础（学习资源包）</v>
      </c>
      <c r="F1569" s="294" t="str">
        <f>VLOOKUP(D1569,总表!E:H,3,0)</f>
        <v>978-7-304-10727-7</v>
      </c>
      <c r="G1569" s="299">
        <f>VLOOKUP(D1569,总表!E:H,4,0)</f>
        <v>35</v>
      </c>
      <c r="H1569" s="14" t="s">
        <v>132</v>
      </c>
      <c r="I1569" s="31"/>
      <c r="J1569" s="14" t="s">
        <v>179</v>
      </c>
      <c r="K1569" s="14" t="s">
        <v>274</v>
      </c>
      <c r="L1569" s="14"/>
      <c r="M1569" s="14" t="s">
        <v>2315</v>
      </c>
      <c r="N1569" s="13" t="s">
        <v>135</v>
      </c>
      <c r="O1569" s="22" t="s">
        <v>16</v>
      </c>
    </row>
    <row r="1570" spans="1:15" ht="21">
      <c r="A1570" s="51">
        <v>16</v>
      </c>
      <c r="B1570" s="26" t="s">
        <v>2462</v>
      </c>
      <c r="C1570" s="26" t="s">
        <v>2462</v>
      </c>
      <c r="D1570" s="294" t="str">
        <f>VLOOKUP(C1570,总表!D:E,2,0)</f>
        <v>DZS0030</v>
      </c>
      <c r="E1570" s="294" t="str">
        <f>VLOOKUP(D1570,总表!E:H,2,0)</f>
        <v>茶文化产业经管实务</v>
      </c>
      <c r="F1570" s="294">
        <f>VLOOKUP(D1570,总表!E:H,3,0)</f>
        <v>0</v>
      </c>
      <c r="G1570" s="299">
        <f>VLOOKUP(D1570,总表!E:H,4,0)</f>
        <v>0</v>
      </c>
      <c r="H1570" s="27" t="s">
        <v>263</v>
      </c>
      <c r="I1570" s="27"/>
      <c r="J1570" s="27" t="s">
        <v>2466</v>
      </c>
      <c r="K1570" s="27" t="s">
        <v>2467</v>
      </c>
      <c r="L1570" s="27"/>
      <c r="M1570" s="14" t="s">
        <v>2315</v>
      </c>
      <c r="N1570" s="13" t="s">
        <v>135</v>
      </c>
      <c r="O1570" s="22" t="s">
        <v>16</v>
      </c>
    </row>
    <row r="1571" spans="1:15" ht="21">
      <c r="A1571" s="51">
        <v>17</v>
      </c>
      <c r="B1571" s="26" t="s">
        <v>2461</v>
      </c>
      <c r="C1571" s="26" t="s">
        <v>2461</v>
      </c>
      <c r="D1571" s="294" t="str">
        <f>VLOOKUP(C1571,总表!D:E,2,0)</f>
        <v>DZS0029</v>
      </c>
      <c r="E1571" s="294" t="str">
        <f>VLOOKUP(D1571,总表!E:H,2,0)</f>
        <v>茶馆经营与管理</v>
      </c>
      <c r="F1571" s="294">
        <f>VLOOKUP(D1571,总表!E:H,3,0)</f>
        <v>0</v>
      </c>
      <c r="G1571" s="299">
        <f>VLOOKUP(D1571,总表!E:H,4,0)</f>
        <v>0</v>
      </c>
      <c r="H1571" s="27" t="s">
        <v>263</v>
      </c>
      <c r="I1571" s="27"/>
      <c r="J1571" s="27" t="s">
        <v>2465</v>
      </c>
      <c r="K1571" s="27" t="s">
        <v>2467</v>
      </c>
      <c r="L1571" s="27"/>
      <c r="M1571" s="14" t="s">
        <v>2315</v>
      </c>
      <c r="N1571" s="13" t="s">
        <v>135</v>
      </c>
      <c r="O1571" s="22" t="s">
        <v>16</v>
      </c>
    </row>
    <row r="1572" spans="1:15" s="2" customFormat="1" ht="21">
      <c r="A1572" s="51">
        <v>18</v>
      </c>
      <c r="B1572" s="17" t="s">
        <v>1361</v>
      </c>
      <c r="C1572" s="17" t="s">
        <v>1361</v>
      </c>
      <c r="D1572" s="184"/>
      <c r="E1572" s="184"/>
      <c r="F1572" s="184"/>
      <c r="G1572" s="184"/>
      <c r="H1572" s="14" t="s">
        <v>136</v>
      </c>
      <c r="I1572" s="55"/>
      <c r="J1572" s="55"/>
      <c r="K1572" s="55"/>
      <c r="L1572" s="55"/>
      <c r="M1572" s="29" t="s">
        <v>2316</v>
      </c>
      <c r="N1572" s="13"/>
      <c r="O1572" s="22"/>
    </row>
    <row r="1573" spans="1:15" s="2" customFormat="1" ht="21">
      <c r="A1573" s="51">
        <v>19</v>
      </c>
      <c r="B1573" s="52" t="s">
        <v>1961</v>
      </c>
      <c r="C1573" s="52" t="s">
        <v>1962</v>
      </c>
      <c r="D1573" s="294" t="str">
        <f>VLOOKUP(C1573,总表!D:E,2,0)</f>
        <v>T007382</v>
      </c>
      <c r="E1573" s="294" t="str">
        <f>VLOOKUP(D1573,总表!E:H,2,0)</f>
        <v>形势与政策（国家开放大学专用教材）（人民日报）</v>
      </c>
      <c r="F1573" s="294">
        <f>VLOOKUP(D1573,总表!E:H,3,0)</f>
        <v>0</v>
      </c>
      <c r="G1573" s="299">
        <f>VLOOKUP(D1573,总表!E:H,4,0)</f>
        <v>0</v>
      </c>
      <c r="H1573" s="34" t="s">
        <v>139</v>
      </c>
      <c r="I1573" s="56"/>
      <c r="J1573" s="34" t="s">
        <v>1963</v>
      </c>
      <c r="K1573" s="34" t="s">
        <v>232</v>
      </c>
      <c r="L1573" s="52"/>
      <c r="M1573" s="29" t="s">
        <v>2317</v>
      </c>
      <c r="N1573" s="52" t="s">
        <v>1964</v>
      </c>
      <c r="O1573" s="22" t="s">
        <v>16</v>
      </c>
    </row>
    <row r="1574" spans="1:15" s="2" customFormat="1" ht="21">
      <c r="A1574" s="51">
        <v>20</v>
      </c>
      <c r="B1574" s="52" t="s">
        <v>1961</v>
      </c>
      <c r="C1574" s="52" t="s">
        <v>1961</v>
      </c>
      <c r="D1574" s="194"/>
      <c r="E1574" s="194"/>
      <c r="F1574" s="194"/>
      <c r="G1574" s="194"/>
      <c r="H1574" s="34" t="s">
        <v>136</v>
      </c>
      <c r="I1574" s="55"/>
      <c r="J1574" s="34"/>
      <c r="K1574" s="34"/>
      <c r="L1574" s="52"/>
      <c r="M1574" s="29" t="s">
        <v>2317</v>
      </c>
      <c r="N1574" s="52"/>
      <c r="O1574" s="32"/>
    </row>
    <row r="1575" spans="1:15" ht="19.5" customHeight="1">
      <c r="D1575" s="7"/>
      <c r="E1575" s="7"/>
      <c r="F1575" s="7"/>
      <c r="G1575" s="7"/>
    </row>
    <row r="1576" spans="1:15" s="39" customFormat="1" ht="18.75">
      <c r="A1576" s="323" t="s">
        <v>94</v>
      </c>
      <c r="B1576" s="323"/>
      <c r="C1576" s="323"/>
      <c r="D1576" s="323"/>
      <c r="E1576" s="323"/>
      <c r="F1576" s="323"/>
      <c r="G1576" s="323"/>
      <c r="H1576" s="323"/>
      <c r="I1576" s="323"/>
      <c r="J1576" s="323"/>
      <c r="K1576" s="323"/>
      <c r="L1576" s="323"/>
      <c r="M1576" s="323"/>
      <c r="N1576" s="323"/>
      <c r="O1576" s="323"/>
    </row>
    <row r="1577" spans="1:15" s="2" customFormat="1" ht="22.5">
      <c r="A1577" s="11" t="s">
        <v>3</v>
      </c>
      <c r="B1577" s="12" t="s">
        <v>121</v>
      </c>
      <c r="C1577" s="12" t="s">
        <v>122</v>
      </c>
      <c r="D1577" s="291" t="s">
        <v>2518</v>
      </c>
      <c r="E1577" s="291" t="s">
        <v>2519</v>
      </c>
      <c r="F1577" s="291" t="s">
        <v>2520</v>
      </c>
      <c r="G1577" s="290" t="s">
        <v>2521</v>
      </c>
      <c r="H1577" s="12" t="s">
        <v>123</v>
      </c>
      <c r="I1577" s="12" t="s">
        <v>124</v>
      </c>
      <c r="J1577" s="12" t="s">
        <v>125</v>
      </c>
      <c r="K1577" s="12" t="s">
        <v>126</v>
      </c>
      <c r="L1577" s="12" t="s">
        <v>127</v>
      </c>
      <c r="M1577" s="12" t="s">
        <v>2314</v>
      </c>
      <c r="N1577" s="58" t="s">
        <v>128</v>
      </c>
      <c r="O1577" s="12" t="s">
        <v>129</v>
      </c>
    </row>
    <row r="1578" spans="1:15" s="39" customFormat="1" ht="21">
      <c r="A1578" s="51">
        <v>1</v>
      </c>
      <c r="B1578" s="13" t="s">
        <v>632</v>
      </c>
      <c r="C1578" s="17" t="s">
        <v>633</v>
      </c>
      <c r="D1578" s="294" t="str">
        <f>VLOOKUP(C1578,总表!D:E,2,0)</f>
        <v>W005208</v>
      </c>
      <c r="E1578" s="294" t="str">
        <f>VLOOKUP(D1578,总表!E:H,2,0)</f>
        <v>国家开放大学学习指南（2022版）（学习资源包）</v>
      </c>
      <c r="F1578" s="294" t="str">
        <f>VLOOKUP(D1578,总表!E:H,3,0)</f>
        <v>978-7-304-09923-7</v>
      </c>
      <c r="G1578" s="299">
        <f>VLOOKUP(D1578,总表!E:H,4,0)</f>
        <v>15.8</v>
      </c>
      <c r="H1578" s="14" t="s">
        <v>132</v>
      </c>
      <c r="I1578" s="53"/>
      <c r="J1578" s="15" t="s">
        <v>133</v>
      </c>
      <c r="K1578" s="54" t="s">
        <v>634</v>
      </c>
      <c r="L1578" s="53"/>
      <c r="M1578" s="14" t="s">
        <v>2315</v>
      </c>
      <c r="N1578" s="13" t="s">
        <v>135</v>
      </c>
      <c r="O1578" s="22" t="s">
        <v>16</v>
      </c>
    </row>
    <row r="1579" spans="1:15" s="2" customFormat="1" ht="13.5">
      <c r="A1579" s="51">
        <v>2</v>
      </c>
      <c r="B1579" s="17" t="s">
        <v>632</v>
      </c>
      <c r="C1579" s="17" t="s">
        <v>632</v>
      </c>
      <c r="D1579" s="184"/>
      <c r="E1579" s="184"/>
      <c r="F1579" s="184"/>
      <c r="G1579" s="184"/>
      <c r="H1579" s="15" t="s">
        <v>136</v>
      </c>
      <c r="I1579" s="53"/>
      <c r="J1579" s="15"/>
      <c r="K1579" s="15"/>
      <c r="L1579" s="53"/>
      <c r="M1579" s="29" t="s">
        <v>2315</v>
      </c>
      <c r="N1579" s="28"/>
      <c r="O1579" s="59"/>
    </row>
    <row r="1580" spans="1:15" s="2" customFormat="1" ht="31.5">
      <c r="A1580" s="51">
        <v>3</v>
      </c>
      <c r="B1580" s="28" t="s">
        <v>1852</v>
      </c>
      <c r="C1580" s="13" t="s">
        <v>1175</v>
      </c>
      <c r="D1580" s="294" t="str">
        <f>VLOOKUP(C1580,总表!D:E,2,0)</f>
        <v>WZ19781</v>
      </c>
      <c r="E1580" s="294" t="str">
        <f>VLOOKUP(D1580,总表!E:H,2,0)</f>
        <v>△毛泽东思想和中国特色社会主义理论体系概论（2021年版）（高教）</v>
      </c>
      <c r="F1580" s="294" t="str">
        <f>VLOOKUP(D1580,总表!E:H,3,0)</f>
        <v>978-7-04-056622-2</v>
      </c>
      <c r="G1580" s="299">
        <f>VLOOKUP(D1580,总表!E:H,4,0)</f>
        <v>25</v>
      </c>
      <c r="H1580" s="15" t="s">
        <v>139</v>
      </c>
      <c r="I1580" s="14"/>
      <c r="J1580" s="15" t="s">
        <v>1176</v>
      </c>
      <c r="K1580" s="14" t="s">
        <v>1177</v>
      </c>
      <c r="L1580" s="14"/>
      <c r="M1580" s="15" t="s">
        <v>2315</v>
      </c>
      <c r="N1580" s="17" t="s">
        <v>537</v>
      </c>
      <c r="O1580" s="22" t="s">
        <v>16</v>
      </c>
    </row>
    <row r="1581" spans="1:15" s="2" customFormat="1" ht="31.5">
      <c r="A1581" s="51">
        <v>4</v>
      </c>
      <c r="B1581" s="33" t="s">
        <v>1852</v>
      </c>
      <c r="C1581" s="52" t="s">
        <v>1853</v>
      </c>
      <c r="D1581" s="294" t="str">
        <f>VLOOKUP(C1581,总表!D:E,2,0)</f>
        <v>W005952</v>
      </c>
      <c r="E1581" s="294" t="str">
        <f>VLOOKUP(D1581,总表!E:H,2,0)</f>
        <v>（课程“习近平新时代”用）国家开放大学思想政治理论课学习指南（学习资源包）</v>
      </c>
      <c r="F1581" s="294" t="str">
        <f>VLOOKUP(D1581,总表!E:H,3,0)</f>
        <v>978-7-304-10428-3</v>
      </c>
      <c r="G1581" s="299">
        <f>VLOOKUP(D1581,总表!E:H,4,0)</f>
        <v>13.8</v>
      </c>
      <c r="H1581" s="36" t="s">
        <v>149</v>
      </c>
      <c r="I1581" s="34"/>
      <c r="J1581" s="34" t="s">
        <v>1854</v>
      </c>
      <c r="K1581" s="34" t="s">
        <v>1855</v>
      </c>
      <c r="L1581" s="34"/>
      <c r="M1581" s="34" t="s">
        <v>2315</v>
      </c>
      <c r="N1581" s="60" t="s">
        <v>135</v>
      </c>
      <c r="O1581" s="22" t="s">
        <v>16</v>
      </c>
    </row>
    <row r="1582" spans="1:15" s="40" customFormat="1" ht="21">
      <c r="A1582" s="51">
        <v>5</v>
      </c>
      <c r="B1582" s="28" t="s">
        <v>1852</v>
      </c>
      <c r="C1582" s="28" t="s">
        <v>1852</v>
      </c>
      <c r="D1582" s="191"/>
      <c r="E1582" s="191"/>
      <c r="F1582" s="191"/>
      <c r="G1582" s="191"/>
      <c r="H1582" s="15" t="s">
        <v>136</v>
      </c>
      <c r="I1582" s="29"/>
      <c r="J1582" s="29"/>
      <c r="K1582" s="29"/>
      <c r="L1582" s="29"/>
      <c r="M1582" s="15" t="s">
        <v>2315</v>
      </c>
      <c r="N1582" s="28"/>
      <c r="O1582" s="32"/>
    </row>
    <row r="1583" spans="1:15" s="2" customFormat="1" ht="31.5">
      <c r="A1583" s="51">
        <v>6</v>
      </c>
      <c r="B1583" s="28" t="s">
        <v>1174</v>
      </c>
      <c r="C1583" s="13" t="s">
        <v>1175</v>
      </c>
      <c r="D1583" s="294" t="str">
        <f>VLOOKUP(C1583,总表!D:E,2,0)</f>
        <v>WZ19781</v>
      </c>
      <c r="E1583" s="294" t="str">
        <f>VLOOKUP(D1583,总表!E:H,2,0)</f>
        <v>△毛泽东思想和中国特色社会主义理论体系概论（2021年版）（高教）</v>
      </c>
      <c r="F1583" s="294" t="str">
        <f>VLOOKUP(D1583,总表!E:H,3,0)</f>
        <v>978-7-04-056622-2</v>
      </c>
      <c r="G1583" s="299">
        <f>VLOOKUP(D1583,总表!E:H,4,0)</f>
        <v>25</v>
      </c>
      <c r="H1583" s="15" t="s">
        <v>139</v>
      </c>
      <c r="I1583" s="14"/>
      <c r="J1583" s="15" t="s">
        <v>1176</v>
      </c>
      <c r="K1583" s="14" t="s">
        <v>1177</v>
      </c>
      <c r="L1583" s="14"/>
      <c r="M1583" s="15" t="s">
        <v>2315</v>
      </c>
      <c r="N1583" s="17" t="s">
        <v>537</v>
      </c>
      <c r="O1583" s="22" t="s">
        <v>16</v>
      </c>
    </row>
    <row r="1584" spans="1:15" s="40" customFormat="1" ht="31.5">
      <c r="A1584" s="51">
        <v>7</v>
      </c>
      <c r="B1584" s="28" t="s">
        <v>1174</v>
      </c>
      <c r="C1584" s="28" t="s">
        <v>1178</v>
      </c>
      <c r="D1584" s="294" t="str">
        <f>VLOOKUP(C1584,总表!D:E,2,0)</f>
        <v>W005812</v>
      </c>
      <c r="E1584" s="294" t="str">
        <f>VLOOKUP(D1584,总表!E:H,2,0)</f>
        <v>毛泽东思想和中国特色社会主义理论体系概论学习指导（学习资源包）</v>
      </c>
      <c r="F1584" s="294" t="str">
        <f>VLOOKUP(D1584,总表!E:H,3,0)</f>
        <v>978-7-304-09660-1</v>
      </c>
      <c r="G1584" s="299">
        <f>VLOOKUP(D1584,总表!E:H,4,0)</f>
        <v>22</v>
      </c>
      <c r="H1584" s="15" t="s">
        <v>149</v>
      </c>
      <c r="I1584" s="29"/>
      <c r="J1584" s="15" t="s">
        <v>1179</v>
      </c>
      <c r="K1584" s="29" t="s">
        <v>232</v>
      </c>
      <c r="L1584" s="29"/>
      <c r="M1584" s="29" t="s">
        <v>2315</v>
      </c>
      <c r="N1584" s="28" t="s">
        <v>135</v>
      </c>
      <c r="O1584" s="22" t="s">
        <v>16</v>
      </c>
    </row>
    <row r="1585" spans="1:15" s="40" customFormat="1" ht="21">
      <c r="A1585" s="51">
        <v>8</v>
      </c>
      <c r="B1585" s="13" t="s">
        <v>1679</v>
      </c>
      <c r="C1585" s="33" t="s">
        <v>1680</v>
      </c>
      <c r="D1585" s="294" t="str">
        <f>VLOOKUP(C1585,总表!D:E,2,0)</f>
        <v>WZ18231</v>
      </c>
      <c r="E1585" s="294" t="str">
        <f>VLOOKUP(D1585,总表!E:H,2,0)</f>
        <v>△思想道德与法治（2021年版）（高教）</v>
      </c>
      <c r="F1585" s="294" t="str">
        <f>VLOOKUP(D1585,总表!E:H,3,0)</f>
        <v>978-7-04-056621-5</v>
      </c>
      <c r="G1585" s="299">
        <f>VLOOKUP(D1585,总表!E:H,4,0)</f>
        <v>18</v>
      </c>
      <c r="H1585" s="34" t="s">
        <v>139</v>
      </c>
      <c r="I1585" s="34"/>
      <c r="J1585" s="34" t="s">
        <v>1176</v>
      </c>
      <c r="K1585" s="34" t="s">
        <v>1177</v>
      </c>
      <c r="L1585" s="34"/>
      <c r="M1585" s="15" t="s">
        <v>2315</v>
      </c>
      <c r="N1585" s="17" t="s">
        <v>537</v>
      </c>
      <c r="O1585" s="22" t="s">
        <v>16</v>
      </c>
    </row>
    <row r="1586" spans="1:15" s="40" customFormat="1" ht="21">
      <c r="A1586" s="51">
        <v>9</v>
      </c>
      <c r="B1586" s="13" t="s">
        <v>1679</v>
      </c>
      <c r="C1586" s="26" t="s">
        <v>2502</v>
      </c>
      <c r="D1586" s="294" t="str">
        <f>VLOOKUP(C1586,总表!D:E,2,0)</f>
        <v>W005772</v>
      </c>
      <c r="E1586" s="294" t="str">
        <f>VLOOKUP(D1586,总表!E:H,2,0)</f>
        <v>思想道德与法治学习指导（学习资源包）</v>
      </c>
      <c r="F1586" s="294">
        <f>VLOOKUP(D1586,总表!E:H,3,0)</f>
        <v>0</v>
      </c>
      <c r="G1586" s="299">
        <f>VLOOKUP(D1586,总表!E:H,4,0)</f>
        <v>0</v>
      </c>
      <c r="H1586" s="30" t="s">
        <v>149</v>
      </c>
      <c r="I1586" s="180"/>
      <c r="J1586" s="27" t="s">
        <v>2503</v>
      </c>
      <c r="K1586" s="27" t="s">
        <v>232</v>
      </c>
      <c r="L1586" s="181"/>
      <c r="M1586" s="29" t="s">
        <v>2315</v>
      </c>
      <c r="N1586" s="28" t="s">
        <v>135</v>
      </c>
      <c r="O1586" s="22" t="s">
        <v>16</v>
      </c>
    </row>
    <row r="1587" spans="1:15" ht="21">
      <c r="A1587" s="51">
        <v>10</v>
      </c>
      <c r="B1587" s="13" t="s">
        <v>748</v>
      </c>
      <c r="C1587" s="17" t="s">
        <v>749</v>
      </c>
      <c r="D1587" s="294" t="str">
        <f>VLOOKUP(C1587,总表!D:E,2,0)</f>
        <v>L005284</v>
      </c>
      <c r="E1587" s="294" t="str">
        <f>VLOOKUP(D1587,总表!E:H,2,0)</f>
        <v>计算机应用基础（第2版）（学习资源包）</v>
      </c>
      <c r="F1587" s="294" t="str">
        <f>VLOOKUP(D1587,总表!E:H,3,0)</f>
        <v>978-7-304-11204-2</v>
      </c>
      <c r="G1587" s="299">
        <f>VLOOKUP(D1587,总表!E:H,4,0)</f>
        <v>39</v>
      </c>
      <c r="H1587" s="15" t="s">
        <v>132</v>
      </c>
      <c r="I1587" s="15"/>
      <c r="J1587" s="15" t="s">
        <v>194</v>
      </c>
      <c r="K1587" s="15" t="s">
        <v>750</v>
      </c>
      <c r="L1587" s="15"/>
      <c r="M1587" s="14" t="s">
        <v>2315</v>
      </c>
      <c r="N1587" s="17" t="s">
        <v>135</v>
      </c>
      <c r="O1587" s="22" t="s">
        <v>16</v>
      </c>
    </row>
    <row r="1588" spans="1:15">
      <c r="A1588" s="51">
        <v>11</v>
      </c>
      <c r="B1588" s="13" t="s">
        <v>748</v>
      </c>
      <c r="C1588" s="17" t="s">
        <v>748</v>
      </c>
      <c r="D1588" s="184"/>
      <c r="E1588" s="184"/>
      <c r="F1588" s="184"/>
      <c r="G1588" s="184"/>
      <c r="H1588" s="15" t="s">
        <v>136</v>
      </c>
      <c r="I1588" s="15"/>
      <c r="J1588" s="15"/>
      <c r="K1588" s="15"/>
      <c r="L1588" s="15"/>
      <c r="M1588" s="14" t="s">
        <v>2315</v>
      </c>
      <c r="N1588" s="17"/>
      <c r="O1588" s="24"/>
    </row>
    <row r="1589" spans="1:15" ht="21">
      <c r="A1589" s="51">
        <v>12</v>
      </c>
      <c r="B1589" s="13" t="s">
        <v>748</v>
      </c>
      <c r="C1589" s="17" t="s">
        <v>748</v>
      </c>
      <c r="D1589" s="184"/>
      <c r="E1589" s="184"/>
      <c r="F1589" s="184"/>
      <c r="G1589" s="184"/>
      <c r="H1589" s="14" t="s">
        <v>162</v>
      </c>
      <c r="I1589" s="14" t="s">
        <v>751</v>
      </c>
      <c r="J1589" s="14" t="s">
        <v>164</v>
      </c>
      <c r="K1589" s="14"/>
      <c r="L1589" s="14" t="s">
        <v>209</v>
      </c>
      <c r="M1589" s="14" t="s">
        <v>2315</v>
      </c>
      <c r="N1589" s="13" t="s">
        <v>752</v>
      </c>
      <c r="O1589" s="22" t="s">
        <v>16</v>
      </c>
    </row>
    <row r="1590" spans="1:15" ht="21">
      <c r="A1590" s="51">
        <v>13</v>
      </c>
      <c r="B1590" s="26" t="s">
        <v>2461</v>
      </c>
      <c r="C1590" s="26" t="s">
        <v>2461</v>
      </c>
      <c r="D1590" s="294" t="str">
        <f>VLOOKUP(C1590,总表!D:E,2,0)</f>
        <v>DZS0029</v>
      </c>
      <c r="E1590" s="294" t="str">
        <f>VLOOKUP(D1590,总表!E:H,2,0)</f>
        <v>茶馆经营与管理</v>
      </c>
      <c r="F1590" s="294">
        <f>VLOOKUP(D1590,总表!E:H,3,0)</f>
        <v>0</v>
      </c>
      <c r="G1590" s="299">
        <f>VLOOKUP(D1590,总表!E:H,4,0)</f>
        <v>0</v>
      </c>
      <c r="H1590" s="27" t="s">
        <v>263</v>
      </c>
      <c r="I1590" s="27"/>
      <c r="J1590" s="27" t="s">
        <v>2465</v>
      </c>
      <c r="K1590" s="27" t="s">
        <v>2467</v>
      </c>
      <c r="L1590" s="27"/>
      <c r="M1590" s="14" t="s">
        <v>2315</v>
      </c>
      <c r="N1590" s="13" t="s">
        <v>135</v>
      </c>
      <c r="O1590" s="22" t="s">
        <v>16</v>
      </c>
    </row>
    <row r="1591" spans="1:15" ht="21">
      <c r="A1591" s="51">
        <v>14</v>
      </c>
      <c r="B1591" s="26" t="s">
        <v>2498</v>
      </c>
      <c r="C1591" s="26" t="s">
        <v>2498</v>
      </c>
      <c r="D1591" s="294" t="str">
        <f>VLOOKUP(C1591,总表!D:E,2,0)</f>
        <v>DZS0031</v>
      </c>
      <c r="E1591" s="294" t="str">
        <f>VLOOKUP(D1591,总表!E:H,2,0)</f>
        <v>茶具概论</v>
      </c>
      <c r="F1591" s="294">
        <f>VLOOKUP(D1591,总表!E:H,3,0)</f>
        <v>0</v>
      </c>
      <c r="G1591" s="299">
        <f>VLOOKUP(D1591,总表!E:H,4,0)</f>
        <v>0</v>
      </c>
      <c r="H1591" s="27" t="s">
        <v>263</v>
      </c>
      <c r="I1591" s="27"/>
      <c r="J1591" s="27" t="s">
        <v>2499</v>
      </c>
      <c r="K1591" s="27" t="s">
        <v>2500</v>
      </c>
      <c r="L1591" s="27"/>
      <c r="M1591" s="14" t="s">
        <v>2315</v>
      </c>
      <c r="N1591" s="13" t="s">
        <v>135</v>
      </c>
      <c r="O1591" s="22" t="s">
        <v>16</v>
      </c>
    </row>
    <row r="1592" spans="1:15" s="2" customFormat="1" ht="21">
      <c r="A1592" s="51">
        <v>15</v>
      </c>
      <c r="B1592" s="17" t="s">
        <v>1361</v>
      </c>
      <c r="C1592" s="17" t="s">
        <v>1361</v>
      </c>
      <c r="D1592" s="184"/>
      <c r="E1592" s="184"/>
      <c r="F1592" s="184"/>
      <c r="G1592" s="184"/>
      <c r="H1592" s="14" t="s">
        <v>136</v>
      </c>
      <c r="I1592" s="55"/>
      <c r="J1592" s="55"/>
      <c r="K1592" s="55"/>
      <c r="L1592" s="55"/>
      <c r="M1592" s="29" t="s">
        <v>2316</v>
      </c>
      <c r="N1592" s="13"/>
      <c r="O1592" s="22"/>
    </row>
    <row r="1593" spans="1:15" s="2" customFormat="1" ht="21">
      <c r="A1593" s="51">
        <v>16</v>
      </c>
      <c r="B1593" s="52" t="s">
        <v>1961</v>
      </c>
      <c r="C1593" s="52" t="s">
        <v>1962</v>
      </c>
      <c r="D1593" s="294" t="str">
        <f>VLOOKUP(C1593,总表!D:E,2,0)</f>
        <v>T007382</v>
      </c>
      <c r="E1593" s="294" t="str">
        <f>VLOOKUP(D1593,总表!E:H,2,0)</f>
        <v>形势与政策（国家开放大学专用教材）（人民日报）</v>
      </c>
      <c r="F1593" s="294">
        <f>VLOOKUP(D1593,总表!E:H,3,0)</f>
        <v>0</v>
      </c>
      <c r="G1593" s="299">
        <f>VLOOKUP(D1593,总表!E:H,4,0)</f>
        <v>0</v>
      </c>
      <c r="H1593" s="34" t="s">
        <v>139</v>
      </c>
      <c r="I1593" s="56"/>
      <c r="J1593" s="34" t="s">
        <v>1963</v>
      </c>
      <c r="K1593" s="34" t="s">
        <v>232</v>
      </c>
      <c r="L1593" s="52"/>
      <c r="M1593" s="29" t="s">
        <v>2317</v>
      </c>
      <c r="N1593" s="52" t="s">
        <v>1964</v>
      </c>
      <c r="O1593" s="22" t="s">
        <v>16</v>
      </c>
    </row>
    <row r="1594" spans="1:15" s="2" customFormat="1" ht="21">
      <c r="A1594" s="51">
        <v>17</v>
      </c>
      <c r="B1594" s="52" t="s">
        <v>1961</v>
      </c>
      <c r="C1594" s="52" t="s">
        <v>1961</v>
      </c>
      <c r="D1594" s="194"/>
      <c r="E1594" s="194"/>
      <c r="F1594" s="194"/>
      <c r="G1594" s="194"/>
      <c r="H1594" s="34" t="s">
        <v>136</v>
      </c>
      <c r="I1594" s="55"/>
      <c r="J1594" s="34"/>
      <c r="K1594" s="34"/>
      <c r="L1594" s="52"/>
      <c r="M1594" s="29" t="s">
        <v>2317</v>
      </c>
      <c r="N1594" s="52"/>
      <c r="O1594" s="32"/>
    </row>
    <row r="1595" spans="1:15" ht="18" customHeight="1">
      <c r="A1595" s="65"/>
      <c r="B1595" s="66"/>
      <c r="C1595" s="66"/>
      <c r="D1595" s="66"/>
      <c r="E1595" s="66"/>
      <c r="F1595" s="66"/>
      <c r="G1595" s="66"/>
      <c r="H1595" s="66"/>
      <c r="I1595" s="66"/>
      <c r="J1595" s="66"/>
      <c r="K1595" s="66"/>
      <c r="L1595" s="66"/>
      <c r="M1595" s="66"/>
      <c r="N1595" s="70"/>
      <c r="O1595" s="71"/>
    </row>
    <row r="1596" spans="1:15" ht="18.75">
      <c r="A1596" s="322" t="s">
        <v>95</v>
      </c>
      <c r="B1596" s="322"/>
      <c r="C1596" s="322"/>
      <c r="D1596" s="322"/>
      <c r="E1596" s="322"/>
      <c r="F1596" s="322"/>
      <c r="G1596" s="322"/>
      <c r="H1596" s="322"/>
      <c r="I1596" s="322"/>
      <c r="J1596" s="322"/>
      <c r="K1596" s="322"/>
      <c r="L1596" s="322"/>
      <c r="M1596" s="322"/>
      <c r="N1596" s="322"/>
      <c r="O1596" s="322"/>
    </row>
    <row r="1597" spans="1:15" ht="22.5">
      <c r="A1597" s="11" t="s">
        <v>3</v>
      </c>
      <c r="B1597" s="12" t="s">
        <v>121</v>
      </c>
      <c r="C1597" s="12" t="s">
        <v>122</v>
      </c>
      <c r="D1597" s="291" t="s">
        <v>2518</v>
      </c>
      <c r="E1597" s="291" t="s">
        <v>2519</v>
      </c>
      <c r="F1597" s="291" t="s">
        <v>2520</v>
      </c>
      <c r="G1597" s="290" t="s">
        <v>2521</v>
      </c>
      <c r="H1597" s="12" t="s">
        <v>123</v>
      </c>
      <c r="I1597" s="12" t="s">
        <v>124</v>
      </c>
      <c r="J1597" s="12" t="s">
        <v>125</v>
      </c>
      <c r="K1597" s="12" t="s">
        <v>126</v>
      </c>
      <c r="L1597" s="12" t="s">
        <v>127</v>
      </c>
      <c r="M1597" s="12" t="s">
        <v>2314</v>
      </c>
      <c r="N1597" s="58" t="s">
        <v>128</v>
      </c>
      <c r="O1597" s="12" t="s">
        <v>129</v>
      </c>
    </row>
    <row r="1598" spans="1:15" s="39" customFormat="1" ht="21">
      <c r="A1598" s="51">
        <v>1</v>
      </c>
      <c r="B1598" s="13" t="s">
        <v>632</v>
      </c>
      <c r="C1598" s="17" t="s">
        <v>633</v>
      </c>
      <c r="D1598" s="294" t="str">
        <f>VLOOKUP(C1598,总表!D:E,2,0)</f>
        <v>W005208</v>
      </c>
      <c r="E1598" s="294" t="str">
        <f>VLOOKUP(D1598,总表!E:H,2,0)</f>
        <v>国家开放大学学习指南（2022版）（学习资源包）</v>
      </c>
      <c r="F1598" s="294" t="str">
        <f>VLOOKUP(D1598,总表!E:H,3,0)</f>
        <v>978-7-304-09923-7</v>
      </c>
      <c r="G1598" s="299">
        <f>VLOOKUP(D1598,总表!E:H,4,0)</f>
        <v>15.8</v>
      </c>
      <c r="H1598" s="14" t="s">
        <v>132</v>
      </c>
      <c r="I1598" s="53"/>
      <c r="J1598" s="15" t="s">
        <v>133</v>
      </c>
      <c r="K1598" s="54" t="s">
        <v>634</v>
      </c>
      <c r="L1598" s="53"/>
      <c r="M1598" s="14" t="s">
        <v>2315</v>
      </c>
      <c r="N1598" s="13" t="s">
        <v>135</v>
      </c>
      <c r="O1598" s="22" t="s">
        <v>16</v>
      </c>
    </row>
    <row r="1599" spans="1:15" s="2" customFormat="1" ht="13.5">
      <c r="A1599" s="51">
        <v>2</v>
      </c>
      <c r="B1599" s="17" t="s">
        <v>632</v>
      </c>
      <c r="C1599" s="17" t="s">
        <v>632</v>
      </c>
      <c r="D1599" s="184"/>
      <c r="E1599" s="184"/>
      <c r="F1599" s="184"/>
      <c r="G1599" s="184"/>
      <c r="H1599" s="15" t="s">
        <v>136</v>
      </c>
      <c r="I1599" s="53"/>
      <c r="J1599" s="15"/>
      <c r="K1599" s="15"/>
      <c r="L1599" s="53"/>
      <c r="M1599" s="29" t="s">
        <v>2315</v>
      </c>
      <c r="N1599" s="28"/>
      <c r="O1599" s="59"/>
    </row>
    <row r="1600" spans="1:15" s="2" customFormat="1" ht="31.5">
      <c r="A1600" s="51">
        <v>3</v>
      </c>
      <c r="B1600" s="28" t="s">
        <v>1852</v>
      </c>
      <c r="C1600" s="13" t="s">
        <v>1175</v>
      </c>
      <c r="D1600" s="294" t="str">
        <f>VLOOKUP(C1600,总表!D:E,2,0)</f>
        <v>WZ19781</v>
      </c>
      <c r="E1600" s="294" t="str">
        <f>VLOOKUP(D1600,总表!E:H,2,0)</f>
        <v>△毛泽东思想和中国特色社会主义理论体系概论（2021年版）（高教）</v>
      </c>
      <c r="F1600" s="294" t="str">
        <f>VLOOKUP(D1600,总表!E:H,3,0)</f>
        <v>978-7-04-056622-2</v>
      </c>
      <c r="G1600" s="299">
        <f>VLOOKUP(D1600,总表!E:H,4,0)</f>
        <v>25</v>
      </c>
      <c r="H1600" s="15" t="s">
        <v>139</v>
      </c>
      <c r="I1600" s="14"/>
      <c r="J1600" s="15" t="s">
        <v>1176</v>
      </c>
      <c r="K1600" s="14" t="s">
        <v>1177</v>
      </c>
      <c r="L1600" s="14"/>
      <c r="M1600" s="15" t="s">
        <v>2315</v>
      </c>
      <c r="N1600" s="17" t="s">
        <v>537</v>
      </c>
      <c r="O1600" s="22" t="s">
        <v>16</v>
      </c>
    </row>
    <row r="1601" spans="1:15" s="2" customFormat="1" ht="31.5">
      <c r="A1601" s="51">
        <v>4</v>
      </c>
      <c r="B1601" s="33" t="s">
        <v>1852</v>
      </c>
      <c r="C1601" s="52" t="s">
        <v>1853</v>
      </c>
      <c r="D1601" s="294" t="str">
        <f>VLOOKUP(C1601,总表!D:E,2,0)</f>
        <v>W005952</v>
      </c>
      <c r="E1601" s="294" t="str">
        <f>VLOOKUP(D1601,总表!E:H,2,0)</f>
        <v>（课程“习近平新时代”用）国家开放大学思想政治理论课学习指南（学习资源包）</v>
      </c>
      <c r="F1601" s="294" t="str">
        <f>VLOOKUP(D1601,总表!E:H,3,0)</f>
        <v>978-7-304-10428-3</v>
      </c>
      <c r="G1601" s="299">
        <f>VLOOKUP(D1601,总表!E:H,4,0)</f>
        <v>13.8</v>
      </c>
      <c r="H1601" s="36" t="s">
        <v>149</v>
      </c>
      <c r="I1601" s="34"/>
      <c r="J1601" s="34" t="s">
        <v>1854</v>
      </c>
      <c r="K1601" s="34" t="s">
        <v>1855</v>
      </c>
      <c r="L1601" s="34"/>
      <c r="M1601" s="34" t="s">
        <v>2315</v>
      </c>
      <c r="N1601" s="60" t="s">
        <v>135</v>
      </c>
      <c r="O1601" s="22" t="s">
        <v>16</v>
      </c>
    </row>
    <row r="1602" spans="1:15" s="40" customFormat="1" ht="21">
      <c r="A1602" s="51">
        <v>5</v>
      </c>
      <c r="B1602" s="28" t="s">
        <v>1852</v>
      </c>
      <c r="C1602" s="28" t="s">
        <v>1852</v>
      </c>
      <c r="D1602" s="191"/>
      <c r="E1602" s="191"/>
      <c r="F1602" s="191"/>
      <c r="G1602" s="191"/>
      <c r="H1602" s="15" t="s">
        <v>136</v>
      </c>
      <c r="I1602" s="29"/>
      <c r="J1602" s="29"/>
      <c r="K1602" s="29"/>
      <c r="L1602" s="29"/>
      <c r="M1602" s="15" t="s">
        <v>2315</v>
      </c>
      <c r="N1602" s="28"/>
      <c r="O1602" s="32"/>
    </row>
    <row r="1603" spans="1:15" s="2" customFormat="1" ht="31.5">
      <c r="A1603" s="51">
        <v>6</v>
      </c>
      <c r="B1603" s="28" t="s">
        <v>1174</v>
      </c>
      <c r="C1603" s="13" t="s">
        <v>1175</v>
      </c>
      <c r="D1603" s="294" t="str">
        <f>VLOOKUP(C1603,总表!D:E,2,0)</f>
        <v>WZ19781</v>
      </c>
      <c r="E1603" s="294" t="str">
        <f>VLOOKUP(D1603,总表!E:H,2,0)</f>
        <v>△毛泽东思想和中国特色社会主义理论体系概论（2021年版）（高教）</v>
      </c>
      <c r="F1603" s="294" t="str">
        <f>VLOOKUP(D1603,总表!E:H,3,0)</f>
        <v>978-7-04-056622-2</v>
      </c>
      <c r="G1603" s="299">
        <f>VLOOKUP(D1603,总表!E:H,4,0)</f>
        <v>25</v>
      </c>
      <c r="H1603" s="15" t="s">
        <v>139</v>
      </c>
      <c r="I1603" s="14"/>
      <c r="J1603" s="15" t="s">
        <v>1176</v>
      </c>
      <c r="K1603" s="14" t="s">
        <v>1177</v>
      </c>
      <c r="L1603" s="14"/>
      <c r="M1603" s="15" t="s">
        <v>2315</v>
      </c>
      <c r="N1603" s="17" t="s">
        <v>537</v>
      </c>
      <c r="O1603" s="22" t="s">
        <v>16</v>
      </c>
    </row>
    <row r="1604" spans="1:15" s="40" customFormat="1" ht="31.5">
      <c r="A1604" s="51">
        <v>7</v>
      </c>
      <c r="B1604" s="28" t="s">
        <v>1174</v>
      </c>
      <c r="C1604" s="28" t="s">
        <v>1178</v>
      </c>
      <c r="D1604" s="294" t="str">
        <f>VLOOKUP(C1604,总表!D:E,2,0)</f>
        <v>W005812</v>
      </c>
      <c r="E1604" s="294" t="str">
        <f>VLOOKUP(D1604,总表!E:H,2,0)</f>
        <v>毛泽东思想和中国特色社会主义理论体系概论学习指导（学习资源包）</v>
      </c>
      <c r="F1604" s="294" t="str">
        <f>VLOOKUP(D1604,总表!E:H,3,0)</f>
        <v>978-7-304-09660-1</v>
      </c>
      <c r="G1604" s="299">
        <f>VLOOKUP(D1604,总表!E:H,4,0)</f>
        <v>22</v>
      </c>
      <c r="H1604" s="15" t="s">
        <v>149</v>
      </c>
      <c r="I1604" s="29"/>
      <c r="J1604" s="15" t="s">
        <v>1179</v>
      </c>
      <c r="K1604" s="29" t="s">
        <v>232</v>
      </c>
      <c r="L1604" s="29"/>
      <c r="M1604" s="29" t="s">
        <v>2315</v>
      </c>
      <c r="N1604" s="28" t="s">
        <v>135</v>
      </c>
      <c r="O1604" s="22" t="s">
        <v>16</v>
      </c>
    </row>
    <row r="1605" spans="1:15" s="40" customFormat="1" ht="21">
      <c r="A1605" s="51">
        <v>8</v>
      </c>
      <c r="B1605" s="13" t="s">
        <v>1679</v>
      </c>
      <c r="C1605" s="33" t="s">
        <v>1680</v>
      </c>
      <c r="D1605" s="294" t="str">
        <f>VLOOKUP(C1605,总表!D:E,2,0)</f>
        <v>WZ18231</v>
      </c>
      <c r="E1605" s="294" t="str">
        <f>VLOOKUP(D1605,总表!E:H,2,0)</f>
        <v>△思想道德与法治（2021年版）（高教）</v>
      </c>
      <c r="F1605" s="294" t="str">
        <f>VLOOKUP(D1605,总表!E:H,3,0)</f>
        <v>978-7-04-056621-5</v>
      </c>
      <c r="G1605" s="299">
        <f>VLOOKUP(D1605,总表!E:H,4,0)</f>
        <v>18</v>
      </c>
      <c r="H1605" s="34" t="s">
        <v>139</v>
      </c>
      <c r="I1605" s="34"/>
      <c r="J1605" s="34" t="s">
        <v>1176</v>
      </c>
      <c r="K1605" s="34" t="s">
        <v>1177</v>
      </c>
      <c r="L1605" s="34"/>
      <c r="M1605" s="15" t="s">
        <v>2315</v>
      </c>
      <c r="N1605" s="17" t="s">
        <v>537</v>
      </c>
      <c r="O1605" s="22" t="s">
        <v>16</v>
      </c>
    </row>
    <row r="1606" spans="1:15" s="40" customFormat="1" ht="21">
      <c r="A1606" s="51">
        <v>9</v>
      </c>
      <c r="B1606" s="13" t="s">
        <v>1679</v>
      </c>
      <c r="C1606" s="26" t="s">
        <v>2502</v>
      </c>
      <c r="D1606" s="294" t="str">
        <f>VLOOKUP(C1606,总表!D:E,2,0)</f>
        <v>W005772</v>
      </c>
      <c r="E1606" s="294" t="str">
        <f>VLOOKUP(D1606,总表!E:H,2,0)</f>
        <v>思想道德与法治学习指导（学习资源包）</v>
      </c>
      <c r="F1606" s="294">
        <f>VLOOKUP(D1606,总表!E:H,3,0)</f>
        <v>0</v>
      </c>
      <c r="G1606" s="299">
        <f>VLOOKUP(D1606,总表!E:H,4,0)</f>
        <v>0</v>
      </c>
      <c r="H1606" s="30" t="s">
        <v>149</v>
      </c>
      <c r="I1606" s="180"/>
      <c r="J1606" s="27" t="s">
        <v>2503</v>
      </c>
      <c r="K1606" s="27" t="s">
        <v>232</v>
      </c>
      <c r="L1606" s="181"/>
      <c r="M1606" s="29" t="s">
        <v>2315</v>
      </c>
      <c r="N1606" s="28" t="s">
        <v>135</v>
      </c>
      <c r="O1606" s="22" t="s">
        <v>16</v>
      </c>
    </row>
    <row r="1607" spans="1:15" ht="21">
      <c r="A1607" s="51">
        <v>10</v>
      </c>
      <c r="B1607" s="13" t="s">
        <v>748</v>
      </c>
      <c r="C1607" s="17" t="s">
        <v>749</v>
      </c>
      <c r="D1607" s="294" t="str">
        <f>VLOOKUP(C1607,总表!D:E,2,0)</f>
        <v>L005284</v>
      </c>
      <c r="E1607" s="294" t="str">
        <f>VLOOKUP(D1607,总表!E:H,2,0)</f>
        <v>计算机应用基础（第2版）（学习资源包）</v>
      </c>
      <c r="F1607" s="294" t="str">
        <f>VLOOKUP(D1607,总表!E:H,3,0)</f>
        <v>978-7-304-11204-2</v>
      </c>
      <c r="G1607" s="299">
        <f>VLOOKUP(D1607,总表!E:H,4,0)</f>
        <v>39</v>
      </c>
      <c r="H1607" s="15" t="s">
        <v>132</v>
      </c>
      <c r="I1607" s="15"/>
      <c r="J1607" s="15" t="s">
        <v>194</v>
      </c>
      <c r="K1607" s="15" t="s">
        <v>750</v>
      </c>
      <c r="L1607" s="15"/>
      <c r="M1607" s="29" t="s">
        <v>2315</v>
      </c>
      <c r="N1607" s="17" t="s">
        <v>135</v>
      </c>
      <c r="O1607" s="22" t="s">
        <v>16</v>
      </c>
    </row>
    <row r="1608" spans="1:15">
      <c r="A1608" s="51">
        <v>11</v>
      </c>
      <c r="B1608" s="13" t="s">
        <v>748</v>
      </c>
      <c r="C1608" s="17" t="s">
        <v>748</v>
      </c>
      <c r="D1608" s="184"/>
      <c r="E1608" s="184"/>
      <c r="F1608" s="184"/>
      <c r="G1608" s="184"/>
      <c r="H1608" s="15" t="s">
        <v>136</v>
      </c>
      <c r="I1608" s="15"/>
      <c r="J1608" s="15"/>
      <c r="K1608" s="15"/>
      <c r="L1608" s="15"/>
      <c r="M1608" s="29" t="s">
        <v>2315</v>
      </c>
      <c r="N1608" s="17"/>
      <c r="O1608" s="24"/>
    </row>
    <row r="1609" spans="1:15" ht="21">
      <c r="A1609" s="51">
        <v>12</v>
      </c>
      <c r="B1609" s="13" t="s">
        <v>748</v>
      </c>
      <c r="C1609" s="17" t="s">
        <v>748</v>
      </c>
      <c r="D1609" s="184"/>
      <c r="E1609" s="184"/>
      <c r="F1609" s="184"/>
      <c r="G1609" s="184"/>
      <c r="H1609" s="14" t="s">
        <v>162</v>
      </c>
      <c r="I1609" s="14" t="s">
        <v>751</v>
      </c>
      <c r="J1609" s="14" t="s">
        <v>164</v>
      </c>
      <c r="K1609" s="14"/>
      <c r="L1609" s="14" t="s">
        <v>209</v>
      </c>
      <c r="M1609" s="29" t="s">
        <v>2315</v>
      </c>
      <c r="N1609" s="13" t="s">
        <v>752</v>
      </c>
      <c r="O1609" s="22" t="s">
        <v>16</v>
      </c>
    </row>
    <row r="1610" spans="1:15" ht="21">
      <c r="A1610" s="51">
        <v>13</v>
      </c>
      <c r="B1610" s="13" t="s">
        <v>570</v>
      </c>
      <c r="C1610" s="13" t="s">
        <v>571</v>
      </c>
      <c r="D1610" s="294" t="str">
        <f>VLOOKUP(C1610,总表!D:E,2,0)</f>
        <v>W005342</v>
      </c>
      <c r="E1610" s="294" t="str">
        <f>VLOOKUP(D1610,总表!E:H,2,0)</f>
        <v>管理学基础（第4版）（含考核册）（学习资源包）</v>
      </c>
      <c r="F1610" s="294" t="str">
        <f>VLOOKUP(D1610,总表!E:H,3,0)</f>
        <v>978-7-304-10297-5</v>
      </c>
      <c r="G1610" s="299">
        <f>VLOOKUP(D1610,总表!E:H,4,0)</f>
        <v>35</v>
      </c>
      <c r="H1610" s="14" t="s">
        <v>149</v>
      </c>
      <c r="I1610" s="14"/>
      <c r="J1610" s="14" t="s">
        <v>572</v>
      </c>
      <c r="K1610" s="14" t="s">
        <v>573</v>
      </c>
      <c r="L1610" s="13"/>
      <c r="M1610" s="14" t="s">
        <v>2315</v>
      </c>
      <c r="N1610" s="13" t="s">
        <v>135</v>
      </c>
      <c r="O1610" s="22" t="s">
        <v>16</v>
      </c>
    </row>
    <row r="1611" spans="1:15" ht="21">
      <c r="A1611" s="51">
        <v>14</v>
      </c>
      <c r="B1611" s="13" t="s">
        <v>570</v>
      </c>
      <c r="C1611" s="13" t="s">
        <v>574</v>
      </c>
      <c r="D1611" s="294" t="str">
        <f>VLOOKUP(C1611,总表!D:E,2,0)</f>
        <v>W003502</v>
      </c>
      <c r="E1611" s="294" t="str">
        <f>VLOOKUP(D1611,总表!E:H,2,0)</f>
        <v>管理学基础（第4版）导学（学习资源包）</v>
      </c>
      <c r="F1611" s="294" t="str">
        <f>VLOOKUP(D1611,总表!E:H,3,0)</f>
        <v>978-7-304-10276-0</v>
      </c>
      <c r="G1611" s="299">
        <f>VLOOKUP(D1611,总表!E:H,4,0)</f>
        <v>20</v>
      </c>
      <c r="H1611" s="14" t="s">
        <v>295</v>
      </c>
      <c r="I1611" s="14"/>
      <c r="J1611" s="14" t="s">
        <v>572</v>
      </c>
      <c r="K1611" s="14" t="s">
        <v>575</v>
      </c>
      <c r="L1611" s="13"/>
      <c r="M1611" s="14" t="s">
        <v>2315</v>
      </c>
      <c r="N1611" s="13" t="s">
        <v>135</v>
      </c>
      <c r="O1611" s="22" t="s">
        <v>16</v>
      </c>
    </row>
    <row r="1612" spans="1:15" s="39" customFormat="1">
      <c r="A1612" s="51">
        <v>15</v>
      </c>
      <c r="B1612" s="33" t="s">
        <v>570</v>
      </c>
      <c r="C1612" s="33" t="s">
        <v>570</v>
      </c>
      <c r="D1612" s="193"/>
      <c r="E1612" s="193"/>
      <c r="F1612" s="193"/>
      <c r="G1612" s="193"/>
      <c r="H1612" s="36" t="s">
        <v>162</v>
      </c>
      <c r="I1612" s="36" t="s">
        <v>576</v>
      </c>
      <c r="J1612" s="36" t="s">
        <v>193</v>
      </c>
      <c r="K1612" s="68"/>
      <c r="L1612" s="36" t="s">
        <v>577</v>
      </c>
      <c r="M1612" s="14" t="s">
        <v>2315</v>
      </c>
      <c r="N1612" s="13" t="s">
        <v>171</v>
      </c>
      <c r="O1612" s="22" t="s">
        <v>16</v>
      </c>
    </row>
    <row r="1613" spans="1:15">
      <c r="A1613" s="51">
        <v>16</v>
      </c>
      <c r="B1613" s="13" t="s">
        <v>570</v>
      </c>
      <c r="C1613" s="13" t="s">
        <v>570</v>
      </c>
      <c r="D1613" s="183"/>
      <c r="E1613" s="183"/>
      <c r="F1613" s="183"/>
      <c r="G1613" s="183"/>
      <c r="H1613" s="14" t="s">
        <v>136</v>
      </c>
      <c r="I1613" s="14"/>
      <c r="J1613" s="14"/>
      <c r="K1613" s="67"/>
      <c r="L1613" s="14"/>
      <c r="M1613" s="14" t="s">
        <v>2315</v>
      </c>
      <c r="N1613" s="13"/>
      <c r="O1613" s="23"/>
    </row>
    <row r="1614" spans="1:15">
      <c r="A1614" s="51">
        <v>17</v>
      </c>
      <c r="B1614" s="13" t="s">
        <v>534</v>
      </c>
      <c r="C1614" s="13" t="s">
        <v>535</v>
      </c>
      <c r="D1614" s="294" t="str">
        <f>VLOOKUP(C1614,总表!D:E,2,0)</f>
        <v>T00814</v>
      </c>
      <c r="E1614" s="294" t="str">
        <f>VLOOKUP(D1614,总表!E:H,2,0)</f>
        <v>供应链管理基础（高教）</v>
      </c>
      <c r="F1614" s="294" t="str">
        <f>VLOOKUP(D1614,总表!E:H,3,0)</f>
        <v>978-7-04-055034-4</v>
      </c>
      <c r="G1614" s="299">
        <f>VLOOKUP(D1614,总表!E:H,4,0)</f>
        <v>48</v>
      </c>
      <c r="H1614" s="14" t="s">
        <v>139</v>
      </c>
      <c r="I1614" s="14"/>
      <c r="J1614" s="14" t="s">
        <v>179</v>
      </c>
      <c r="K1614" s="14" t="s">
        <v>536</v>
      </c>
      <c r="L1614" s="14"/>
      <c r="M1614" s="14" t="s">
        <v>2315</v>
      </c>
      <c r="N1614" s="13" t="s">
        <v>537</v>
      </c>
      <c r="O1614" s="22" t="s">
        <v>16</v>
      </c>
    </row>
    <row r="1615" spans="1:15" ht="21">
      <c r="A1615" s="51">
        <v>18</v>
      </c>
      <c r="B1615" s="13" t="s">
        <v>396</v>
      </c>
      <c r="C1615" s="13" t="s">
        <v>397</v>
      </c>
      <c r="D1615" s="294" t="str">
        <f>VLOOKUP(C1615,总表!D:E,2,0)</f>
        <v>W002704</v>
      </c>
      <c r="E1615" s="294" t="str">
        <f>VLOOKUP(D1615,总表!E:H,2,0)</f>
        <v>电子商务法（第3版）（学习资源包）</v>
      </c>
      <c r="F1615" s="294" t="str">
        <f>VLOOKUP(D1615,总表!E:H,3,0)</f>
        <v>978-7-304-09624-3</v>
      </c>
      <c r="G1615" s="299">
        <f>VLOOKUP(D1615,总表!E:H,4,0)</f>
        <v>29</v>
      </c>
      <c r="H1615" s="14" t="s">
        <v>149</v>
      </c>
      <c r="I1615" s="14"/>
      <c r="J1615" s="14" t="s">
        <v>398</v>
      </c>
      <c r="K1615" s="14" t="s">
        <v>399</v>
      </c>
      <c r="L1615" s="14"/>
      <c r="M1615" s="14" t="s">
        <v>2315</v>
      </c>
      <c r="N1615" s="13" t="s">
        <v>135</v>
      </c>
      <c r="O1615" s="22" t="s">
        <v>16</v>
      </c>
    </row>
    <row r="1616" spans="1:15">
      <c r="A1616" s="51">
        <v>19</v>
      </c>
      <c r="B1616" s="13" t="s">
        <v>396</v>
      </c>
      <c r="C1616" s="13" t="s">
        <v>396</v>
      </c>
      <c r="D1616" s="183"/>
      <c r="E1616" s="183"/>
      <c r="F1616" s="183"/>
      <c r="G1616" s="183"/>
      <c r="H1616" s="14" t="s">
        <v>162</v>
      </c>
      <c r="I1616" s="14" t="s">
        <v>400</v>
      </c>
      <c r="J1616" s="14" t="s">
        <v>193</v>
      </c>
      <c r="K1616" s="14"/>
      <c r="L1616" s="14" t="s">
        <v>399</v>
      </c>
      <c r="M1616" s="14" t="s">
        <v>2315</v>
      </c>
      <c r="N1616" s="13" t="s">
        <v>171</v>
      </c>
      <c r="O1616" s="22" t="s">
        <v>16</v>
      </c>
    </row>
    <row r="1617" spans="1:15">
      <c r="A1617" s="51">
        <v>20</v>
      </c>
      <c r="B1617" s="13" t="s">
        <v>396</v>
      </c>
      <c r="C1617" s="13" t="s">
        <v>396</v>
      </c>
      <c r="D1617" s="183"/>
      <c r="E1617" s="183"/>
      <c r="F1617" s="183"/>
      <c r="G1617" s="183"/>
      <c r="H1617" s="14" t="s">
        <v>136</v>
      </c>
      <c r="I1617" s="14"/>
      <c r="J1617" s="14"/>
      <c r="K1617" s="18"/>
      <c r="L1617" s="14"/>
      <c r="M1617" s="14" t="s">
        <v>2315</v>
      </c>
      <c r="N1617" s="13"/>
      <c r="O1617" s="22"/>
    </row>
    <row r="1618" spans="1:15" s="2" customFormat="1" ht="21">
      <c r="A1618" s="51">
        <v>21</v>
      </c>
      <c r="B1618" s="13" t="s">
        <v>402</v>
      </c>
      <c r="C1618" s="86" t="s">
        <v>403</v>
      </c>
      <c r="D1618" s="294" t="str">
        <f>VLOOKUP(C1618,总表!D:E,2,0)</f>
        <v>W004563</v>
      </c>
      <c r="E1618" s="294" t="str">
        <f>VLOOKUP(D1618,总表!E:H,2,0)</f>
        <v>电子商务概论（第3版）（学习资源包）</v>
      </c>
      <c r="F1618" s="294">
        <f>VLOOKUP(D1618,总表!E:H,3,0)</f>
        <v>0</v>
      </c>
      <c r="G1618" s="299">
        <f>VLOOKUP(D1618,总表!E:H,4,0)</f>
        <v>0</v>
      </c>
      <c r="H1618" s="27" t="s">
        <v>132</v>
      </c>
      <c r="I1618" s="30"/>
      <c r="J1618" s="30" t="s">
        <v>216</v>
      </c>
      <c r="K1618" s="30" t="s">
        <v>404</v>
      </c>
      <c r="L1618" s="30"/>
      <c r="M1618" s="14" t="s">
        <v>2315</v>
      </c>
      <c r="N1618" s="13" t="s">
        <v>135</v>
      </c>
      <c r="O1618" s="22" t="s">
        <v>16</v>
      </c>
    </row>
    <row r="1619" spans="1:15" s="2" customFormat="1" ht="13.5">
      <c r="A1619" s="51">
        <v>22</v>
      </c>
      <c r="B1619" s="13" t="s">
        <v>402</v>
      </c>
      <c r="C1619" s="13" t="s">
        <v>402</v>
      </c>
      <c r="D1619" s="183"/>
      <c r="E1619" s="183"/>
      <c r="F1619" s="183"/>
      <c r="G1619" s="183"/>
      <c r="H1619" s="15" t="s">
        <v>136</v>
      </c>
      <c r="I1619" s="14"/>
      <c r="J1619" s="14"/>
      <c r="K1619" s="14"/>
      <c r="L1619" s="14"/>
      <c r="M1619" s="15" t="s">
        <v>2315</v>
      </c>
      <c r="N1619" s="13"/>
      <c r="O1619" s="59"/>
    </row>
    <row r="1620" spans="1:15" ht="21">
      <c r="A1620" s="51">
        <v>23</v>
      </c>
      <c r="B1620" s="13" t="s">
        <v>1585</v>
      </c>
      <c r="C1620" s="13" t="s">
        <v>3018</v>
      </c>
      <c r="D1620" s="294" t="str">
        <f>VLOOKUP(C1620,总表!D:E,2,0)</f>
        <v>J001088</v>
      </c>
      <c r="E1620" s="294" t="str">
        <f>VLOOKUP(D1620,总表!E:H,2,0)</f>
        <v>市场营销学（第5版）（学习资源包）</v>
      </c>
      <c r="F1620" s="294" t="str">
        <f>VLOOKUP(D1620,总表!E:H,3,0)</f>
        <v>978-7-304-10846-5</v>
      </c>
      <c r="G1620" s="299">
        <f>VLOOKUP(D1620,总表!E:H,4,0)</f>
        <v>36</v>
      </c>
      <c r="H1620" s="15" t="s">
        <v>132</v>
      </c>
      <c r="I1620" s="14"/>
      <c r="J1620" s="14" t="s">
        <v>393</v>
      </c>
      <c r="K1620" s="14" t="s">
        <v>1587</v>
      </c>
      <c r="L1620" s="14"/>
      <c r="M1620" s="14" t="s">
        <v>2315</v>
      </c>
      <c r="N1620" s="13" t="s">
        <v>135</v>
      </c>
      <c r="O1620" s="22" t="s">
        <v>16</v>
      </c>
    </row>
    <row r="1621" spans="1:15" ht="21">
      <c r="A1621" s="51">
        <v>24</v>
      </c>
      <c r="B1621" s="13" t="s">
        <v>1585</v>
      </c>
      <c r="C1621" s="13" t="s">
        <v>1588</v>
      </c>
      <c r="D1621" s="294" t="str">
        <f>VLOOKUP(C1621,总表!D:E,2,0)</f>
        <v>J00279</v>
      </c>
      <c r="E1621" s="294" t="str">
        <f>VLOOKUP(D1621,总表!E:H,2,0)</f>
        <v>市场营销学（第5版）导学学生手册（学习资源包）</v>
      </c>
      <c r="F1621" s="294" t="str">
        <f>VLOOKUP(D1621,总表!E:H,3,0)</f>
        <v>978-7-304-10887-8</v>
      </c>
      <c r="G1621" s="299">
        <f>VLOOKUP(D1621,总表!E:H,4,0)</f>
        <v>24</v>
      </c>
      <c r="H1621" s="15" t="s">
        <v>295</v>
      </c>
      <c r="I1621" s="15"/>
      <c r="J1621" s="14" t="s">
        <v>393</v>
      </c>
      <c r="K1621" s="15" t="s">
        <v>507</v>
      </c>
      <c r="L1621" s="91"/>
      <c r="M1621" s="14" t="s">
        <v>2315</v>
      </c>
      <c r="N1621" s="13" t="s">
        <v>135</v>
      </c>
      <c r="O1621" s="22" t="s">
        <v>16</v>
      </c>
    </row>
    <row r="1622" spans="1:15">
      <c r="A1622" s="51">
        <v>25</v>
      </c>
      <c r="B1622" s="17" t="s">
        <v>1585</v>
      </c>
      <c r="C1622" s="13" t="s">
        <v>1585</v>
      </c>
      <c r="D1622" s="183"/>
      <c r="E1622" s="183"/>
      <c r="F1622" s="183"/>
      <c r="G1622" s="183"/>
      <c r="H1622" s="15" t="s">
        <v>136</v>
      </c>
      <c r="I1622" s="15"/>
      <c r="J1622" s="14"/>
      <c r="K1622" s="15"/>
      <c r="L1622" s="15"/>
      <c r="M1622" s="14" t="s">
        <v>2315</v>
      </c>
      <c r="N1622" s="13"/>
      <c r="O1622" s="59"/>
    </row>
    <row r="1623" spans="1:15" ht="21">
      <c r="A1623" s="51">
        <v>26</v>
      </c>
      <c r="B1623" s="13" t="s">
        <v>1786</v>
      </c>
      <c r="C1623" s="16" t="s">
        <v>1787</v>
      </c>
      <c r="D1623" s="294" t="str">
        <f>VLOOKUP(C1623,总表!D:E,2,0)</f>
        <v>J002172</v>
      </c>
      <c r="E1623" s="294" t="str">
        <f>VLOOKUP(D1623,总表!E:H,2,0)</f>
        <v>网络营销与策划（第2版）（学习资源包）</v>
      </c>
      <c r="F1623" s="294" t="str">
        <f>VLOOKUP(D1623,总表!E:H,3,0)</f>
        <v>978-7-304-09849-0</v>
      </c>
      <c r="G1623" s="299">
        <f>VLOOKUP(D1623,总表!E:H,4,0)</f>
        <v>33.9</v>
      </c>
      <c r="H1623" s="14" t="s">
        <v>132</v>
      </c>
      <c r="I1623" s="14"/>
      <c r="J1623" s="14" t="s">
        <v>160</v>
      </c>
      <c r="K1623" s="14" t="s">
        <v>1788</v>
      </c>
      <c r="L1623" s="14"/>
      <c r="M1623" s="14" t="s">
        <v>2315</v>
      </c>
      <c r="N1623" s="13" t="s">
        <v>135</v>
      </c>
      <c r="O1623" s="22" t="s">
        <v>16</v>
      </c>
    </row>
    <row r="1624" spans="1:15">
      <c r="A1624" s="51">
        <v>27</v>
      </c>
      <c r="B1624" s="13" t="s">
        <v>1786</v>
      </c>
      <c r="C1624" s="16" t="s">
        <v>1786</v>
      </c>
      <c r="D1624" s="231"/>
      <c r="E1624" s="231"/>
      <c r="F1624" s="231"/>
      <c r="G1624" s="231"/>
      <c r="H1624" s="14" t="s">
        <v>136</v>
      </c>
      <c r="I1624" s="18"/>
      <c r="J1624" s="14"/>
      <c r="K1624" s="14"/>
      <c r="L1624" s="14"/>
      <c r="M1624" s="14" t="s">
        <v>2315</v>
      </c>
      <c r="N1624" s="13"/>
      <c r="O1624" s="22"/>
    </row>
    <row r="1625" spans="1:15">
      <c r="A1625" s="51">
        <v>28</v>
      </c>
      <c r="B1625" s="13" t="s">
        <v>1306</v>
      </c>
      <c r="C1625" s="17" t="s">
        <v>1306</v>
      </c>
      <c r="D1625" s="294" t="str">
        <f>VLOOKUP(C1625,总表!D:E,2,0)</f>
        <v>J001153</v>
      </c>
      <c r="E1625" s="294" t="str">
        <f>VLOOKUP(D1625,总表!E:H,2,0)</f>
        <v>企业信息管理（学习资源包）</v>
      </c>
      <c r="F1625" s="294" t="str">
        <f>VLOOKUP(D1625,总表!E:H,3,0)</f>
        <v>978-7-304-10289-0</v>
      </c>
      <c r="G1625" s="299">
        <f>VLOOKUP(D1625,总表!E:H,4,0)</f>
        <v>36</v>
      </c>
      <c r="H1625" s="14" t="s">
        <v>132</v>
      </c>
      <c r="I1625" s="15"/>
      <c r="J1625" s="15" t="s">
        <v>179</v>
      </c>
      <c r="K1625" s="15" t="s">
        <v>1307</v>
      </c>
      <c r="L1625" s="15"/>
      <c r="M1625" s="14" t="s">
        <v>2315</v>
      </c>
      <c r="N1625" s="13" t="s">
        <v>135</v>
      </c>
      <c r="O1625" s="22" t="s">
        <v>16</v>
      </c>
    </row>
    <row r="1626" spans="1:15" s="2" customFormat="1" ht="13.5">
      <c r="A1626" s="51">
        <v>29</v>
      </c>
      <c r="B1626" s="17" t="s">
        <v>1306</v>
      </c>
      <c r="C1626" s="17" t="s">
        <v>1306</v>
      </c>
      <c r="D1626" s="184"/>
      <c r="E1626" s="184"/>
      <c r="F1626" s="184"/>
      <c r="G1626" s="184"/>
      <c r="H1626" s="14" t="s">
        <v>136</v>
      </c>
      <c r="I1626" s="15"/>
      <c r="J1626" s="15"/>
      <c r="K1626" s="15"/>
      <c r="L1626" s="15"/>
      <c r="M1626" s="14" t="s">
        <v>2315</v>
      </c>
      <c r="N1626" s="17"/>
      <c r="O1626" s="24"/>
    </row>
    <row r="1627" spans="1:15" s="2" customFormat="1" ht="21">
      <c r="A1627" s="51">
        <v>30</v>
      </c>
      <c r="B1627" s="17" t="s">
        <v>1361</v>
      </c>
      <c r="C1627" s="17" t="s">
        <v>1361</v>
      </c>
      <c r="D1627" s="184"/>
      <c r="E1627" s="184"/>
      <c r="F1627" s="184"/>
      <c r="G1627" s="184"/>
      <c r="H1627" s="14" t="s">
        <v>136</v>
      </c>
      <c r="I1627" s="55"/>
      <c r="J1627" s="55"/>
      <c r="K1627" s="55"/>
      <c r="L1627" s="55"/>
      <c r="M1627" s="29" t="s">
        <v>2316</v>
      </c>
      <c r="N1627" s="13"/>
      <c r="O1627" s="22"/>
    </row>
    <row r="1628" spans="1:15" s="2" customFormat="1" ht="21">
      <c r="A1628" s="51">
        <v>31</v>
      </c>
      <c r="B1628" s="52" t="s">
        <v>1961</v>
      </c>
      <c r="C1628" s="52" t="s">
        <v>1962</v>
      </c>
      <c r="D1628" s="294" t="str">
        <f>VLOOKUP(C1628,总表!D:E,2,0)</f>
        <v>T007382</v>
      </c>
      <c r="E1628" s="294" t="str">
        <f>VLOOKUP(D1628,总表!E:H,2,0)</f>
        <v>形势与政策（国家开放大学专用教材）（人民日报）</v>
      </c>
      <c r="F1628" s="294">
        <f>VLOOKUP(D1628,总表!E:H,3,0)</f>
        <v>0</v>
      </c>
      <c r="G1628" s="299">
        <f>VLOOKUP(D1628,总表!E:H,4,0)</f>
        <v>0</v>
      </c>
      <c r="H1628" s="34" t="s">
        <v>139</v>
      </c>
      <c r="I1628" s="56"/>
      <c r="J1628" s="34" t="s">
        <v>1963</v>
      </c>
      <c r="K1628" s="34" t="s">
        <v>232</v>
      </c>
      <c r="L1628" s="52"/>
      <c r="M1628" s="29" t="s">
        <v>2317</v>
      </c>
      <c r="N1628" s="52" t="s">
        <v>1964</v>
      </c>
      <c r="O1628" s="22" t="s">
        <v>16</v>
      </c>
    </row>
    <row r="1629" spans="1:15" s="2" customFormat="1" ht="21">
      <c r="A1629" s="51">
        <v>32</v>
      </c>
      <c r="B1629" s="52" t="s">
        <v>1961</v>
      </c>
      <c r="C1629" s="52" t="s">
        <v>1961</v>
      </c>
      <c r="D1629" s="194"/>
      <c r="E1629" s="194"/>
      <c r="F1629" s="194"/>
      <c r="G1629" s="194"/>
      <c r="H1629" s="34" t="s">
        <v>136</v>
      </c>
      <c r="I1629" s="55"/>
      <c r="J1629" s="34"/>
      <c r="K1629" s="34"/>
      <c r="L1629" s="52"/>
      <c r="M1629" s="29" t="s">
        <v>2317</v>
      </c>
      <c r="N1629" s="52"/>
      <c r="O1629" s="32"/>
    </row>
    <row r="1630" spans="1:15" ht="21">
      <c r="A1630" s="51">
        <v>33</v>
      </c>
      <c r="B1630" s="13" t="s">
        <v>1448</v>
      </c>
      <c r="C1630" s="17" t="s">
        <v>1449</v>
      </c>
      <c r="D1630" s="294" t="str">
        <f>VLOOKUP(C1630,总表!D:E,2,0)</f>
        <v>J002212</v>
      </c>
      <c r="E1630" s="294" t="str">
        <f>VLOOKUP(D1630,总表!E:H,2,0)</f>
        <v>商务谈判策略（第2版）（学习资源包）</v>
      </c>
      <c r="F1630" s="294" t="str">
        <f>VLOOKUP(D1630,总表!E:H,3,0)</f>
        <v>978-7-304-09831-5</v>
      </c>
      <c r="G1630" s="299">
        <f>VLOOKUP(D1630,总表!E:H,4,0)</f>
        <v>35.9</v>
      </c>
      <c r="H1630" s="15" t="s">
        <v>149</v>
      </c>
      <c r="I1630" s="119"/>
      <c r="J1630" s="15" t="s">
        <v>160</v>
      </c>
      <c r="K1630" s="15" t="s">
        <v>1001</v>
      </c>
      <c r="L1630" s="119"/>
      <c r="M1630" s="14" t="s">
        <v>2318</v>
      </c>
      <c r="N1630" s="13" t="s">
        <v>135</v>
      </c>
      <c r="O1630" s="22" t="s">
        <v>16</v>
      </c>
    </row>
    <row r="1631" spans="1:15">
      <c r="A1631" s="51">
        <v>34</v>
      </c>
      <c r="B1631" s="17" t="s">
        <v>1612</v>
      </c>
      <c r="C1631" s="17" t="s">
        <v>1612</v>
      </c>
      <c r="D1631" s="294" t="str">
        <f>VLOOKUP(C1631,总表!D:E,2,0)</f>
        <v>L00961</v>
      </c>
      <c r="E1631" s="294" t="str">
        <f>VLOOKUP(D1631,总表!E:H,2,0)</f>
        <v>数据库应用（学习资源包）</v>
      </c>
      <c r="F1631" s="294" t="str">
        <f>VLOOKUP(D1631,总表!E:H,3,0)</f>
        <v>978-7-304-10316-3</v>
      </c>
      <c r="G1631" s="299">
        <f>VLOOKUP(D1631,总表!E:H,4,0)</f>
        <v>38</v>
      </c>
      <c r="H1631" s="14" t="s">
        <v>132</v>
      </c>
      <c r="I1631" s="14"/>
      <c r="J1631" s="14" t="s">
        <v>179</v>
      </c>
      <c r="K1631" s="14" t="s">
        <v>176</v>
      </c>
      <c r="L1631" s="14"/>
      <c r="M1631" s="14" t="s">
        <v>2318</v>
      </c>
      <c r="N1631" s="13" t="s">
        <v>135</v>
      </c>
      <c r="O1631" s="22" t="s">
        <v>16</v>
      </c>
    </row>
    <row r="1632" spans="1:15" s="2" customFormat="1" ht="13.5">
      <c r="A1632" s="51">
        <v>35</v>
      </c>
      <c r="B1632" s="17" t="s">
        <v>1612</v>
      </c>
      <c r="C1632" s="17" t="s">
        <v>1612</v>
      </c>
      <c r="D1632" s="184"/>
      <c r="E1632" s="184"/>
      <c r="F1632" s="184"/>
      <c r="G1632" s="184"/>
      <c r="H1632" s="15" t="s">
        <v>136</v>
      </c>
      <c r="I1632" s="15"/>
      <c r="J1632" s="15"/>
      <c r="K1632" s="119"/>
      <c r="L1632" s="15"/>
      <c r="M1632" s="14" t="s">
        <v>2318</v>
      </c>
      <c r="N1632" s="17"/>
      <c r="O1632" s="24"/>
    </row>
    <row r="1633" spans="1:15" s="2" customFormat="1" ht="21">
      <c r="A1633" s="51">
        <v>36</v>
      </c>
      <c r="B1633" s="13" t="s">
        <v>1775</v>
      </c>
      <c r="C1633" s="13" t="s">
        <v>1776</v>
      </c>
      <c r="D1633" s="294" t="str">
        <f>VLOOKUP(C1633,总表!D:E,2,0)</f>
        <v>L008443</v>
      </c>
      <c r="E1633" s="294" t="str">
        <f>VLOOKUP(D1633,总表!E:H,2,0)</f>
        <v>网络实用技术基础（第2版）（学习资源包）</v>
      </c>
      <c r="F1633" s="294" t="str">
        <f>VLOOKUP(D1633,总表!E:H,3,0)</f>
        <v>978-7-304-10639-3</v>
      </c>
      <c r="G1633" s="299">
        <f>VLOOKUP(D1633,总表!E:H,4,0)</f>
        <v>27</v>
      </c>
      <c r="H1633" s="14" t="s">
        <v>149</v>
      </c>
      <c r="I1633" s="14"/>
      <c r="J1633" s="14" t="s">
        <v>425</v>
      </c>
      <c r="K1633" s="14" t="s">
        <v>1777</v>
      </c>
      <c r="L1633" s="14"/>
      <c r="M1633" s="14" t="s">
        <v>2318</v>
      </c>
      <c r="N1633" s="13" t="s">
        <v>135</v>
      </c>
      <c r="O1633" s="22" t="s">
        <v>16</v>
      </c>
    </row>
    <row r="1634" spans="1:15" s="2" customFormat="1" ht="21">
      <c r="A1634" s="51">
        <v>37</v>
      </c>
      <c r="B1634" s="13" t="s">
        <v>1775</v>
      </c>
      <c r="C1634" s="13" t="s">
        <v>1778</v>
      </c>
      <c r="D1634" s="294" t="str">
        <f>VLOOKUP(C1634,总表!D:E,2,0)</f>
        <v>L008451</v>
      </c>
      <c r="E1634" s="294" t="str">
        <f>VLOOKUP(D1634,总表!E:H,2,0)</f>
        <v>网络实用技术基础实验（第2版）（学习资源包）</v>
      </c>
      <c r="F1634" s="294" t="str">
        <f>VLOOKUP(D1634,总表!E:H,3,0)</f>
        <v>978-7-304-10638-6</v>
      </c>
      <c r="G1634" s="299">
        <f>VLOOKUP(D1634,总表!E:H,4,0)</f>
        <v>9</v>
      </c>
      <c r="H1634" s="14" t="s">
        <v>1779</v>
      </c>
      <c r="I1634" s="14"/>
      <c r="J1634" s="14" t="s">
        <v>425</v>
      </c>
      <c r="K1634" s="14" t="s">
        <v>1780</v>
      </c>
      <c r="L1634" s="14"/>
      <c r="M1634" s="14" t="s">
        <v>2318</v>
      </c>
      <c r="N1634" s="13" t="s">
        <v>135</v>
      </c>
      <c r="O1634" s="22" t="s">
        <v>16</v>
      </c>
    </row>
    <row r="1635" spans="1:15">
      <c r="A1635" s="51">
        <v>38</v>
      </c>
      <c r="B1635" s="13" t="s">
        <v>1775</v>
      </c>
      <c r="C1635" s="13" t="s">
        <v>1775</v>
      </c>
      <c r="D1635" s="183"/>
      <c r="E1635" s="183"/>
      <c r="F1635" s="183"/>
      <c r="G1635" s="183"/>
      <c r="H1635" s="14" t="s">
        <v>136</v>
      </c>
      <c r="I1635" s="14"/>
      <c r="J1635" s="14"/>
      <c r="K1635" s="14"/>
      <c r="L1635" s="14"/>
      <c r="M1635" s="14" t="s">
        <v>2318</v>
      </c>
      <c r="N1635" s="13"/>
      <c r="O1635" s="23"/>
    </row>
    <row r="1636" spans="1:15">
      <c r="A1636" s="51">
        <v>39</v>
      </c>
      <c r="B1636" s="13" t="s">
        <v>1775</v>
      </c>
      <c r="C1636" s="13" t="s">
        <v>1781</v>
      </c>
      <c r="D1636" s="183"/>
      <c r="E1636" s="183"/>
      <c r="F1636" s="183"/>
      <c r="G1636" s="183"/>
      <c r="H1636" s="14" t="s">
        <v>224</v>
      </c>
      <c r="I1636" s="14" t="s">
        <v>1782</v>
      </c>
      <c r="J1636" s="14" t="s">
        <v>252</v>
      </c>
      <c r="K1636" s="14"/>
      <c r="L1636" s="14" t="s">
        <v>1777</v>
      </c>
      <c r="M1636" s="14" t="s">
        <v>2318</v>
      </c>
      <c r="N1636" s="13" t="s">
        <v>171</v>
      </c>
      <c r="O1636" s="22" t="s">
        <v>16</v>
      </c>
    </row>
    <row r="1637" spans="1:15" ht="21" customHeight="1">
      <c r="A1637" s="65"/>
      <c r="B1637" s="66"/>
      <c r="C1637" s="66"/>
      <c r="D1637" s="66"/>
      <c r="E1637" s="66"/>
      <c r="F1637" s="66"/>
      <c r="G1637" s="66"/>
      <c r="H1637" s="66"/>
      <c r="I1637" s="66"/>
      <c r="J1637" s="66"/>
      <c r="K1637" s="66"/>
      <c r="L1637" s="66"/>
      <c r="M1637" s="66"/>
      <c r="N1637" s="70"/>
      <c r="O1637" s="71"/>
    </row>
    <row r="1638" spans="1:15" ht="18.75">
      <c r="A1638" s="322" t="s">
        <v>96</v>
      </c>
      <c r="B1638" s="322"/>
      <c r="C1638" s="322"/>
      <c r="D1638" s="322"/>
      <c r="E1638" s="322"/>
      <c r="F1638" s="322"/>
      <c r="G1638" s="322"/>
      <c r="H1638" s="322"/>
      <c r="I1638" s="322"/>
      <c r="J1638" s="322"/>
      <c r="K1638" s="322"/>
      <c r="L1638" s="322"/>
      <c r="M1638" s="322"/>
      <c r="N1638" s="322"/>
      <c r="O1638" s="322"/>
    </row>
    <row r="1639" spans="1:15" ht="22.5">
      <c r="A1639" s="11" t="s">
        <v>3</v>
      </c>
      <c r="B1639" s="12" t="s">
        <v>121</v>
      </c>
      <c r="C1639" s="12" t="s">
        <v>122</v>
      </c>
      <c r="D1639" s="291" t="s">
        <v>2518</v>
      </c>
      <c r="E1639" s="291" t="s">
        <v>2519</v>
      </c>
      <c r="F1639" s="291" t="s">
        <v>2520</v>
      </c>
      <c r="G1639" s="290" t="s">
        <v>2521</v>
      </c>
      <c r="H1639" s="12" t="s">
        <v>123</v>
      </c>
      <c r="I1639" s="12" t="s">
        <v>124</v>
      </c>
      <c r="J1639" s="12" t="s">
        <v>125</v>
      </c>
      <c r="K1639" s="12" t="s">
        <v>126</v>
      </c>
      <c r="L1639" s="12" t="s">
        <v>127</v>
      </c>
      <c r="M1639" s="12" t="s">
        <v>2314</v>
      </c>
      <c r="N1639" s="58" t="s">
        <v>128</v>
      </c>
      <c r="O1639" s="12" t="s">
        <v>129</v>
      </c>
    </row>
    <row r="1640" spans="1:15" s="39" customFormat="1" ht="21">
      <c r="A1640" s="51">
        <v>1</v>
      </c>
      <c r="B1640" s="13" t="s">
        <v>632</v>
      </c>
      <c r="C1640" s="17" t="s">
        <v>633</v>
      </c>
      <c r="D1640" s="294" t="str">
        <f>VLOOKUP(C1640,总表!D:E,2,0)</f>
        <v>W005208</v>
      </c>
      <c r="E1640" s="294" t="str">
        <f>VLOOKUP(D1640,总表!E:H,2,0)</f>
        <v>国家开放大学学习指南（2022版）（学习资源包）</v>
      </c>
      <c r="F1640" s="294" t="str">
        <f>VLOOKUP(D1640,总表!E:H,3,0)</f>
        <v>978-7-304-09923-7</v>
      </c>
      <c r="G1640" s="299">
        <f>VLOOKUP(D1640,总表!E:H,4,0)</f>
        <v>15.8</v>
      </c>
      <c r="H1640" s="14" t="s">
        <v>132</v>
      </c>
      <c r="I1640" s="53"/>
      <c r="J1640" s="15" t="s">
        <v>133</v>
      </c>
      <c r="K1640" s="54" t="s">
        <v>634</v>
      </c>
      <c r="L1640" s="53"/>
      <c r="M1640" s="14" t="s">
        <v>2315</v>
      </c>
      <c r="N1640" s="13" t="s">
        <v>135</v>
      </c>
      <c r="O1640" s="22" t="s">
        <v>16</v>
      </c>
    </row>
    <row r="1641" spans="1:15" s="2" customFormat="1" ht="13.5">
      <c r="A1641" s="51">
        <v>2</v>
      </c>
      <c r="B1641" s="17" t="s">
        <v>632</v>
      </c>
      <c r="C1641" s="17" t="s">
        <v>632</v>
      </c>
      <c r="D1641" s="184"/>
      <c r="E1641" s="184"/>
      <c r="F1641" s="184"/>
      <c r="G1641" s="184"/>
      <c r="H1641" s="15" t="s">
        <v>136</v>
      </c>
      <c r="I1641" s="53"/>
      <c r="J1641" s="15"/>
      <c r="K1641" s="15"/>
      <c r="L1641" s="53"/>
      <c r="M1641" s="29" t="s">
        <v>2315</v>
      </c>
      <c r="N1641" s="28"/>
      <c r="O1641" s="59"/>
    </row>
    <row r="1642" spans="1:15" s="2" customFormat="1" ht="31.5">
      <c r="A1642" s="51">
        <v>3</v>
      </c>
      <c r="B1642" s="28" t="s">
        <v>1852</v>
      </c>
      <c r="C1642" s="13" t="s">
        <v>1175</v>
      </c>
      <c r="D1642" s="294" t="str">
        <f>VLOOKUP(C1642,总表!D:E,2,0)</f>
        <v>WZ19781</v>
      </c>
      <c r="E1642" s="294" t="str">
        <f>VLOOKUP(D1642,总表!E:H,2,0)</f>
        <v>△毛泽东思想和中国特色社会主义理论体系概论（2021年版）（高教）</v>
      </c>
      <c r="F1642" s="294" t="str">
        <f>VLOOKUP(D1642,总表!E:H,3,0)</f>
        <v>978-7-04-056622-2</v>
      </c>
      <c r="G1642" s="299">
        <f>VLOOKUP(D1642,总表!E:H,4,0)</f>
        <v>25</v>
      </c>
      <c r="H1642" s="15" t="s">
        <v>139</v>
      </c>
      <c r="I1642" s="14"/>
      <c r="J1642" s="15" t="s">
        <v>1176</v>
      </c>
      <c r="K1642" s="14" t="s">
        <v>1177</v>
      </c>
      <c r="L1642" s="14"/>
      <c r="M1642" s="15" t="s">
        <v>2315</v>
      </c>
      <c r="N1642" s="17" t="s">
        <v>537</v>
      </c>
      <c r="O1642" s="22" t="s">
        <v>16</v>
      </c>
    </row>
    <row r="1643" spans="1:15" s="2" customFormat="1" ht="31.5">
      <c r="A1643" s="51">
        <v>4</v>
      </c>
      <c r="B1643" s="33" t="s">
        <v>1852</v>
      </c>
      <c r="C1643" s="52" t="s">
        <v>1853</v>
      </c>
      <c r="D1643" s="294" t="str">
        <f>VLOOKUP(C1643,总表!D:E,2,0)</f>
        <v>W005952</v>
      </c>
      <c r="E1643" s="294" t="str">
        <f>VLOOKUP(D1643,总表!E:H,2,0)</f>
        <v>（课程“习近平新时代”用）国家开放大学思想政治理论课学习指南（学习资源包）</v>
      </c>
      <c r="F1643" s="294" t="str">
        <f>VLOOKUP(D1643,总表!E:H,3,0)</f>
        <v>978-7-304-10428-3</v>
      </c>
      <c r="G1643" s="299">
        <f>VLOOKUP(D1643,总表!E:H,4,0)</f>
        <v>13.8</v>
      </c>
      <c r="H1643" s="36" t="s">
        <v>149</v>
      </c>
      <c r="I1643" s="34"/>
      <c r="J1643" s="34" t="s">
        <v>1854</v>
      </c>
      <c r="K1643" s="34" t="s">
        <v>1855</v>
      </c>
      <c r="L1643" s="34"/>
      <c r="M1643" s="34" t="s">
        <v>2315</v>
      </c>
      <c r="N1643" s="60" t="s">
        <v>135</v>
      </c>
      <c r="O1643" s="22" t="s">
        <v>16</v>
      </c>
    </row>
    <row r="1644" spans="1:15" s="40" customFormat="1" ht="21">
      <c r="A1644" s="51">
        <v>5</v>
      </c>
      <c r="B1644" s="28" t="s">
        <v>1852</v>
      </c>
      <c r="C1644" s="28" t="s">
        <v>1852</v>
      </c>
      <c r="D1644" s="191"/>
      <c r="E1644" s="191"/>
      <c r="F1644" s="191"/>
      <c r="G1644" s="191"/>
      <c r="H1644" s="15" t="s">
        <v>136</v>
      </c>
      <c r="I1644" s="29"/>
      <c r="J1644" s="29"/>
      <c r="K1644" s="29"/>
      <c r="L1644" s="29"/>
      <c r="M1644" s="15" t="s">
        <v>2315</v>
      </c>
      <c r="N1644" s="28"/>
      <c r="O1644" s="32"/>
    </row>
    <row r="1645" spans="1:15" s="2" customFormat="1" ht="31.5">
      <c r="A1645" s="51">
        <v>6</v>
      </c>
      <c r="B1645" s="28" t="s">
        <v>1174</v>
      </c>
      <c r="C1645" s="13" t="s">
        <v>1175</v>
      </c>
      <c r="D1645" s="294" t="str">
        <f>VLOOKUP(C1645,总表!D:E,2,0)</f>
        <v>WZ19781</v>
      </c>
      <c r="E1645" s="294" t="str">
        <f>VLOOKUP(D1645,总表!E:H,2,0)</f>
        <v>△毛泽东思想和中国特色社会主义理论体系概论（2021年版）（高教）</v>
      </c>
      <c r="F1645" s="294" t="str">
        <f>VLOOKUP(D1645,总表!E:H,3,0)</f>
        <v>978-7-04-056622-2</v>
      </c>
      <c r="G1645" s="299">
        <f>VLOOKUP(D1645,总表!E:H,4,0)</f>
        <v>25</v>
      </c>
      <c r="H1645" s="15" t="s">
        <v>139</v>
      </c>
      <c r="I1645" s="14"/>
      <c r="J1645" s="15" t="s">
        <v>1176</v>
      </c>
      <c r="K1645" s="14" t="s">
        <v>1177</v>
      </c>
      <c r="L1645" s="14"/>
      <c r="M1645" s="15" t="s">
        <v>2315</v>
      </c>
      <c r="N1645" s="17" t="s">
        <v>537</v>
      </c>
      <c r="O1645" s="22" t="s">
        <v>16</v>
      </c>
    </row>
    <row r="1646" spans="1:15" s="40" customFormat="1" ht="31.5">
      <c r="A1646" s="51">
        <v>7</v>
      </c>
      <c r="B1646" s="28" t="s">
        <v>1174</v>
      </c>
      <c r="C1646" s="28" t="s">
        <v>1178</v>
      </c>
      <c r="D1646" s="294" t="str">
        <f>VLOOKUP(C1646,总表!D:E,2,0)</f>
        <v>W005812</v>
      </c>
      <c r="E1646" s="294" t="str">
        <f>VLOOKUP(D1646,总表!E:H,2,0)</f>
        <v>毛泽东思想和中国特色社会主义理论体系概论学习指导（学习资源包）</v>
      </c>
      <c r="F1646" s="294" t="str">
        <f>VLOOKUP(D1646,总表!E:H,3,0)</f>
        <v>978-7-304-09660-1</v>
      </c>
      <c r="G1646" s="299">
        <f>VLOOKUP(D1646,总表!E:H,4,0)</f>
        <v>22</v>
      </c>
      <c r="H1646" s="15" t="s">
        <v>149</v>
      </c>
      <c r="I1646" s="29"/>
      <c r="J1646" s="15" t="s">
        <v>1179</v>
      </c>
      <c r="K1646" s="29" t="s">
        <v>232</v>
      </c>
      <c r="L1646" s="29"/>
      <c r="M1646" s="29" t="s">
        <v>2315</v>
      </c>
      <c r="N1646" s="28" t="s">
        <v>135</v>
      </c>
      <c r="O1646" s="22" t="s">
        <v>16</v>
      </c>
    </row>
    <row r="1647" spans="1:15" s="40" customFormat="1" ht="21">
      <c r="A1647" s="51">
        <v>8</v>
      </c>
      <c r="B1647" s="13" t="s">
        <v>1679</v>
      </c>
      <c r="C1647" s="33" t="s">
        <v>1680</v>
      </c>
      <c r="D1647" s="294" t="str">
        <f>VLOOKUP(C1647,总表!D:E,2,0)</f>
        <v>WZ18231</v>
      </c>
      <c r="E1647" s="294" t="str">
        <f>VLOOKUP(D1647,总表!E:H,2,0)</f>
        <v>△思想道德与法治（2021年版）（高教）</v>
      </c>
      <c r="F1647" s="294" t="str">
        <f>VLOOKUP(D1647,总表!E:H,3,0)</f>
        <v>978-7-04-056621-5</v>
      </c>
      <c r="G1647" s="299">
        <f>VLOOKUP(D1647,总表!E:H,4,0)</f>
        <v>18</v>
      </c>
      <c r="H1647" s="34" t="s">
        <v>139</v>
      </c>
      <c r="I1647" s="34"/>
      <c r="J1647" s="34" t="s">
        <v>1176</v>
      </c>
      <c r="K1647" s="34" t="s">
        <v>1177</v>
      </c>
      <c r="L1647" s="34"/>
      <c r="M1647" s="15" t="s">
        <v>2315</v>
      </c>
      <c r="N1647" s="17" t="s">
        <v>537</v>
      </c>
      <c r="O1647" s="22" t="s">
        <v>16</v>
      </c>
    </row>
    <row r="1648" spans="1:15" s="40" customFormat="1" ht="21">
      <c r="A1648" s="51">
        <v>9</v>
      </c>
      <c r="B1648" s="13" t="s">
        <v>1679</v>
      </c>
      <c r="C1648" s="26" t="s">
        <v>2502</v>
      </c>
      <c r="D1648" s="294" t="str">
        <f>VLOOKUP(C1648,总表!D:E,2,0)</f>
        <v>W005772</v>
      </c>
      <c r="E1648" s="294" t="str">
        <f>VLOOKUP(D1648,总表!E:H,2,0)</f>
        <v>思想道德与法治学习指导（学习资源包）</v>
      </c>
      <c r="F1648" s="294">
        <f>VLOOKUP(D1648,总表!E:H,3,0)</f>
        <v>0</v>
      </c>
      <c r="G1648" s="299">
        <f>VLOOKUP(D1648,总表!E:H,4,0)</f>
        <v>0</v>
      </c>
      <c r="H1648" s="30" t="s">
        <v>149</v>
      </c>
      <c r="I1648" s="180"/>
      <c r="J1648" s="27" t="s">
        <v>2503</v>
      </c>
      <c r="K1648" s="27" t="s">
        <v>232</v>
      </c>
      <c r="L1648" s="181"/>
      <c r="M1648" s="29" t="s">
        <v>2315</v>
      </c>
      <c r="N1648" s="28" t="s">
        <v>135</v>
      </c>
      <c r="O1648" s="22" t="s">
        <v>16</v>
      </c>
    </row>
    <row r="1649" spans="1:15" ht="21">
      <c r="A1649" s="51">
        <v>10</v>
      </c>
      <c r="B1649" s="13" t="s">
        <v>738</v>
      </c>
      <c r="C1649" s="13" t="s">
        <v>739</v>
      </c>
      <c r="D1649" s="294" t="str">
        <f>VLOOKUP(C1649,总表!D:E,2,0)</f>
        <v>L007503</v>
      </c>
      <c r="E1649" s="294" t="str">
        <f>VLOOKUP(D1649,总表!E:H,2,0)</f>
        <v>计算机文化基础（第4版）（学习资源包）</v>
      </c>
      <c r="F1649" s="294" t="str">
        <f>VLOOKUP(D1649,总表!E:H,3,0)</f>
        <v>978-7-304-06956-8</v>
      </c>
      <c r="G1649" s="299">
        <f>VLOOKUP(D1649,总表!E:H,4,0)</f>
        <v>34.5</v>
      </c>
      <c r="H1649" s="14" t="s">
        <v>257</v>
      </c>
      <c r="I1649" s="14"/>
      <c r="J1649" s="14" t="s">
        <v>740</v>
      </c>
      <c r="K1649" s="14" t="s">
        <v>741</v>
      </c>
      <c r="L1649" s="14"/>
      <c r="M1649" s="14" t="s">
        <v>2315</v>
      </c>
      <c r="N1649" s="13" t="s">
        <v>135</v>
      </c>
      <c r="O1649" s="22" t="s">
        <v>16</v>
      </c>
    </row>
    <row r="1650" spans="1:15" ht="21">
      <c r="A1650" s="51">
        <v>11</v>
      </c>
      <c r="B1650" s="13" t="s">
        <v>738</v>
      </c>
      <c r="C1650" s="13" t="s">
        <v>742</v>
      </c>
      <c r="D1650" s="294" t="str">
        <f>VLOOKUP(C1650,总表!D:E,2,0)</f>
        <v>L007503</v>
      </c>
      <c r="E1650" s="294" t="str">
        <f>VLOOKUP(D1650,总表!E:H,2,0)</f>
        <v>计算机文化基础（第4版）（学习资源包）</v>
      </c>
      <c r="F1650" s="294" t="str">
        <f>VLOOKUP(D1650,总表!E:H,3,0)</f>
        <v>978-7-304-06956-8</v>
      </c>
      <c r="G1650" s="299">
        <f>VLOOKUP(D1650,总表!E:H,4,0)</f>
        <v>34.5</v>
      </c>
      <c r="H1650" s="14" t="s">
        <v>132</v>
      </c>
      <c r="I1650" s="14"/>
      <c r="J1650" s="14" t="s">
        <v>740</v>
      </c>
      <c r="K1650" s="14" t="s">
        <v>741</v>
      </c>
      <c r="L1650" s="14"/>
      <c r="M1650" s="14" t="s">
        <v>2315</v>
      </c>
      <c r="N1650" s="13" t="s">
        <v>135</v>
      </c>
      <c r="O1650" s="22" t="s">
        <v>16</v>
      </c>
    </row>
    <row r="1651" spans="1:15" ht="21">
      <c r="A1651" s="51">
        <v>12</v>
      </c>
      <c r="B1651" s="13" t="s">
        <v>738</v>
      </c>
      <c r="C1651" s="13" t="s">
        <v>743</v>
      </c>
      <c r="D1651" s="183"/>
      <c r="E1651" s="183"/>
      <c r="F1651" s="183"/>
      <c r="G1651" s="183"/>
      <c r="H1651" s="14" t="s">
        <v>224</v>
      </c>
      <c r="I1651" s="14" t="s">
        <v>744</v>
      </c>
      <c r="J1651" s="14" t="s">
        <v>252</v>
      </c>
      <c r="K1651" s="14"/>
      <c r="L1651" s="14" t="s">
        <v>745</v>
      </c>
      <c r="M1651" s="14" t="s">
        <v>2315</v>
      </c>
      <c r="N1651" s="13" t="s">
        <v>746</v>
      </c>
      <c r="O1651" s="22" t="s">
        <v>16</v>
      </c>
    </row>
    <row r="1652" spans="1:15">
      <c r="A1652" s="51">
        <v>13</v>
      </c>
      <c r="B1652" s="13" t="s">
        <v>738</v>
      </c>
      <c r="C1652" s="13" t="s">
        <v>738</v>
      </c>
      <c r="D1652" s="183"/>
      <c r="E1652" s="183"/>
      <c r="F1652" s="183"/>
      <c r="G1652" s="183"/>
      <c r="H1652" s="14" t="s">
        <v>136</v>
      </c>
      <c r="I1652" s="14"/>
      <c r="J1652" s="14"/>
      <c r="K1652" s="14"/>
      <c r="L1652" s="14"/>
      <c r="M1652" s="14" t="s">
        <v>2315</v>
      </c>
      <c r="N1652" s="13"/>
      <c r="O1652" s="23"/>
    </row>
    <row r="1653" spans="1:15" ht="21">
      <c r="A1653" s="51">
        <v>14</v>
      </c>
      <c r="B1653" s="13" t="s">
        <v>570</v>
      </c>
      <c r="C1653" s="13" t="s">
        <v>571</v>
      </c>
      <c r="D1653" s="294" t="str">
        <f>VLOOKUP(C1653,总表!D:E,2,0)</f>
        <v>W005342</v>
      </c>
      <c r="E1653" s="294" t="str">
        <f>VLOOKUP(D1653,总表!E:H,2,0)</f>
        <v>管理学基础（第4版）（含考核册）（学习资源包）</v>
      </c>
      <c r="F1653" s="294" t="str">
        <f>VLOOKUP(D1653,总表!E:H,3,0)</f>
        <v>978-7-304-10297-5</v>
      </c>
      <c r="G1653" s="299">
        <f>VLOOKUP(D1653,总表!E:H,4,0)</f>
        <v>35</v>
      </c>
      <c r="H1653" s="14" t="s">
        <v>149</v>
      </c>
      <c r="I1653" s="14"/>
      <c r="J1653" s="14" t="s">
        <v>572</v>
      </c>
      <c r="K1653" s="14" t="s">
        <v>573</v>
      </c>
      <c r="L1653" s="13"/>
      <c r="M1653" s="14" t="s">
        <v>2315</v>
      </c>
      <c r="N1653" s="13" t="s">
        <v>135</v>
      </c>
      <c r="O1653" s="22" t="s">
        <v>16</v>
      </c>
    </row>
    <row r="1654" spans="1:15" ht="21">
      <c r="A1654" s="51">
        <v>15</v>
      </c>
      <c r="B1654" s="13" t="s">
        <v>570</v>
      </c>
      <c r="C1654" s="13" t="s">
        <v>574</v>
      </c>
      <c r="D1654" s="294" t="str">
        <f>VLOOKUP(C1654,总表!D:E,2,0)</f>
        <v>W003502</v>
      </c>
      <c r="E1654" s="294" t="str">
        <f>VLOOKUP(D1654,总表!E:H,2,0)</f>
        <v>管理学基础（第4版）导学（学习资源包）</v>
      </c>
      <c r="F1654" s="294" t="str">
        <f>VLOOKUP(D1654,总表!E:H,3,0)</f>
        <v>978-7-304-10276-0</v>
      </c>
      <c r="G1654" s="299">
        <f>VLOOKUP(D1654,总表!E:H,4,0)</f>
        <v>20</v>
      </c>
      <c r="H1654" s="14" t="s">
        <v>295</v>
      </c>
      <c r="I1654" s="14"/>
      <c r="J1654" s="14" t="s">
        <v>572</v>
      </c>
      <c r="K1654" s="14" t="s">
        <v>575</v>
      </c>
      <c r="L1654" s="13"/>
      <c r="M1654" s="14" t="s">
        <v>2315</v>
      </c>
      <c r="N1654" s="13" t="s">
        <v>135</v>
      </c>
      <c r="O1654" s="22" t="s">
        <v>16</v>
      </c>
    </row>
    <row r="1655" spans="1:15" s="39" customFormat="1">
      <c r="A1655" s="51">
        <v>16</v>
      </c>
      <c r="B1655" s="33" t="s">
        <v>570</v>
      </c>
      <c r="C1655" s="33" t="s">
        <v>570</v>
      </c>
      <c r="D1655" s="193"/>
      <c r="E1655" s="193"/>
      <c r="F1655" s="193"/>
      <c r="G1655" s="193"/>
      <c r="H1655" s="36" t="s">
        <v>162</v>
      </c>
      <c r="I1655" s="36" t="s">
        <v>576</v>
      </c>
      <c r="J1655" s="36" t="s">
        <v>193</v>
      </c>
      <c r="K1655" s="68"/>
      <c r="L1655" s="36" t="s">
        <v>577</v>
      </c>
      <c r="M1655" s="14" t="s">
        <v>2315</v>
      </c>
      <c r="N1655" s="13" t="s">
        <v>171</v>
      </c>
      <c r="O1655" s="22" t="s">
        <v>16</v>
      </c>
    </row>
    <row r="1656" spans="1:15">
      <c r="A1656" s="51">
        <v>17</v>
      </c>
      <c r="B1656" s="13" t="s">
        <v>570</v>
      </c>
      <c r="C1656" s="13" t="s">
        <v>570</v>
      </c>
      <c r="D1656" s="183"/>
      <c r="E1656" s="183"/>
      <c r="F1656" s="183"/>
      <c r="G1656" s="183"/>
      <c r="H1656" s="14" t="s">
        <v>136</v>
      </c>
      <c r="I1656" s="14"/>
      <c r="J1656" s="14"/>
      <c r="K1656" s="67"/>
      <c r="L1656" s="14"/>
      <c r="M1656" s="14" t="s">
        <v>2315</v>
      </c>
      <c r="N1656" s="13"/>
      <c r="O1656" s="23"/>
    </row>
    <row r="1657" spans="1:15" ht="21">
      <c r="A1657" s="51">
        <v>18</v>
      </c>
      <c r="B1657" s="13" t="s">
        <v>1813</v>
      </c>
      <c r="C1657" s="13" t="s">
        <v>1814</v>
      </c>
      <c r="D1657" s="294" t="str">
        <f>VLOOKUP(C1657,总表!D:E,2,0)</f>
        <v>T00745</v>
      </c>
      <c r="E1657" s="294" t="str">
        <f>VLOOKUP(D1657,总表!E:H,2,0)</f>
        <v>物流信息技术与应用（第3版）（北大）</v>
      </c>
      <c r="F1657" s="294" t="str">
        <f>VLOOKUP(D1657,总表!E:H,3,0)</f>
        <v>978-7-301-30096-1</v>
      </c>
      <c r="G1657" s="299">
        <f>VLOOKUP(D1657,总表!E:H,4,0)</f>
        <v>41</v>
      </c>
      <c r="H1657" s="14" t="s">
        <v>139</v>
      </c>
      <c r="I1657" s="14"/>
      <c r="J1657" s="14" t="s">
        <v>269</v>
      </c>
      <c r="K1657" s="14" t="s">
        <v>1815</v>
      </c>
      <c r="L1657" s="14"/>
      <c r="M1657" s="14" t="s">
        <v>2315</v>
      </c>
      <c r="N1657" s="13" t="s">
        <v>1359</v>
      </c>
      <c r="O1657" s="22" t="s">
        <v>16</v>
      </c>
    </row>
    <row r="1658" spans="1:15">
      <c r="A1658" s="51">
        <v>19</v>
      </c>
      <c r="B1658" s="13" t="s">
        <v>1817</v>
      </c>
      <c r="C1658" s="13" t="s">
        <v>1818</v>
      </c>
      <c r="D1658" s="294" t="str">
        <f>VLOOKUP(C1658,总表!D:E,2,0)</f>
        <v>T00746</v>
      </c>
      <c r="E1658" s="294" t="str">
        <f>VLOOKUP(D1658,总表!E:H,2,0)</f>
        <v>物流学概论（第2版）（人大）</v>
      </c>
      <c r="F1658" s="294" t="str">
        <f>VLOOKUP(D1658,总表!E:H,3,0)</f>
        <v>978-7-300-26737-1</v>
      </c>
      <c r="G1658" s="299">
        <f>VLOOKUP(D1658,总表!E:H,4,0)</f>
        <v>39</v>
      </c>
      <c r="H1658" s="14" t="s">
        <v>139</v>
      </c>
      <c r="I1658" s="14"/>
      <c r="J1658" s="14" t="s">
        <v>160</v>
      </c>
      <c r="K1658" s="14" t="s">
        <v>1819</v>
      </c>
      <c r="L1658" s="14"/>
      <c r="M1658" s="14" t="s">
        <v>2315</v>
      </c>
      <c r="N1658" s="13" t="s">
        <v>356</v>
      </c>
      <c r="O1658" s="22" t="s">
        <v>16</v>
      </c>
    </row>
    <row r="1659" spans="1:15">
      <c r="A1659" s="51">
        <v>20</v>
      </c>
      <c r="B1659" s="13" t="s">
        <v>280</v>
      </c>
      <c r="C1659" s="13" t="s">
        <v>280</v>
      </c>
      <c r="D1659" s="294" t="str">
        <f>VLOOKUP(C1659,总表!D:E,2,0)</f>
        <v>T00740</v>
      </c>
      <c r="E1659" s="294" t="str">
        <f>VLOOKUP(D1659,总表!E:H,2,0)</f>
        <v>仓储与配送管理（经济科学）</v>
      </c>
      <c r="F1659" s="294" t="str">
        <f>VLOOKUP(D1659,总表!E:H,3,0)</f>
        <v>978-7-5141-9259-9</v>
      </c>
      <c r="G1659" s="299">
        <f>VLOOKUP(D1659,总表!E:H,4,0)</f>
        <v>57</v>
      </c>
      <c r="H1659" s="14" t="s">
        <v>139</v>
      </c>
      <c r="I1659" s="14"/>
      <c r="J1659" s="14" t="s">
        <v>155</v>
      </c>
      <c r="K1659" s="14" t="s">
        <v>281</v>
      </c>
      <c r="L1659" s="14"/>
      <c r="M1659" s="14" t="s">
        <v>2315</v>
      </c>
      <c r="N1659" s="13" t="s">
        <v>282</v>
      </c>
      <c r="O1659" s="22" t="s">
        <v>16</v>
      </c>
    </row>
    <row r="1660" spans="1:15">
      <c r="A1660" s="51">
        <v>21</v>
      </c>
      <c r="B1660" s="13" t="s">
        <v>534</v>
      </c>
      <c r="C1660" s="13" t="s">
        <v>535</v>
      </c>
      <c r="D1660" s="294" t="str">
        <f>VLOOKUP(C1660,总表!D:E,2,0)</f>
        <v>T00814</v>
      </c>
      <c r="E1660" s="294" t="str">
        <f>VLOOKUP(D1660,总表!E:H,2,0)</f>
        <v>供应链管理基础（高教）</v>
      </c>
      <c r="F1660" s="294" t="str">
        <f>VLOOKUP(D1660,总表!E:H,3,0)</f>
        <v>978-7-04-055034-4</v>
      </c>
      <c r="G1660" s="299">
        <f>VLOOKUP(D1660,总表!E:H,4,0)</f>
        <v>48</v>
      </c>
      <c r="H1660" s="14" t="s">
        <v>139</v>
      </c>
      <c r="I1660" s="14"/>
      <c r="J1660" s="14" t="s">
        <v>179</v>
      </c>
      <c r="K1660" s="14" t="s">
        <v>536</v>
      </c>
      <c r="L1660" s="14"/>
      <c r="M1660" s="14" t="s">
        <v>2315</v>
      </c>
      <c r="N1660" s="13" t="s">
        <v>537</v>
      </c>
      <c r="O1660" s="22" t="s">
        <v>16</v>
      </c>
    </row>
    <row r="1661" spans="1:15" ht="21">
      <c r="A1661" s="51">
        <v>22</v>
      </c>
      <c r="B1661" s="13" t="s">
        <v>1809</v>
      </c>
      <c r="C1661" s="13" t="s">
        <v>1810</v>
      </c>
      <c r="D1661" s="294" t="str">
        <f>VLOOKUP(C1661,总表!D:E,2,0)</f>
        <v>W002903</v>
      </c>
      <c r="E1661" s="294" t="str">
        <f>VLOOKUP(D1661,总表!E:H,2,0)</f>
        <v>物流管理定量分析方法（第3版）（学习资源包）</v>
      </c>
      <c r="F1661" s="294" t="str">
        <f>VLOOKUP(D1661,总表!E:H,3,0)</f>
        <v>978-7-304-04179-3</v>
      </c>
      <c r="G1661" s="299">
        <f>VLOOKUP(D1661,总表!E:H,4,0)</f>
        <v>22</v>
      </c>
      <c r="H1661" s="14" t="s">
        <v>139</v>
      </c>
      <c r="I1661" s="14"/>
      <c r="J1661" s="14" t="s">
        <v>1811</v>
      </c>
      <c r="K1661" s="14" t="s">
        <v>741</v>
      </c>
      <c r="L1661" s="14"/>
      <c r="M1661" s="14" t="s">
        <v>2315</v>
      </c>
      <c r="N1661" s="13" t="s">
        <v>135</v>
      </c>
      <c r="O1661" s="22" t="s">
        <v>16</v>
      </c>
    </row>
    <row r="1662" spans="1:15" s="2" customFormat="1" ht="21">
      <c r="A1662" s="51">
        <v>23</v>
      </c>
      <c r="B1662" s="17" t="s">
        <v>1361</v>
      </c>
      <c r="C1662" s="17" t="s">
        <v>1361</v>
      </c>
      <c r="D1662" s="184"/>
      <c r="E1662" s="184"/>
      <c r="F1662" s="184"/>
      <c r="G1662" s="184"/>
      <c r="H1662" s="14" t="s">
        <v>136</v>
      </c>
      <c r="I1662" s="55"/>
      <c r="J1662" s="55"/>
      <c r="K1662" s="55"/>
      <c r="L1662" s="55"/>
      <c r="M1662" s="29" t="s">
        <v>2316</v>
      </c>
      <c r="N1662" s="13"/>
      <c r="O1662" s="22"/>
    </row>
    <row r="1663" spans="1:15" s="2" customFormat="1" ht="21">
      <c r="A1663" s="51">
        <v>24</v>
      </c>
      <c r="B1663" s="52" t="s">
        <v>1961</v>
      </c>
      <c r="C1663" s="52" t="s">
        <v>1962</v>
      </c>
      <c r="D1663" s="294" t="str">
        <f>VLOOKUP(C1663,总表!D:E,2,0)</f>
        <v>T007382</v>
      </c>
      <c r="E1663" s="294" t="str">
        <f>VLOOKUP(D1663,总表!E:H,2,0)</f>
        <v>形势与政策（国家开放大学专用教材）（人民日报）</v>
      </c>
      <c r="F1663" s="294">
        <f>VLOOKUP(D1663,总表!E:H,3,0)</f>
        <v>0</v>
      </c>
      <c r="G1663" s="299">
        <f>VLOOKUP(D1663,总表!E:H,4,0)</f>
        <v>0</v>
      </c>
      <c r="H1663" s="34" t="s">
        <v>139</v>
      </c>
      <c r="I1663" s="56"/>
      <c r="J1663" s="34" t="s">
        <v>1963</v>
      </c>
      <c r="K1663" s="34" t="s">
        <v>232</v>
      </c>
      <c r="L1663" s="52"/>
      <c r="M1663" s="29" t="s">
        <v>2317</v>
      </c>
      <c r="N1663" s="52" t="s">
        <v>1964</v>
      </c>
      <c r="O1663" s="22" t="s">
        <v>16</v>
      </c>
    </row>
    <row r="1664" spans="1:15" s="2" customFormat="1" ht="21">
      <c r="A1664" s="51">
        <v>25</v>
      </c>
      <c r="B1664" s="52" t="s">
        <v>1961</v>
      </c>
      <c r="C1664" s="52" t="s">
        <v>1961</v>
      </c>
      <c r="D1664" s="194"/>
      <c r="E1664" s="194"/>
      <c r="F1664" s="194"/>
      <c r="G1664" s="194"/>
      <c r="H1664" s="34" t="s">
        <v>136</v>
      </c>
      <c r="I1664" s="55"/>
      <c r="J1664" s="34"/>
      <c r="K1664" s="34"/>
      <c r="L1664" s="52"/>
      <c r="M1664" s="29" t="s">
        <v>2317</v>
      </c>
      <c r="N1664" s="52"/>
      <c r="O1664" s="32"/>
    </row>
    <row r="1665" spans="1:15" ht="21">
      <c r="A1665" s="51">
        <v>26</v>
      </c>
      <c r="B1665" s="13" t="s">
        <v>358</v>
      </c>
      <c r="C1665" s="17" t="s">
        <v>359</v>
      </c>
      <c r="D1665" s="294" t="str">
        <f>VLOOKUP(C1665,总表!D:E,2,0)</f>
        <v>W002442</v>
      </c>
      <c r="E1665" s="294" t="str">
        <f>VLOOKUP(D1665,总表!E:H,2,0)</f>
        <v>大学语文（第2版）（学习资源包）</v>
      </c>
      <c r="F1665" s="294" t="str">
        <f>VLOOKUP(D1665,总表!E:H,3,0)</f>
        <v>978-7-304-02480-2</v>
      </c>
      <c r="G1665" s="299">
        <f>VLOOKUP(D1665,总表!E:H,4,0)</f>
        <v>30</v>
      </c>
      <c r="H1665" s="14" t="s">
        <v>139</v>
      </c>
      <c r="I1665" s="14"/>
      <c r="J1665" s="14" t="s">
        <v>360</v>
      </c>
      <c r="K1665" s="14" t="s">
        <v>2324</v>
      </c>
      <c r="L1665" s="14"/>
      <c r="M1665" s="14" t="s">
        <v>2318</v>
      </c>
      <c r="N1665" s="13" t="s">
        <v>135</v>
      </c>
      <c r="O1665" s="22" t="s">
        <v>16</v>
      </c>
    </row>
    <row r="1666" spans="1:15" ht="21">
      <c r="A1666" s="51">
        <v>27</v>
      </c>
      <c r="B1666" s="13" t="s">
        <v>1737</v>
      </c>
      <c r="C1666" s="33" t="s">
        <v>3017</v>
      </c>
      <c r="D1666" s="294" t="str">
        <f>VLOOKUP(C1666,总表!D:E,2,0)</f>
        <v>J002751</v>
      </c>
      <c r="E1666" s="294" t="str">
        <f>VLOOKUP(D1666,总表!E:H,2,0)</f>
        <v>统计学原理（含考核册）（学习资源包）</v>
      </c>
      <c r="F1666" s="294" t="str">
        <f>VLOOKUP(D1666,总表!E:H,3,0)</f>
        <v>978-7-304-09851-3</v>
      </c>
      <c r="G1666" s="299">
        <f>VLOOKUP(D1666,总表!E:H,4,0)</f>
        <v>39.9</v>
      </c>
      <c r="H1666" s="34" t="s">
        <v>149</v>
      </c>
      <c r="I1666" s="36"/>
      <c r="J1666" s="36" t="s">
        <v>1739</v>
      </c>
      <c r="K1666" s="14" t="s">
        <v>1740</v>
      </c>
      <c r="L1666" s="14"/>
      <c r="M1666" s="14" t="s">
        <v>2318</v>
      </c>
      <c r="N1666" s="13" t="s">
        <v>135</v>
      </c>
      <c r="O1666" s="22" t="s">
        <v>16</v>
      </c>
    </row>
    <row r="1667" spans="1:15" s="45" customFormat="1">
      <c r="A1667" s="51">
        <v>28</v>
      </c>
      <c r="B1667" s="13" t="s">
        <v>1737</v>
      </c>
      <c r="C1667" s="13" t="s">
        <v>1737</v>
      </c>
      <c r="D1667" s="183"/>
      <c r="E1667" s="183"/>
      <c r="F1667" s="183"/>
      <c r="G1667" s="183"/>
      <c r="H1667" s="14" t="s">
        <v>162</v>
      </c>
      <c r="I1667" s="14" t="s">
        <v>1741</v>
      </c>
      <c r="J1667" s="14" t="s">
        <v>164</v>
      </c>
      <c r="K1667" s="14"/>
      <c r="L1667" s="14" t="s">
        <v>1740</v>
      </c>
      <c r="M1667" s="14" t="s">
        <v>2318</v>
      </c>
      <c r="N1667" s="17" t="s">
        <v>171</v>
      </c>
      <c r="O1667" s="22" t="s">
        <v>16</v>
      </c>
    </row>
    <row r="1668" spans="1:15" s="1" customFormat="1">
      <c r="A1668" s="51">
        <v>29</v>
      </c>
      <c r="B1668" s="13" t="s">
        <v>1737</v>
      </c>
      <c r="C1668" s="13" t="s">
        <v>1737</v>
      </c>
      <c r="D1668" s="183"/>
      <c r="E1668" s="183"/>
      <c r="F1668" s="183"/>
      <c r="G1668" s="183"/>
      <c r="H1668" s="14" t="s">
        <v>136</v>
      </c>
      <c r="I1668" s="18"/>
      <c r="J1668" s="14"/>
      <c r="K1668" s="14"/>
      <c r="L1668" s="14"/>
      <c r="M1668" s="14" t="s">
        <v>2318</v>
      </c>
      <c r="N1668" s="13"/>
      <c r="O1668" s="22"/>
    </row>
    <row r="1669" spans="1:15" ht="21">
      <c r="A1669" s="51">
        <v>30</v>
      </c>
      <c r="B1669" s="13" t="s">
        <v>1585</v>
      </c>
      <c r="C1669" s="13" t="s">
        <v>3018</v>
      </c>
      <c r="D1669" s="294" t="str">
        <f>VLOOKUP(C1669,总表!D:E,2,0)</f>
        <v>J001088</v>
      </c>
      <c r="E1669" s="294" t="str">
        <f>VLOOKUP(D1669,总表!E:H,2,0)</f>
        <v>市场营销学（第5版）（学习资源包）</v>
      </c>
      <c r="F1669" s="294" t="str">
        <f>VLOOKUP(D1669,总表!E:H,3,0)</f>
        <v>978-7-304-10846-5</v>
      </c>
      <c r="G1669" s="299">
        <f>VLOOKUP(D1669,总表!E:H,4,0)</f>
        <v>36</v>
      </c>
      <c r="H1669" s="15" t="s">
        <v>132</v>
      </c>
      <c r="I1669" s="14"/>
      <c r="J1669" s="14" t="s">
        <v>393</v>
      </c>
      <c r="K1669" s="14" t="s">
        <v>1587</v>
      </c>
      <c r="L1669" s="14"/>
      <c r="M1669" s="14" t="s">
        <v>2318</v>
      </c>
      <c r="N1669" s="13" t="s">
        <v>135</v>
      </c>
      <c r="O1669" s="22" t="s">
        <v>16</v>
      </c>
    </row>
    <row r="1670" spans="1:15" ht="21">
      <c r="A1670" s="51">
        <v>31</v>
      </c>
      <c r="B1670" s="13" t="s">
        <v>1585</v>
      </c>
      <c r="C1670" s="13" t="s">
        <v>1588</v>
      </c>
      <c r="D1670" s="294" t="str">
        <f>VLOOKUP(C1670,总表!D:E,2,0)</f>
        <v>J00279</v>
      </c>
      <c r="E1670" s="294" t="str">
        <f>VLOOKUP(D1670,总表!E:H,2,0)</f>
        <v>市场营销学（第5版）导学学生手册（学习资源包）</v>
      </c>
      <c r="F1670" s="294" t="str">
        <f>VLOOKUP(D1670,总表!E:H,3,0)</f>
        <v>978-7-304-10887-8</v>
      </c>
      <c r="G1670" s="299">
        <f>VLOOKUP(D1670,总表!E:H,4,0)</f>
        <v>24</v>
      </c>
      <c r="H1670" s="15" t="s">
        <v>295</v>
      </c>
      <c r="I1670" s="15"/>
      <c r="J1670" s="14" t="s">
        <v>393</v>
      </c>
      <c r="K1670" s="15" t="s">
        <v>507</v>
      </c>
      <c r="L1670" s="91"/>
      <c r="M1670" s="14" t="s">
        <v>2318</v>
      </c>
      <c r="N1670" s="13" t="s">
        <v>135</v>
      </c>
      <c r="O1670" s="22" t="s">
        <v>16</v>
      </c>
    </row>
    <row r="1671" spans="1:15" s="2" customFormat="1" ht="13.5">
      <c r="A1671" s="51">
        <v>32</v>
      </c>
      <c r="B1671" s="17" t="s">
        <v>1585</v>
      </c>
      <c r="C1671" s="13" t="s">
        <v>1585</v>
      </c>
      <c r="D1671" s="183"/>
      <c r="E1671" s="183"/>
      <c r="F1671" s="183"/>
      <c r="G1671" s="183"/>
      <c r="H1671" s="15" t="s">
        <v>136</v>
      </c>
      <c r="I1671" s="15"/>
      <c r="J1671" s="14"/>
      <c r="K1671" s="15"/>
      <c r="L1671" s="15"/>
      <c r="M1671" s="15" t="s">
        <v>2318</v>
      </c>
      <c r="N1671" s="13"/>
      <c r="O1671" s="59"/>
    </row>
    <row r="1672" spans="1:15" ht="21">
      <c r="A1672" s="51">
        <v>33</v>
      </c>
      <c r="B1672" s="13" t="s">
        <v>402</v>
      </c>
      <c r="C1672" s="86" t="s">
        <v>403</v>
      </c>
      <c r="D1672" s="294" t="str">
        <f>VLOOKUP(C1672,总表!D:E,2,0)</f>
        <v>W004563</v>
      </c>
      <c r="E1672" s="294" t="str">
        <f>VLOOKUP(D1672,总表!E:H,2,0)</f>
        <v>电子商务概论（第3版）（学习资源包）</v>
      </c>
      <c r="F1672" s="294">
        <f>VLOOKUP(D1672,总表!E:H,3,0)</f>
        <v>0</v>
      </c>
      <c r="G1672" s="299">
        <f>VLOOKUP(D1672,总表!E:H,4,0)</f>
        <v>0</v>
      </c>
      <c r="H1672" s="27" t="s">
        <v>132</v>
      </c>
      <c r="I1672" s="30"/>
      <c r="J1672" s="30" t="s">
        <v>216</v>
      </c>
      <c r="K1672" s="30" t="s">
        <v>404</v>
      </c>
      <c r="L1672" s="30"/>
      <c r="M1672" s="14" t="s">
        <v>2318</v>
      </c>
      <c r="N1672" s="13" t="s">
        <v>135</v>
      </c>
      <c r="O1672" s="22" t="s">
        <v>16</v>
      </c>
    </row>
    <row r="1673" spans="1:15" s="2" customFormat="1" ht="13.5">
      <c r="A1673" s="51">
        <v>34</v>
      </c>
      <c r="B1673" s="13" t="s">
        <v>402</v>
      </c>
      <c r="C1673" s="13" t="s">
        <v>402</v>
      </c>
      <c r="D1673" s="183"/>
      <c r="E1673" s="183"/>
      <c r="F1673" s="183"/>
      <c r="G1673" s="183"/>
      <c r="H1673" s="15" t="s">
        <v>136</v>
      </c>
      <c r="I1673" s="14"/>
      <c r="J1673" s="14"/>
      <c r="K1673" s="14"/>
      <c r="L1673" s="14"/>
      <c r="M1673" s="14" t="s">
        <v>2318</v>
      </c>
      <c r="N1673" s="13"/>
      <c r="O1673" s="59"/>
    </row>
    <row r="1674" spans="1:15" ht="21">
      <c r="A1674" s="51">
        <v>35</v>
      </c>
      <c r="B1674" s="13" t="s">
        <v>522</v>
      </c>
      <c r="C1674" s="17" t="s">
        <v>520</v>
      </c>
      <c r="D1674" s="294" t="str">
        <f>VLOOKUP(C1674,总表!D:E,2,0)</f>
        <v>W002795</v>
      </c>
      <c r="E1674" s="294" t="str">
        <f>VLOOKUP(D1674,总表!E:H,2,0)</f>
        <v>公共关系学（第3版）（学习资源包）</v>
      </c>
      <c r="F1674" s="294" t="str">
        <f>VLOOKUP(D1674,总表!E:H,3,0)</f>
        <v>978-7-304-10640-9</v>
      </c>
      <c r="G1674" s="299">
        <f>VLOOKUP(D1674,总表!E:H,4,0)</f>
        <v>40</v>
      </c>
      <c r="H1674" s="34" t="s">
        <v>149</v>
      </c>
      <c r="I1674" s="15"/>
      <c r="J1674" s="15" t="s">
        <v>150</v>
      </c>
      <c r="K1674" s="15" t="s">
        <v>521</v>
      </c>
      <c r="L1674" s="15"/>
      <c r="M1674" s="14" t="s">
        <v>2318</v>
      </c>
      <c r="N1674" s="13" t="s">
        <v>135</v>
      </c>
      <c r="O1674" s="22" t="s">
        <v>16</v>
      </c>
    </row>
    <row r="1675" spans="1:15">
      <c r="A1675" s="51">
        <v>36</v>
      </c>
      <c r="B1675" s="13" t="s">
        <v>522</v>
      </c>
      <c r="C1675" s="17" t="s">
        <v>522</v>
      </c>
      <c r="D1675" s="184"/>
      <c r="E1675" s="184"/>
      <c r="F1675" s="184"/>
      <c r="G1675" s="184"/>
      <c r="H1675" s="15" t="s">
        <v>136</v>
      </c>
      <c r="I1675" s="15"/>
      <c r="J1675" s="15"/>
      <c r="K1675" s="14"/>
      <c r="L1675" s="14"/>
      <c r="M1675" s="14" t="s">
        <v>2318</v>
      </c>
      <c r="N1675" s="13"/>
      <c r="O1675" s="22"/>
    </row>
    <row r="1676" spans="1:15" ht="21">
      <c r="A1676" s="51">
        <v>37</v>
      </c>
      <c r="B1676" s="13" t="s">
        <v>754</v>
      </c>
      <c r="C1676" s="13" t="s">
        <v>755</v>
      </c>
      <c r="D1676" s="294" t="str">
        <f>VLOOKUP(C1676,总表!D:E,2,0)</f>
        <v>L008152</v>
      </c>
      <c r="E1676" s="294" t="str">
        <f>VLOOKUP(D1676,总表!E:H,2,0)</f>
        <v>计算机应用技术基础（第3版）（学习资源包）</v>
      </c>
      <c r="F1676" s="294" t="str">
        <f>VLOOKUP(D1676,总表!E:H,3,0)</f>
        <v>978-7-304-11037-6</v>
      </c>
      <c r="G1676" s="299">
        <f>VLOOKUP(D1676,总表!E:H,4,0)</f>
        <v>22</v>
      </c>
      <c r="H1676" s="14" t="s">
        <v>132</v>
      </c>
      <c r="I1676" s="14"/>
      <c r="J1676" s="27" t="s">
        <v>2403</v>
      </c>
      <c r="K1676" s="14" t="s">
        <v>756</v>
      </c>
      <c r="L1676" s="14"/>
      <c r="M1676" s="14" t="s">
        <v>2318</v>
      </c>
      <c r="N1676" s="13" t="s">
        <v>135</v>
      </c>
      <c r="O1676" s="22" t="s">
        <v>16</v>
      </c>
    </row>
    <row r="1677" spans="1:15" ht="21">
      <c r="A1677" s="51">
        <v>38</v>
      </c>
      <c r="B1677" s="17" t="s">
        <v>956</v>
      </c>
      <c r="C1677" s="17" t="s">
        <v>957</v>
      </c>
      <c r="D1677" s="294" t="str">
        <f>VLOOKUP(C1677,总表!D:E,2,0)</f>
        <v>J001853</v>
      </c>
      <c r="E1677" s="294" t="str">
        <f>VLOOKUP(D1677,总表!E:H,2,0)</f>
        <v>经济法概论（第5版）（学习资源包）</v>
      </c>
      <c r="F1677" s="294" t="str">
        <f>VLOOKUP(D1677,总表!E:H,3,0)</f>
        <v>978-7-304-10562-4</v>
      </c>
      <c r="G1677" s="299">
        <f>VLOOKUP(D1677,总表!E:H,4,0)</f>
        <v>49</v>
      </c>
      <c r="H1677" s="14" t="s">
        <v>132</v>
      </c>
      <c r="I1677" s="14"/>
      <c r="J1677" s="14" t="s">
        <v>393</v>
      </c>
      <c r="K1677" s="14" t="s">
        <v>458</v>
      </c>
      <c r="L1677" s="14"/>
      <c r="M1677" s="14" t="s">
        <v>2318</v>
      </c>
      <c r="N1677" s="13" t="s">
        <v>135</v>
      </c>
      <c r="O1677" s="22" t="s">
        <v>16</v>
      </c>
    </row>
    <row r="1678" spans="1:15">
      <c r="A1678" s="51">
        <v>39</v>
      </c>
      <c r="B1678" s="17" t="s">
        <v>956</v>
      </c>
      <c r="C1678" s="17" t="s">
        <v>956</v>
      </c>
      <c r="D1678" s="184"/>
      <c r="E1678" s="184"/>
      <c r="F1678" s="184"/>
      <c r="G1678" s="184"/>
      <c r="H1678" s="14" t="s">
        <v>136</v>
      </c>
      <c r="I1678" s="18"/>
      <c r="J1678" s="14"/>
      <c r="K1678" s="14"/>
      <c r="L1678" s="14"/>
      <c r="M1678" s="14" t="s">
        <v>2318</v>
      </c>
      <c r="N1678" s="13"/>
      <c r="O1678" s="22"/>
    </row>
    <row r="1679" spans="1:15">
      <c r="A1679" s="51">
        <v>40</v>
      </c>
      <c r="B1679" s="13" t="s">
        <v>247</v>
      </c>
      <c r="C1679" s="17" t="s">
        <v>248</v>
      </c>
      <c r="D1679" s="294" t="str">
        <f>VLOOKUP(C1679,总表!D:E,2,0)</f>
        <v>J000987</v>
      </c>
      <c r="E1679" s="294" t="str">
        <f>VLOOKUP(D1679,总表!E:H,2,0)</f>
        <v>财务管理（第4版）（学习资源包）</v>
      </c>
      <c r="F1679" s="294" t="str">
        <f>VLOOKUP(D1679,总表!E:H,3,0)</f>
        <v>978-7-304-10525-9</v>
      </c>
      <c r="G1679" s="299">
        <f>VLOOKUP(D1679,总表!E:H,4,0)</f>
        <v>36</v>
      </c>
      <c r="H1679" s="15" t="s">
        <v>149</v>
      </c>
      <c r="I1679" s="15"/>
      <c r="J1679" s="15" t="s">
        <v>249</v>
      </c>
      <c r="K1679" s="15" t="s">
        <v>250</v>
      </c>
      <c r="L1679" s="15"/>
      <c r="M1679" s="14" t="s">
        <v>2318</v>
      </c>
      <c r="N1679" s="13" t="s">
        <v>135</v>
      </c>
      <c r="O1679" s="22" t="s">
        <v>16</v>
      </c>
    </row>
    <row r="1680" spans="1:15">
      <c r="A1680" s="51">
        <v>41</v>
      </c>
      <c r="B1680" s="13" t="s">
        <v>247</v>
      </c>
      <c r="C1680" s="13" t="s">
        <v>247</v>
      </c>
      <c r="D1680" s="183"/>
      <c r="E1680" s="183"/>
      <c r="F1680" s="183"/>
      <c r="G1680" s="183"/>
      <c r="H1680" s="14" t="s">
        <v>224</v>
      </c>
      <c r="I1680" s="14" t="s">
        <v>251</v>
      </c>
      <c r="J1680" s="14" t="s">
        <v>252</v>
      </c>
      <c r="K1680" s="14"/>
      <c r="L1680" s="14" t="s">
        <v>253</v>
      </c>
      <c r="M1680" s="14" t="s">
        <v>2318</v>
      </c>
      <c r="N1680" s="13" t="s">
        <v>171</v>
      </c>
      <c r="O1680" s="22" t="s">
        <v>16</v>
      </c>
    </row>
    <row r="1681" spans="1:15">
      <c r="A1681" s="51">
        <v>42</v>
      </c>
      <c r="B1681" s="13" t="s">
        <v>247</v>
      </c>
      <c r="C1681" s="13" t="s">
        <v>247</v>
      </c>
      <c r="D1681" s="183"/>
      <c r="E1681" s="183"/>
      <c r="F1681" s="183"/>
      <c r="G1681" s="183"/>
      <c r="H1681" s="14" t="s">
        <v>136</v>
      </c>
      <c r="I1681" s="14"/>
      <c r="J1681" s="14"/>
      <c r="K1681" s="14"/>
      <c r="L1681" s="14"/>
      <c r="M1681" s="14" t="s">
        <v>2318</v>
      </c>
      <c r="N1681" s="13"/>
      <c r="O1681" s="23"/>
    </row>
    <row r="1682" spans="1:15" ht="21">
      <c r="A1682" s="51">
        <v>43</v>
      </c>
      <c r="B1682" s="13" t="s">
        <v>1363</v>
      </c>
      <c r="C1682" s="28" t="s">
        <v>1364</v>
      </c>
      <c r="D1682" s="294" t="str">
        <f>VLOOKUP(C1682,总表!D:E,2,0)</f>
        <v>W00596</v>
      </c>
      <c r="E1682" s="294" t="str">
        <f>VLOOKUP(D1682,总表!E:H,2,0)</f>
        <v>人力资源管理（第3版）（学习资源包）</v>
      </c>
      <c r="F1682" s="294" t="str">
        <f>VLOOKUP(D1682,总表!E:H,3,0)</f>
        <v>978-7-304-08203-1</v>
      </c>
      <c r="G1682" s="299">
        <f>VLOOKUP(D1682,总表!E:H,4,0)</f>
        <v>49</v>
      </c>
      <c r="H1682" s="29" t="s">
        <v>149</v>
      </c>
      <c r="I1682" s="29"/>
      <c r="J1682" s="36" t="s">
        <v>150</v>
      </c>
      <c r="K1682" s="29" t="s">
        <v>232</v>
      </c>
      <c r="L1682" s="29"/>
      <c r="M1682" s="14" t="s">
        <v>2318</v>
      </c>
      <c r="N1682" s="13" t="s">
        <v>135</v>
      </c>
      <c r="O1682" s="22" t="s">
        <v>16</v>
      </c>
    </row>
    <row r="1683" spans="1:15" s="2" customFormat="1" ht="13.5">
      <c r="A1683" s="51">
        <v>44</v>
      </c>
      <c r="B1683" s="17" t="s">
        <v>1363</v>
      </c>
      <c r="C1683" s="17" t="s">
        <v>1363</v>
      </c>
      <c r="D1683" s="184"/>
      <c r="E1683" s="184"/>
      <c r="F1683" s="184"/>
      <c r="G1683" s="184"/>
      <c r="H1683" s="15" t="s">
        <v>136</v>
      </c>
      <c r="I1683" s="15"/>
      <c r="J1683" s="15"/>
      <c r="K1683" s="15"/>
      <c r="L1683" s="15"/>
      <c r="M1683" s="15" t="s">
        <v>2318</v>
      </c>
      <c r="N1683" s="17"/>
      <c r="O1683" s="59"/>
    </row>
    <row r="1684" spans="1:15" ht="21">
      <c r="A1684" s="51">
        <v>45</v>
      </c>
      <c r="B1684" s="13" t="s">
        <v>1448</v>
      </c>
      <c r="C1684" s="17" t="s">
        <v>1449</v>
      </c>
      <c r="D1684" s="294" t="str">
        <f>VLOOKUP(C1684,总表!D:E,2,0)</f>
        <v>J002212</v>
      </c>
      <c r="E1684" s="294" t="str">
        <f>VLOOKUP(D1684,总表!E:H,2,0)</f>
        <v>商务谈判策略（第2版）（学习资源包）</v>
      </c>
      <c r="F1684" s="294" t="str">
        <f>VLOOKUP(D1684,总表!E:H,3,0)</f>
        <v>978-7-304-09831-5</v>
      </c>
      <c r="G1684" s="299">
        <f>VLOOKUP(D1684,总表!E:H,4,0)</f>
        <v>35.9</v>
      </c>
      <c r="H1684" s="15" t="s">
        <v>149</v>
      </c>
      <c r="I1684" s="119"/>
      <c r="J1684" s="15" t="s">
        <v>160</v>
      </c>
      <c r="K1684" s="15" t="s">
        <v>1001</v>
      </c>
      <c r="L1684" s="119"/>
      <c r="M1684" s="14" t="s">
        <v>2318</v>
      </c>
      <c r="N1684" s="13" t="s">
        <v>135</v>
      </c>
      <c r="O1684" s="22" t="s">
        <v>16</v>
      </c>
    </row>
    <row r="1685" spans="1:15" ht="21">
      <c r="A1685" s="51">
        <v>46</v>
      </c>
      <c r="B1685" s="13" t="s">
        <v>1845</v>
      </c>
      <c r="C1685" s="60" t="s">
        <v>1846</v>
      </c>
      <c r="D1685" s="294" t="str">
        <f>VLOOKUP(C1685,总表!D:E,2,0)</f>
        <v>J001445</v>
      </c>
      <c r="E1685" s="294" t="str">
        <f>VLOOKUP(D1685,总表!E:H,2,0)</f>
        <v>西方经济学（第4版）【专科使用】（学习资源包）</v>
      </c>
      <c r="F1685" s="294" t="str">
        <f>VLOOKUP(D1685,总表!E:H,3,0)</f>
        <v>978-7-304-10819-9</v>
      </c>
      <c r="G1685" s="299">
        <f>VLOOKUP(D1685,总表!E:H,4,0)</f>
        <v>56</v>
      </c>
      <c r="H1685" s="61" t="s">
        <v>132</v>
      </c>
      <c r="I1685" s="61"/>
      <c r="J1685" s="61" t="s">
        <v>249</v>
      </c>
      <c r="K1685" s="61" t="s">
        <v>1847</v>
      </c>
      <c r="L1685" s="61"/>
      <c r="M1685" s="14" t="s">
        <v>2318</v>
      </c>
      <c r="N1685" s="13" t="s">
        <v>135</v>
      </c>
      <c r="O1685" s="22" t="s">
        <v>16</v>
      </c>
    </row>
    <row r="1686" spans="1:15" ht="21">
      <c r="A1686" s="51">
        <v>47</v>
      </c>
      <c r="B1686" s="13" t="s">
        <v>1845</v>
      </c>
      <c r="C1686" s="13" t="s">
        <v>1848</v>
      </c>
      <c r="D1686" s="294" t="str">
        <f>VLOOKUP(C1686,总表!D:E,2,0)</f>
        <v>J001561</v>
      </c>
      <c r="E1686" s="294" t="str">
        <f>VLOOKUP(D1686,总表!E:H,2,0)</f>
        <v>西方经济学自测练习（第2版）（学习资源包）</v>
      </c>
      <c r="F1686" s="294" t="str">
        <f>VLOOKUP(D1686,总表!E:H,3,0)</f>
        <v>978-7-304-10658-4</v>
      </c>
      <c r="G1686" s="299">
        <f>VLOOKUP(D1686,总表!E:H,4,0)</f>
        <v>36</v>
      </c>
      <c r="H1686" s="14" t="s">
        <v>295</v>
      </c>
      <c r="I1686" s="14"/>
      <c r="J1686" s="14" t="s">
        <v>175</v>
      </c>
      <c r="K1686" s="14" t="s">
        <v>1849</v>
      </c>
      <c r="L1686" s="14"/>
      <c r="M1686" s="14" t="s">
        <v>2318</v>
      </c>
      <c r="N1686" s="13" t="s">
        <v>135</v>
      </c>
      <c r="O1686" s="22" t="s">
        <v>16</v>
      </c>
    </row>
    <row r="1687" spans="1:15">
      <c r="A1687" s="51">
        <v>48</v>
      </c>
      <c r="B1687" s="13" t="s">
        <v>1845</v>
      </c>
      <c r="C1687" s="13" t="s">
        <v>1850</v>
      </c>
      <c r="D1687" s="183"/>
      <c r="E1687" s="183"/>
      <c r="F1687" s="183"/>
      <c r="G1687" s="183"/>
      <c r="H1687" s="14" t="s">
        <v>136</v>
      </c>
      <c r="I1687" s="14"/>
      <c r="J1687" s="14"/>
      <c r="K1687" s="14"/>
      <c r="L1687" s="14"/>
      <c r="M1687" s="14" t="s">
        <v>2318</v>
      </c>
      <c r="N1687" s="13"/>
      <c r="O1687" s="63"/>
    </row>
    <row r="1688" spans="1:15" ht="21">
      <c r="A1688" s="51">
        <v>49</v>
      </c>
      <c r="B1688" s="17" t="s">
        <v>2124</v>
      </c>
      <c r="C1688" s="17" t="s">
        <v>1567</v>
      </c>
      <c r="D1688" s="294" t="str">
        <f>VLOOKUP(C1688,总表!D:E,2,0)</f>
        <v>W003752</v>
      </c>
      <c r="E1688" s="294" t="str">
        <f>VLOOKUP(D1688,总表!E:H,2,0)</f>
        <v>实用文体写作教程（第2版）（含考核册）（学习资源包）</v>
      </c>
      <c r="F1688" s="294" t="str">
        <f>VLOOKUP(D1688,总表!E:H,3,0)</f>
        <v>978-7-304-10128-2</v>
      </c>
      <c r="G1688" s="299">
        <f>VLOOKUP(D1688,总表!E:H,4,0)</f>
        <v>41</v>
      </c>
      <c r="H1688" s="15" t="s">
        <v>132</v>
      </c>
      <c r="I1688" s="15"/>
      <c r="J1688" s="15" t="s">
        <v>425</v>
      </c>
      <c r="K1688" s="15" t="s">
        <v>1568</v>
      </c>
      <c r="L1688" s="15"/>
      <c r="M1688" s="14" t="s">
        <v>2318</v>
      </c>
      <c r="N1688" s="13" t="s">
        <v>135</v>
      </c>
      <c r="O1688" s="22" t="s">
        <v>16</v>
      </c>
    </row>
    <row r="1689" spans="1:15" s="2" customFormat="1" ht="13.5">
      <c r="A1689" s="51">
        <v>50</v>
      </c>
      <c r="B1689" s="17" t="s">
        <v>2124</v>
      </c>
      <c r="C1689" s="17" t="s">
        <v>2124</v>
      </c>
      <c r="D1689" s="184"/>
      <c r="E1689" s="184"/>
      <c r="F1689" s="184"/>
      <c r="G1689" s="184"/>
      <c r="H1689" s="15" t="s">
        <v>136</v>
      </c>
      <c r="I1689" s="15"/>
      <c r="J1689" s="15"/>
      <c r="K1689" s="15"/>
      <c r="L1689" s="15"/>
      <c r="M1689" s="14" t="s">
        <v>2318</v>
      </c>
      <c r="N1689" s="17"/>
      <c r="O1689" s="59"/>
    </row>
    <row r="1690" spans="1:15" s="2" customFormat="1" ht="21">
      <c r="A1690" s="51">
        <v>51</v>
      </c>
      <c r="B1690" s="303" t="s">
        <v>3083</v>
      </c>
      <c r="C1690" s="303" t="s">
        <v>3084</v>
      </c>
      <c r="D1690" s="303" t="str">
        <f>VLOOKUP(C1690,'[29]Sheet1 (3)'!$D:$R,15,0)</f>
        <v>W004611</v>
      </c>
      <c r="E1690" s="303" t="str">
        <f>VLOOKUP(D1690,'[29]Sheet1 (3)'!$R:$S,2,0)</f>
        <v>消费者权益保护法教程（第2版）（学习资源包）</v>
      </c>
      <c r="F1690" s="303"/>
      <c r="G1690" s="303"/>
      <c r="H1690" s="305" t="s">
        <v>3062</v>
      </c>
      <c r="I1690" s="303"/>
      <c r="J1690" s="305" t="s">
        <v>3093</v>
      </c>
      <c r="K1690" s="305" t="s">
        <v>3085</v>
      </c>
      <c r="L1690" s="303"/>
      <c r="M1690" s="305" t="s">
        <v>3065</v>
      </c>
      <c r="N1690" s="303" t="s">
        <v>3066</v>
      </c>
      <c r="O1690" s="306" t="s">
        <v>16</v>
      </c>
    </row>
    <row r="1691" spans="1:15" ht="19.5" customHeight="1">
      <c r="D1691" s="7"/>
      <c r="E1691" s="7"/>
      <c r="F1691" s="7"/>
      <c r="G1691" s="7"/>
    </row>
    <row r="1692" spans="1:15" ht="18.75">
      <c r="A1692" s="322" t="s">
        <v>97</v>
      </c>
      <c r="B1692" s="322"/>
      <c r="C1692" s="322"/>
      <c r="D1692" s="322"/>
      <c r="E1692" s="322"/>
      <c r="F1692" s="322"/>
      <c r="G1692" s="322"/>
      <c r="H1692" s="322"/>
      <c r="I1692" s="322"/>
      <c r="J1692" s="322"/>
      <c r="K1692" s="322"/>
      <c r="L1692" s="322"/>
      <c r="M1692" s="322"/>
      <c r="N1692" s="322"/>
      <c r="O1692" s="322"/>
    </row>
    <row r="1693" spans="1:15" ht="22.5">
      <c r="A1693" s="11" t="s">
        <v>3</v>
      </c>
      <c r="B1693" s="12" t="s">
        <v>121</v>
      </c>
      <c r="C1693" s="12" t="s">
        <v>122</v>
      </c>
      <c r="D1693" s="291" t="s">
        <v>2518</v>
      </c>
      <c r="E1693" s="291" t="s">
        <v>2519</v>
      </c>
      <c r="F1693" s="291" t="s">
        <v>2520</v>
      </c>
      <c r="G1693" s="290" t="s">
        <v>2521</v>
      </c>
      <c r="H1693" s="12" t="s">
        <v>123</v>
      </c>
      <c r="I1693" s="12" t="s">
        <v>124</v>
      </c>
      <c r="J1693" s="12" t="s">
        <v>125</v>
      </c>
      <c r="K1693" s="12" t="s">
        <v>126</v>
      </c>
      <c r="L1693" s="12" t="s">
        <v>127</v>
      </c>
      <c r="M1693" s="12" t="s">
        <v>2314</v>
      </c>
      <c r="N1693" s="58" t="s">
        <v>128</v>
      </c>
      <c r="O1693" s="12" t="s">
        <v>129</v>
      </c>
    </row>
    <row r="1694" spans="1:15" s="39" customFormat="1" ht="21">
      <c r="A1694" s="51">
        <v>1</v>
      </c>
      <c r="B1694" s="13" t="s">
        <v>632</v>
      </c>
      <c r="C1694" s="17" t="s">
        <v>633</v>
      </c>
      <c r="D1694" s="294" t="str">
        <f>VLOOKUP(C1694,总表!D:E,2,0)</f>
        <v>W005208</v>
      </c>
      <c r="E1694" s="294" t="str">
        <f>VLOOKUP(D1694,总表!E:H,2,0)</f>
        <v>国家开放大学学习指南（2022版）（学习资源包）</v>
      </c>
      <c r="F1694" s="294" t="str">
        <f>VLOOKUP(D1694,总表!E:H,3,0)</f>
        <v>978-7-304-09923-7</v>
      </c>
      <c r="G1694" s="299">
        <f>VLOOKUP(D1694,总表!E:H,4,0)</f>
        <v>15.8</v>
      </c>
      <c r="H1694" s="14" t="s">
        <v>132</v>
      </c>
      <c r="I1694" s="53"/>
      <c r="J1694" s="15" t="s">
        <v>133</v>
      </c>
      <c r="K1694" s="54" t="s">
        <v>634</v>
      </c>
      <c r="L1694" s="53"/>
      <c r="M1694" s="14" t="s">
        <v>2315</v>
      </c>
      <c r="N1694" s="13" t="s">
        <v>135</v>
      </c>
      <c r="O1694" s="22" t="s">
        <v>16</v>
      </c>
    </row>
    <row r="1695" spans="1:15" s="2" customFormat="1" ht="13.5">
      <c r="A1695" s="51">
        <v>2</v>
      </c>
      <c r="B1695" s="17" t="s">
        <v>632</v>
      </c>
      <c r="C1695" s="17" t="s">
        <v>632</v>
      </c>
      <c r="D1695" s="184"/>
      <c r="E1695" s="184"/>
      <c r="F1695" s="184"/>
      <c r="G1695" s="184"/>
      <c r="H1695" s="15" t="s">
        <v>136</v>
      </c>
      <c r="I1695" s="53"/>
      <c r="J1695" s="15"/>
      <c r="K1695" s="15"/>
      <c r="L1695" s="53"/>
      <c r="M1695" s="29" t="s">
        <v>2315</v>
      </c>
      <c r="N1695" s="28"/>
      <c r="O1695" s="59"/>
    </row>
    <row r="1696" spans="1:15" s="2" customFormat="1" ht="31.5">
      <c r="A1696" s="51">
        <v>3</v>
      </c>
      <c r="B1696" s="28" t="s">
        <v>1852</v>
      </c>
      <c r="C1696" s="13" t="s">
        <v>1175</v>
      </c>
      <c r="D1696" s="294" t="str">
        <f>VLOOKUP(C1696,总表!D:E,2,0)</f>
        <v>WZ19781</v>
      </c>
      <c r="E1696" s="294" t="str">
        <f>VLOOKUP(D1696,总表!E:H,2,0)</f>
        <v>△毛泽东思想和中国特色社会主义理论体系概论（2021年版）（高教）</v>
      </c>
      <c r="F1696" s="294" t="str">
        <f>VLOOKUP(D1696,总表!E:H,3,0)</f>
        <v>978-7-04-056622-2</v>
      </c>
      <c r="G1696" s="299">
        <f>VLOOKUP(D1696,总表!E:H,4,0)</f>
        <v>25</v>
      </c>
      <c r="H1696" s="15" t="s">
        <v>139</v>
      </c>
      <c r="I1696" s="14"/>
      <c r="J1696" s="15" t="s">
        <v>1176</v>
      </c>
      <c r="K1696" s="14" t="s">
        <v>1177</v>
      </c>
      <c r="L1696" s="14"/>
      <c r="M1696" s="15" t="s">
        <v>2315</v>
      </c>
      <c r="N1696" s="17" t="s">
        <v>537</v>
      </c>
      <c r="O1696" s="22" t="s">
        <v>16</v>
      </c>
    </row>
    <row r="1697" spans="1:15" s="2" customFormat="1" ht="31.5">
      <c r="A1697" s="51">
        <v>4</v>
      </c>
      <c r="B1697" s="33" t="s">
        <v>1852</v>
      </c>
      <c r="C1697" s="52" t="s">
        <v>1853</v>
      </c>
      <c r="D1697" s="294" t="str">
        <f>VLOOKUP(C1697,总表!D:E,2,0)</f>
        <v>W005952</v>
      </c>
      <c r="E1697" s="294" t="str">
        <f>VLOOKUP(D1697,总表!E:H,2,0)</f>
        <v>（课程“习近平新时代”用）国家开放大学思想政治理论课学习指南（学习资源包）</v>
      </c>
      <c r="F1697" s="294" t="str">
        <f>VLOOKUP(D1697,总表!E:H,3,0)</f>
        <v>978-7-304-10428-3</v>
      </c>
      <c r="G1697" s="299">
        <f>VLOOKUP(D1697,总表!E:H,4,0)</f>
        <v>13.8</v>
      </c>
      <c r="H1697" s="36" t="s">
        <v>149</v>
      </c>
      <c r="I1697" s="34"/>
      <c r="J1697" s="34" t="s">
        <v>1854</v>
      </c>
      <c r="K1697" s="34" t="s">
        <v>1855</v>
      </c>
      <c r="L1697" s="34"/>
      <c r="M1697" s="34" t="s">
        <v>2315</v>
      </c>
      <c r="N1697" s="60" t="s">
        <v>135</v>
      </c>
      <c r="O1697" s="22" t="s">
        <v>16</v>
      </c>
    </row>
    <row r="1698" spans="1:15" s="40" customFormat="1" ht="21">
      <c r="A1698" s="51">
        <v>5</v>
      </c>
      <c r="B1698" s="28" t="s">
        <v>1852</v>
      </c>
      <c r="C1698" s="28" t="s">
        <v>1852</v>
      </c>
      <c r="D1698" s="191"/>
      <c r="E1698" s="191"/>
      <c r="F1698" s="191"/>
      <c r="G1698" s="191"/>
      <c r="H1698" s="15" t="s">
        <v>136</v>
      </c>
      <c r="I1698" s="29"/>
      <c r="J1698" s="29"/>
      <c r="K1698" s="29"/>
      <c r="L1698" s="29"/>
      <c r="M1698" s="15" t="s">
        <v>2315</v>
      </c>
      <c r="N1698" s="28"/>
      <c r="O1698" s="32"/>
    </row>
    <row r="1699" spans="1:15" s="2" customFormat="1" ht="31.5">
      <c r="A1699" s="51">
        <v>6</v>
      </c>
      <c r="B1699" s="28" t="s">
        <v>1174</v>
      </c>
      <c r="C1699" s="13" t="s">
        <v>1175</v>
      </c>
      <c r="D1699" s="294" t="str">
        <f>VLOOKUP(C1699,总表!D:E,2,0)</f>
        <v>WZ19781</v>
      </c>
      <c r="E1699" s="294" t="str">
        <f>VLOOKUP(D1699,总表!E:H,2,0)</f>
        <v>△毛泽东思想和中国特色社会主义理论体系概论（2021年版）（高教）</v>
      </c>
      <c r="F1699" s="294" t="str">
        <f>VLOOKUP(D1699,总表!E:H,3,0)</f>
        <v>978-7-04-056622-2</v>
      </c>
      <c r="G1699" s="299">
        <f>VLOOKUP(D1699,总表!E:H,4,0)</f>
        <v>25</v>
      </c>
      <c r="H1699" s="15" t="s">
        <v>139</v>
      </c>
      <c r="I1699" s="14"/>
      <c r="J1699" s="15" t="s">
        <v>1176</v>
      </c>
      <c r="K1699" s="14" t="s">
        <v>1177</v>
      </c>
      <c r="L1699" s="14"/>
      <c r="M1699" s="15" t="s">
        <v>2315</v>
      </c>
      <c r="N1699" s="17" t="s">
        <v>537</v>
      </c>
      <c r="O1699" s="22" t="s">
        <v>16</v>
      </c>
    </row>
    <row r="1700" spans="1:15" s="40" customFormat="1" ht="31.5">
      <c r="A1700" s="51">
        <v>7</v>
      </c>
      <c r="B1700" s="28" t="s">
        <v>1174</v>
      </c>
      <c r="C1700" s="28" t="s">
        <v>1178</v>
      </c>
      <c r="D1700" s="294" t="str">
        <f>VLOOKUP(C1700,总表!D:E,2,0)</f>
        <v>W005812</v>
      </c>
      <c r="E1700" s="294" t="str">
        <f>VLOOKUP(D1700,总表!E:H,2,0)</f>
        <v>毛泽东思想和中国特色社会主义理论体系概论学习指导（学习资源包）</v>
      </c>
      <c r="F1700" s="294" t="str">
        <f>VLOOKUP(D1700,总表!E:H,3,0)</f>
        <v>978-7-304-09660-1</v>
      </c>
      <c r="G1700" s="299">
        <f>VLOOKUP(D1700,总表!E:H,4,0)</f>
        <v>22</v>
      </c>
      <c r="H1700" s="15" t="s">
        <v>149</v>
      </c>
      <c r="I1700" s="29"/>
      <c r="J1700" s="15" t="s">
        <v>1179</v>
      </c>
      <c r="K1700" s="29" t="s">
        <v>232</v>
      </c>
      <c r="L1700" s="29"/>
      <c r="M1700" s="29" t="s">
        <v>2315</v>
      </c>
      <c r="N1700" s="28" t="s">
        <v>135</v>
      </c>
      <c r="O1700" s="22" t="s">
        <v>16</v>
      </c>
    </row>
    <row r="1701" spans="1:15" s="40" customFormat="1" ht="21">
      <c r="A1701" s="51">
        <v>8</v>
      </c>
      <c r="B1701" s="13" t="s">
        <v>1679</v>
      </c>
      <c r="C1701" s="33" t="s">
        <v>1680</v>
      </c>
      <c r="D1701" s="294" t="str">
        <f>VLOOKUP(C1701,总表!D:E,2,0)</f>
        <v>WZ18231</v>
      </c>
      <c r="E1701" s="294" t="str">
        <f>VLOOKUP(D1701,总表!E:H,2,0)</f>
        <v>△思想道德与法治（2021年版）（高教）</v>
      </c>
      <c r="F1701" s="294" t="str">
        <f>VLOOKUP(D1701,总表!E:H,3,0)</f>
        <v>978-7-04-056621-5</v>
      </c>
      <c r="G1701" s="299">
        <f>VLOOKUP(D1701,总表!E:H,4,0)</f>
        <v>18</v>
      </c>
      <c r="H1701" s="34" t="s">
        <v>139</v>
      </c>
      <c r="I1701" s="34"/>
      <c r="J1701" s="34" t="s">
        <v>1176</v>
      </c>
      <c r="K1701" s="34" t="s">
        <v>1177</v>
      </c>
      <c r="L1701" s="34"/>
      <c r="M1701" s="15" t="s">
        <v>2315</v>
      </c>
      <c r="N1701" s="17" t="s">
        <v>537</v>
      </c>
      <c r="O1701" s="22" t="s">
        <v>16</v>
      </c>
    </row>
    <row r="1702" spans="1:15" s="40" customFormat="1" ht="21">
      <c r="A1702" s="51">
        <v>9</v>
      </c>
      <c r="B1702" s="13" t="s">
        <v>1679</v>
      </c>
      <c r="C1702" s="26" t="s">
        <v>2502</v>
      </c>
      <c r="D1702" s="294" t="str">
        <f>VLOOKUP(C1702,总表!D:E,2,0)</f>
        <v>W005772</v>
      </c>
      <c r="E1702" s="294" t="str">
        <f>VLOOKUP(D1702,总表!E:H,2,0)</f>
        <v>思想道德与法治学习指导（学习资源包）</v>
      </c>
      <c r="F1702" s="294">
        <f>VLOOKUP(D1702,总表!E:H,3,0)</f>
        <v>0</v>
      </c>
      <c r="G1702" s="299">
        <f>VLOOKUP(D1702,总表!E:H,4,0)</f>
        <v>0</v>
      </c>
      <c r="H1702" s="30" t="s">
        <v>149</v>
      </c>
      <c r="I1702" s="180"/>
      <c r="J1702" s="27" t="s">
        <v>2503</v>
      </c>
      <c r="K1702" s="27" t="s">
        <v>232</v>
      </c>
      <c r="L1702" s="181"/>
      <c r="M1702" s="29" t="s">
        <v>2315</v>
      </c>
      <c r="N1702" s="28" t="s">
        <v>135</v>
      </c>
      <c r="O1702" s="22" t="s">
        <v>16</v>
      </c>
    </row>
    <row r="1703" spans="1:15" ht="21">
      <c r="A1703" s="51">
        <v>10</v>
      </c>
      <c r="B1703" s="13" t="s">
        <v>748</v>
      </c>
      <c r="C1703" s="17" t="s">
        <v>749</v>
      </c>
      <c r="D1703" s="294" t="str">
        <f>VLOOKUP(C1703,总表!D:E,2,0)</f>
        <v>L005284</v>
      </c>
      <c r="E1703" s="294" t="str">
        <f>VLOOKUP(D1703,总表!E:H,2,0)</f>
        <v>计算机应用基础（第2版）（学习资源包）</v>
      </c>
      <c r="F1703" s="294" t="str">
        <f>VLOOKUP(D1703,总表!E:H,3,0)</f>
        <v>978-7-304-11204-2</v>
      </c>
      <c r="G1703" s="299">
        <f>VLOOKUP(D1703,总表!E:H,4,0)</f>
        <v>39</v>
      </c>
      <c r="H1703" s="15" t="s">
        <v>132</v>
      </c>
      <c r="I1703" s="15"/>
      <c r="J1703" s="15" t="s">
        <v>194</v>
      </c>
      <c r="K1703" s="15" t="s">
        <v>750</v>
      </c>
      <c r="L1703" s="15"/>
      <c r="M1703" s="14" t="s">
        <v>2315</v>
      </c>
      <c r="N1703" s="17" t="s">
        <v>135</v>
      </c>
      <c r="O1703" s="22" t="s">
        <v>16</v>
      </c>
    </row>
    <row r="1704" spans="1:15">
      <c r="A1704" s="51">
        <v>11</v>
      </c>
      <c r="B1704" s="13" t="s">
        <v>748</v>
      </c>
      <c r="C1704" s="17" t="s">
        <v>748</v>
      </c>
      <c r="D1704" s="184"/>
      <c r="E1704" s="184"/>
      <c r="F1704" s="184"/>
      <c r="G1704" s="184"/>
      <c r="H1704" s="15" t="s">
        <v>136</v>
      </c>
      <c r="I1704" s="15"/>
      <c r="J1704" s="15"/>
      <c r="K1704" s="15"/>
      <c r="L1704" s="15"/>
      <c r="M1704" s="14" t="s">
        <v>2315</v>
      </c>
      <c r="N1704" s="17"/>
      <c r="O1704" s="24"/>
    </row>
    <row r="1705" spans="1:15" ht="21">
      <c r="A1705" s="51">
        <v>12</v>
      </c>
      <c r="B1705" s="13" t="s">
        <v>748</v>
      </c>
      <c r="C1705" s="17" t="s">
        <v>748</v>
      </c>
      <c r="D1705" s="184"/>
      <c r="E1705" s="184"/>
      <c r="F1705" s="184"/>
      <c r="G1705" s="184"/>
      <c r="H1705" s="14" t="s">
        <v>162</v>
      </c>
      <c r="I1705" s="14" t="s">
        <v>751</v>
      </c>
      <c r="J1705" s="14" t="s">
        <v>164</v>
      </c>
      <c r="K1705" s="14"/>
      <c r="L1705" s="14" t="s">
        <v>209</v>
      </c>
      <c r="M1705" s="14" t="s">
        <v>2315</v>
      </c>
      <c r="N1705" s="13" t="s">
        <v>752</v>
      </c>
      <c r="O1705" s="22" t="s">
        <v>16</v>
      </c>
    </row>
    <row r="1706" spans="1:15" ht="21">
      <c r="A1706" s="51">
        <v>13</v>
      </c>
      <c r="B1706" s="13" t="s">
        <v>2191</v>
      </c>
      <c r="C1706" s="13" t="s">
        <v>2192</v>
      </c>
      <c r="D1706" s="294" t="str">
        <f>VLOOKUP(C1706,总表!D:E,2,0)</f>
        <v>J002442</v>
      </c>
      <c r="E1706" s="294" t="str">
        <f>VLOOKUP(D1706,总表!E:H,2,0)</f>
        <v>政治经济学（第3版）（学习资源包）</v>
      </c>
      <c r="F1706" s="294" t="str">
        <f>VLOOKUP(D1706,总表!E:H,3,0)</f>
        <v>978-7-304-10707-9</v>
      </c>
      <c r="G1706" s="299">
        <f>VLOOKUP(D1706,总表!E:H,4,0)</f>
        <v>39</v>
      </c>
      <c r="H1706" s="14" t="s">
        <v>149</v>
      </c>
      <c r="I1706" s="14"/>
      <c r="J1706" s="14" t="s">
        <v>150</v>
      </c>
      <c r="K1706" s="14" t="s">
        <v>2193</v>
      </c>
      <c r="L1706" s="14"/>
      <c r="M1706" s="14" t="s">
        <v>2315</v>
      </c>
      <c r="N1706" s="13" t="s">
        <v>135</v>
      </c>
      <c r="O1706" s="22" t="s">
        <v>16</v>
      </c>
    </row>
    <row r="1707" spans="1:15" ht="21">
      <c r="A1707" s="51">
        <v>14</v>
      </c>
      <c r="B1707" s="13" t="s">
        <v>1152</v>
      </c>
      <c r="C1707" s="13" t="s">
        <v>1153</v>
      </c>
      <c r="D1707" s="294" t="str">
        <f>VLOOKUP(C1707,总表!D:E,2,0)</f>
        <v>J002143</v>
      </c>
      <c r="E1707" s="294" t="str">
        <f>VLOOKUP(D1707,总表!E:H,2,0)</f>
        <v>旅游经济学（第2版）（学习资源包）</v>
      </c>
      <c r="F1707" s="294" t="str">
        <f>VLOOKUP(D1707,总表!E:H,3,0)</f>
        <v>978-7-304-10671-3</v>
      </c>
      <c r="G1707" s="299">
        <f>VLOOKUP(D1707,总表!E:H,4,0)</f>
        <v>26</v>
      </c>
      <c r="H1707" s="14" t="s">
        <v>149</v>
      </c>
      <c r="I1707" s="14"/>
      <c r="J1707" s="14" t="s">
        <v>425</v>
      </c>
      <c r="K1707" s="14" t="s">
        <v>1154</v>
      </c>
      <c r="L1707" s="14"/>
      <c r="M1707" s="14" t="s">
        <v>2315</v>
      </c>
      <c r="N1707" s="13" t="s">
        <v>135</v>
      </c>
      <c r="O1707" s="22" t="s">
        <v>16</v>
      </c>
    </row>
    <row r="1708" spans="1:15">
      <c r="A1708" s="51">
        <v>15</v>
      </c>
      <c r="B1708" s="13" t="s">
        <v>1152</v>
      </c>
      <c r="C1708" s="13" t="s">
        <v>1152</v>
      </c>
      <c r="D1708" s="183"/>
      <c r="E1708" s="183"/>
      <c r="F1708" s="183"/>
      <c r="G1708" s="183"/>
      <c r="H1708" s="15" t="s">
        <v>136</v>
      </c>
      <c r="I1708" s="18"/>
      <c r="J1708" s="15"/>
      <c r="K1708" s="15"/>
      <c r="L1708" s="15"/>
      <c r="M1708" s="14" t="s">
        <v>2315</v>
      </c>
      <c r="N1708" s="17"/>
      <c r="O1708" s="24"/>
    </row>
    <row r="1709" spans="1:15" ht="21">
      <c r="A1709" s="51">
        <v>16</v>
      </c>
      <c r="B1709" s="13" t="s">
        <v>1162</v>
      </c>
      <c r="C1709" s="13" t="s">
        <v>1163</v>
      </c>
      <c r="D1709" s="294" t="str">
        <f>VLOOKUP(C1709,总表!D:E,2,0)</f>
        <v>W003233</v>
      </c>
      <c r="E1709" s="294" t="str">
        <f>VLOOKUP(D1709,总表!E:H,2,0)</f>
        <v>旅游学概论（第2版）（学习资源包）</v>
      </c>
      <c r="F1709" s="294" t="str">
        <f>VLOOKUP(D1709,总表!E:H,3,0)</f>
        <v>978-7-304-09837-7</v>
      </c>
      <c r="G1709" s="299">
        <f>VLOOKUP(D1709,总表!E:H,4,0)</f>
        <v>41.9</v>
      </c>
      <c r="H1709" s="14" t="s">
        <v>149</v>
      </c>
      <c r="I1709" s="14"/>
      <c r="J1709" s="14" t="s">
        <v>160</v>
      </c>
      <c r="K1709" s="14" t="s">
        <v>1164</v>
      </c>
      <c r="L1709" s="14"/>
      <c r="M1709" s="14" t="s">
        <v>2315</v>
      </c>
      <c r="N1709" s="13" t="s">
        <v>135</v>
      </c>
      <c r="O1709" s="22" t="s">
        <v>16</v>
      </c>
    </row>
    <row r="1710" spans="1:15">
      <c r="A1710" s="51">
        <v>17</v>
      </c>
      <c r="B1710" s="13" t="s">
        <v>1162</v>
      </c>
      <c r="C1710" s="13" t="s">
        <v>1162</v>
      </c>
      <c r="D1710" s="183"/>
      <c r="E1710" s="183"/>
      <c r="F1710" s="183"/>
      <c r="G1710" s="183"/>
      <c r="H1710" s="14" t="s">
        <v>162</v>
      </c>
      <c r="I1710" s="14" t="s">
        <v>1165</v>
      </c>
      <c r="J1710" s="14" t="s">
        <v>164</v>
      </c>
      <c r="K1710" s="14"/>
      <c r="L1710" s="14" t="s">
        <v>1164</v>
      </c>
      <c r="M1710" s="14" t="s">
        <v>2315</v>
      </c>
      <c r="N1710" s="13" t="s">
        <v>171</v>
      </c>
      <c r="O1710" s="22" t="s">
        <v>16</v>
      </c>
    </row>
    <row r="1711" spans="1:15">
      <c r="A1711" s="51">
        <v>18</v>
      </c>
      <c r="B1711" s="13" t="s">
        <v>1162</v>
      </c>
      <c r="C1711" s="13" t="s">
        <v>1162</v>
      </c>
      <c r="D1711" s="183"/>
      <c r="E1711" s="183"/>
      <c r="F1711" s="183"/>
      <c r="G1711" s="183"/>
      <c r="H1711" s="15" t="s">
        <v>136</v>
      </c>
      <c r="I1711" s="18"/>
      <c r="J1711" s="15"/>
      <c r="K1711" s="15"/>
      <c r="L1711" s="15"/>
      <c r="M1711" s="14" t="s">
        <v>2315</v>
      </c>
      <c r="N1711" s="17"/>
      <c r="O1711" s="24"/>
    </row>
    <row r="1712" spans="1:15" ht="21">
      <c r="A1712" s="51">
        <v>19</v>
      </c>
      <c r="B1712" s="13" t="s">
        <v>1585</v>
      </c>
      <c r="C1712" s="13" t="s">
        <v>3018</v>
      </c>
      <c r="D1712" s="294" t="str">
        <f>VLOOKUP(C1712,总表!D:E,2,0)</f>
        <v>J001088</v>
      </c>
      <c r="E1712" s="294" t="str">
        <f>VLOOKUP(D1712,总表!E:H,2,0)</f>
        <v>市场营销学（第5版）（学习资源包）</v>
      </c>
      <c r="F1712" s="294" t="str">
        <f>VLOOKUP(D1712,总表!E:H,3,0)</f>
        <v>978-7-304-10846-5</v>
      </c>
      <c r="G1712" s="299">
        <f>VLOOKUP(D1712,总表!E:H,4,0)</f>
        <v>36</v>
      </c>
      <c r="H1712" s="15" t="s">
        <v>132</v>
      </c>
      <c r="I1712" s="14"/>
      <c r="J1712" s="14" t="s">
        <v>393</v>
      </c>
      <c r="K1712" s="14" t="s">
        <v>1587</v>
      </c>
      <c r="L1712" s="14"/>
      <c r="M1712" s="14" t="s">
        <v>2315</v>
      </c>
      <c r="N1712" s="13" t="s">
        <v>135</v>
      </c>
      <c r="O1712" s="22" t="s">
        <v>16</v>
      </c>
    </row>
    <row r="1713" spans="1:15" ht="21">
      <c r="A1713" s="51">
        <v>20</v>
      </c>
      <c r="B1713" s="17" t="s">
        <v>1585</v>
      </c>
      <c r="C1713" s="13" t="s">
        <v>1588</v>
      </c>
      <c r="D1713" s="294" t="str">
        <f>VLOOKUP(C1713,总表!D:E,2,0)</f>
        <v>J00279</v>
      </c>
      <c r="E1713" s="294" t="str">
        <f>VLOOKUP(D1713,总表!E:H,2,0)</f>
        <v>市场营销学（第5版）导学学生手册（学习资源包）</v>
      </c>
      <c r="F1713" s="294" t="str">
        <f>VLOOKUP(D1713,总表!E:H,3,0)</f>
        <v>978-7-304-10887-8</v>
      </c>
      <c r="G1713" s="299">
        <f>VLOOKUP(D1713,总表!E:H,4,0)</f>
        <v>24</v>
      </c>
      <c r="H1713" s="15" t="s">
        <v>295</v>
      </c>
      <c r="I1713" s="15"/>
      <c r="J1713" s="14" t="s">
        <v>393</v>
      </c>
      <c r="K1713" s="15" t="s">
        <v>507</v>
      </c>
      <c r="L1713" s="91"/>
      <c r="M1713" s="14" t="s">
        <v>2315</v>
      </c>
      <c r="N1713" s="17" t="s">
        <v>135</v>
      </c>
      <c r="O1713" s="22" t="s">
        <v>16</v>
      </c>
    </row>
    <row r="1714" spans="1:15">
      <c r="A1714" s="51">
        <v>21</v>
      </c>
      <c r="B1714" s="17" t="s">
        <v>1585</v>
      </c>
      <c r="C1714" s="13" t="s">
        <v>1585</v>
      </c>
      <c r="D1714" s="183"/>
      <c r="E1714" s="183"/>
      <c r="F1714" s="183"/>
      <c r="G1714" s="183"/>
      <c r="H1714" s="15" t="s">
        <v>136</v>
      </c>
      <c r="I1714" s="15"/>
      <c r="J1714" s="14"/>
      <c r="K1714" s="15"/>
      <c r="L1714" s="15"/>
      <c r="M1714" s="14" t="s">
        <v>2315</v>
      </c>
      <c r="N1714" s="13"/>
      <c r="O1714" s="59"/>
    </row>
    <row r="1715" spans="1:15" ht="21">
      <c r="A1715" s="51">
        <v>22</v>
      </c>
      <c r="B1715" s="13" t="s">
        <v>570</v>
      </c>
      <c r="C1715" s="13" t="s">
        <v>571</v>
      </c>
      <c r="D1715" s="294" t="str">
        <f>VLOOKUP(C1715,总表!D:E,2,0)</f>
        <v>W005342</v>
      </c>
      <c r="E1715" s="294" t="str">
        <f>VLOOKUP(D1715,总表!E:H,2,0)</f>
        <v>管理学基础（第4版）（含考核册）（学习资源包）</v>
      </c>
      <c r="F1715" s="294" t="str">
        <f>VLOOKUP(D1715,总表!E:H,3,0)</f>
        <v>978-7-304-10297-5</v>
      </c>
      <c r="G1715" s="299">
        <f>VLOOKUP(D1715,总表!E:H,4,0)</f>
        <v>35</v>
      </c>
      <c r="H1715" s="14" t="s">
        <v>149</v>
      </c>
      <c r="I1715" s="14"/>
      <c r="J1715" s="14" t="s">
        <v>572</v>
      </c>
      <c r="K1715" s="14" t="s">
        <v>573</v>
      </c>
      <c r="L1715" s="13"/>
      <c r="M1715" s="14" t="s">
        <v>2315</v>
      </c>
      <c r="N1715" s="13" t="s">
        <v>135</v>
      </c>
      <c r="O1715" s="22" t="s">
        <v>16</v>
      </c>
    </row>
    <row r="1716" spans="1:15" ht="21">
      <c r="A1716" s="51">
        <v>23</v>
      </c>
      <c r="B1716" s="13" t="s">
        <v>570</v>
      </c>
      <c r="C1716" s="13" t="s">
        <v>574</v>
      </c>
      <c r="D1716" s="294" t="str">
        <f>VLOOKUP(C1716,总表!D:E,2,0)</f>
        <v>W003502</v>
      </c>
      <c r="E1716" s="294" t="str">
        <f>VLOOKUP(D1716,总表!E:H,2,0)</f>
        <v>管理学基础（第4版）导学（学习资源包）</v>
      </c>
      <c r="F1716" s="294" t="str">
        <f>VLOOKUP(D1716,总表!E:H,3,0)</f>
        <v>978-7-304-10276-0</v>
      </c>
      <c r="G1716" s="299">
        <f>VLOOKUP(D1716,总表!E:H,4,0)</f>
        <v>20</v>
      </c>
      <c r="H1716" s="14" t="s">
        <v>295</v>
      </c>
      <c r="I1716" s="14"/>
      <c r="J1716" s="14" t="s">
        <v>572</v>
      </c>
      <c r="K1716" s="14" t="s">
        <v>575</v>
      </c>
      <c r="L1716" s="13"/>
      <c r="M1716" s="14" t="s">
        <v>2315</v>
      </c>
      <c r="N1716" s="13" t="s">
        <v>135</v>
      </c>
      <c r="O1716" s="22" t="s">
        <v>16</v>
      </c>
    </row>
    <row r="1717" spans="1:15" s="39" customFormat="1">
      <c r="A1717" s="51">
        <v>24</v>
      </c>
      <c r="B1717" s="33" t="s">
        <v>570</v>
      </c>
      <c r="C1717" s="33" t="s">
        <v>570</v>
      </c>
      <c r="D1717" s="193"/>
      <c r="E1717" s="193"/>
      <c r="F1717" s="193"/>
      <c r="G1717" s="193"/>
      <c r="H1717" s="36" t="s">
        <v>162</v>
      </c>
      <c r="I1717" s="36" t="s">
        <v>576</v>
      </c>
      <c r="J1717" s="36" t="s">
        <v>193</v>
      </c>
      <c r="K1717" s="68"/>
      <c r="L1717" s="36" t="s">
        <v>577</v>
      </c>
      <c r="M1717" s="14" t="s">
        <v>2315</v>
      </c>
      <c r="N1717" s="13" t="s">
        <v>171</v>
      </c>
      <c r="O1717" s="22" t="s">
        <v>16</v>
      </c>
    </row>
    <row r="1718" spans="1:15">
      <c r="A1718" s="51">
        <v>25</v>
      </c>
      <c r="B1718" s="13" t="s">
        <v>570</v>
      </c>
      <c r="C1718" s="13" t="s">
        <v>570</v>
      </c>
      <c r="D1718" s="183"/>
      <c r="E1718" s="183"/>
      <c r="F1718" s="183"/>
      <c r="G1718" s="183"/>
      <c r="H1718" s="14" t="s">
        <v>136</v>
      </c>
      <c r="I1718" s="14"/>
      <c r="J1718" s="14"/>
      <c r="K1718" s="67"/>
      <c r="L1718" s="14"/>
      <c r="M1718" s="14" t="s">
        <v>2315</v>
      </c>
      <c r="N1718" s="13"/>
      <c r="O1718" s="23"/>
    </row>
    <row r="1719" spans="1:15" ht="21">
      <c r="A1719" s="51">
        <v>26</v>
      </c>
      <c r="B1719" s="13" t="s">
        <v>975</v>
      </c>
      <c r="C1719" s="13" t="s">
        <v>976</v>
      </c>
      <c r="D1719" s="294" t="str">
        <f>VLOOKUP(C1719,总表!D:E,2,0)</f>
        <v>J002531</v>
      </c>
      <c r="E1719" s="294" t="str">
        <f>VLOOKUP(D1719,总表!E:H,2,0)</f>
        <v>酒店管理概论（第2版）（学习资源包）</v>
      </c>
      <c r="F1719" s="294" t="str">
        <f>VLOOKUP(D1719,总表!E:H,3,0)</f>
        <v>978-7-304-10670-6</v>
      </c>
      <c r="G1719" s="299">
        <f>VLOOKUP(D1719,总表!E:H,4,0)</f>
        <v>36</v>
      </c>
      <c r="H1719" s="14" t="s">
        <v>149</v>
      </c>
      <c r="I1719" s="14"/>
      <c r="J1719" s="14" t="s">
        <v>425</v>
      </c>
      <c r="K1719" s="14" t="s">
        <v>977</v>
      </c>
      <c r="L1719" s="14"/>
      <c r="M1719" s="14" t="s">
        <v>2315</v>
      </c>
      <c r="N1719" s="13" t="s">
        <v>135</v>
      </c>
      <c r="O1719" s="22" t="s">
        <v>16</v>
      </c>
    </row>
    <row r="1720" spans="1:15" ht="21">
      <c r="A1720" s="51">
        <v>27</v>
      </c>
      <c r="B1720" s="13" t="s">
        <v>975</v>
      </c>
      <c r="C1720" s="13" t="s">
        <v>975</v>
      </c>
      <c r="D1720" s="183"/>
      <c r="E1720" s="183"/>
      <c r="F1720" s="183"/>
      <c r="G1720" s="183"/>
      <c r="H1720" s="14" t="s">
        <v>224</v>
      </c>
      <c r="I1720" s="14" t="s">
        <v>978</v>
      </c>
      <c r="J1720" s="14" t="s">
        <v>186</v>
      </c>
      <c r="K1720" s="14"/>
      <c r="L1720" s="14" t="s">
        <v>980</v>
      </c>
      <c r="M1720" s="14" t="s">
        <v>2315</v>
      </c>
      <c r="N1720" s="13" t="s">
        <v>171</v>
      </c>
      <c r="O1720" s="22" t="s">
        <v>16</v>
      </c>
    </row>
    <row r="1721" spans="1:15">
      <c r="A1721" s="51">
        <v>28</v>
      </c>
      <c r="B1721" s="13" t="s">
        <v>975</v>
      </c>
      <c r="C1721" s="13" t="s">
        <v>975</v>
      </c>
      <c r="D1721" s="183"/>
      <c r="E1721" s="183"/>
      <c r="F1721" s="183"/>
      <c r="G1721" s="183"/>
      <c r="H1721" s="14" t="s">
        <v>136</v>
      </c>
      <c r="I1721" s="14"/>
      <c r="J1721" s="14"/>
      <c r="K1721" s="14"/>
      <c r="L1721" s="14"/>
      <c r="M1721" s="14" t="s">
        <v>2315</v>
      </c>
      <c r="N1721" s="13"/>
      <c r="O1721" s="23"/>
    </row>
    <row r="1722" spans="1:15" ht="21">
      <c r="A1722" s="51">
        <v>29</v>
      </c>
      <c r="B1722" s="13" t="s">
        <v>1139</v>
      </c>
      <c r="C1722" s="13" t="s">
        <v>1140</v>
      </c>
      <c r="D1722" s="294" t="str">
        <f>VLOOKUP(C1722,总表!D:E,2,0)</f>
        <v>T00715</v>
      </c>
      <c r="E1722" s="294" t="str">
        <f>VLOOKUP(D1722,总表!E:H,2,0)</f>
        <v>旅行社经营管理实务（清华）</v>
      </c>
      <c r="F1722" s="294" t="str">
        <f>VLOOKUP(D1722,总表!E:H,3,0)</f>
        <v>978-7-302-55814-9</v>
      </c>
      <c r="G1722" s="299">
        <f>VLOOKUP(D1722,总表!E:H,4,0)</f>
        <v>59</v>
      </c>
      <c r="H1722" s="14" t="s">
        <v>139</v>
      </c>
      <c r="I1722" s="14"/>
      <c r="J1722" s="14" t="s">
        <v>179</v>
      </c>
      <c r="K1722" s="14" t="s">
        <v>1141</v>
      </c>
      <c r="L1722" s="14"/>
      <c r="M1722" s="14" t="s">
        <v>2315</v>
      </c>
      <c r="N1722" s="13" t="s">
        <v>427</v>
      </c>
      <c r="O1722" s="22" t="s">
        <v>16</v>
      </c>
    </row>
    <row r="1723" spans="1:15">
      <c r="A1723" s="51">
        <v>30</v>
      </c>
      <c r="B1723" s="13" t="s">
        <v>1139</v>
      </c>
      <c r="C1723" s="13" t="s">
        <v>1139</v>
      </c>
      <c r="D1723" s="183"/>
      <c r="E1723" s="183"/>
      <c r="F1723" s="183"/>
      <c r="G1723" s="183"/>
      <c r="H1723" s="14" t="s">
        <v>136</v>
      </c>
      <c r="I1723" s="14"/>
      <c r="J1723" s="14"/>
      <c r="K1723" s="14"/>
      <c r="L1723" s="14"/>
      <c r="M1723" s="14" t="s">
        <v>2315</v>
      </c>
      <c r="N1723" s="13"/>
      <c r="O1723" s="23"/>
    </row>
    <row r="1724" spans="1:15">
      <c r="A1724" s="51">
        <v>31</v>
      </c>
      <c r="B1724" s="13" t="s">
        <v>1143</v>
      </c>
      <c r="C1724" s="13" t="s">
        <v>1144</v>
      </c>
      <c r="D1724" s="294" t="str">
        <f>VLOOKUP(C1724,总表!D:E,2,0)</f>
        <v>W00629</v>
      </c>
      <c r="E1724" s="294" t="str">
        <f>VLOOKUP(D1724,总表!E:H,2,0)</f>
        <v>旅游法律法规（学习资源包）</v>
      </c>
      <c r="F1724" s="294" t="str">
        <f>VLOOKUP(D1724,总表!E:H,3,0)</f>
        <v>978-7-304-11206-6</v>
      </c>
      <c r="G1724" s="299">
        <f>VLOOKUP(D1724,总表!E:H,4,0)</f>
        <v>42</v>
      </c>
      <c r="H1724" s="14" t="s">
        <v>132</v>
      </c>
      <c r="I1724" s="18"/>
      <c r="J1724" s="15" t="s">
        <v>133</v>
      </c>
      <c r="K1724" s="15" t="s">
        <v>1145</v>
      </c>
      <c r="L1724" s="15"/>
      <c r="M1724" s="14" t="s">
        <v>2315</v>
      </c>
      <c r="N1724" s="17" t="s">
        <v>135</v>
      </c>
      <c r="O1724" s="22" t="s">
        <v>16</v>
      </c>
    </row>
    <row r="1725" spans="1:15">
      <c r="A1725" s="51">
        <v>32</v>
      </c>
      <c r="B1725" s="13" t="s">
        <v>1143</v>
      </c>
      <c r="C1725" s="13" t="s">
        <v>1143</v>
      </c>
      <c r="D1725" s="183"/>
      <c r="E1725" s="183"/>
      <c r="F1725" s="183"/>
      <c r="G1725" s="183"/>
      <c r="H1725" s="15" t="s">
        <v>136</v>
      </c>
      <c r="I1725" s="18"/>
      <c r="J1725" s="15"/>
      <c r="K1725" s="15"/>
      <c r="L1725" s="15"/>
      <c r="M1725" s="14" t="s">
        <v>2315</v>
      </c>
      <c r="N1725" s="17"/>
      <c r="O1725" s="24"/>
    </row>
    <row r="1726" spans="1:15" ht="21">
      <c r="A1726" s="51">
        <v>33</v>
      </c>
      <c r="B1726" s="13" t="s">
        <v>1147</v>
      </c>
      <c r="C1726" s="13" t="s">
        <v>1148</v>
      </c>
      <c r="D1726" s="294" t="str">
        <f>VLOOKUP(C1726,总表!D:E,2,0)</f>
        <v>T00801</v>
      </c>
      <c r="E1726" s="294" t="str">
        <f>VLOOKUP(D1726,总表!E:H,2,0)</f>
        <v>旅游职业道德（第3版）（中国旅游）</v>
      </c>
      <c r="F1726" s="294" t="str">
        <f>VLOOKUP(D1726,总表!E:H,3,0)</f>
        <v>978-7-5032-6707-9</v>
      </c>
      <c r="G1726" s="299">
        <f>VLOOKUP(D1726,总表!E:H,4,0)</f>
        <v>39.799999999999997</v>
      </c>
      <c r="H1726" s="14" t="s">
        <v>139</v>
      </c>
      <c r="I1726" s="14"/>
      <c r="J1726" s="14" t="s">
        <v>150</v>
      </c>
      <c r="K1726" s="14" t="s">
        <v>1149</v>
      </c>
      <c r="L1726" s="14"/>
      <c r="M1726" s="14" t="s">
        <v>2315</v>
      </c>
      <c r="N1726" s="13" t="s">
        <v>1150</v>
      </c>
      <c r="O1726" s="22" t="s">
        <v>16</v>
      </c>
    </row>
    <row r="1727" spans="1:15">
      <c r="A1727" s="51">
        <v>34</v>
      </c>
      <c r="B1727" s="13" t="s">
        <v>1147</v>
      </c>
      <c r="C1727" s="13" t="s">
        <v>1147</v>
      </c>
      <c r="D1727" s="183"/>
      <c r="E1727" s="183"/>
      <c r="F1727" s="183"/>
      <c r="G1727" s="183"/>
      <c r="H1727" s="15" t="s">
        <v>136</v>
      </c>
      <c r="I1727" s="18"/>
      <c r="J1727" s="15"/>
      <c r="K1727" s="15"/>
      <c r="L1727" s="15"/>
      <c r="M1727" s="14" t="s">
        <v>2315</v>
      </c>
      <c r="N1727" s="17"/>
      <c r="O1727" s="24"/>
    </row>
    <row r="1728" spans="1:15" s="2" customFormat="1" ht="21">
      <c r="A1728" s="51">
        <v>35</v>
      </c>
      <c r="B1728" s="17" t="s">
        <v>1361</v>
      </c>
      <c r="C1728" s="17" t="s">
        <v>1361</v>
      </c>
      <c r="D1728" s="184"/>
      <c r="E1728" s="184"/>
      <c r="F1728" s="184"/>
      <c r="G1728" s="184"/>
      <c r="H1728" s="14" t="s">
        <v>136</v>
      </c>
      <c r="I1728" s="55"/>
      <c r="J1728" s="55"/>
      <c r="K1728" s="55"/>
      <c r="L1728" s="55"/>
      <c r="M1728" s="29" t="s">
        <v>2316</v>
      </c>
      <c r="N1728" s="13"/>
      <c r="O1728" s="22"/>
    </row>
    <row r="1729" spans="1:15" s="2" customFormat="1" ht="21">
      <c r="A1729" s="51">
        <v>36</v>
      </c>
      <c r="B1729" s="52" t="s">
        <v>1961</v>
      </c>
      <c r="C1729" s="52" t="s">
        <v>1962</v>
      </c>
      <c r="D1729" s="294" t="str">
        <f>VLOOKUP(C1729,总表!D:E,2,0)</f>
        <v>T007382</v>
      </c>
      <c r="E1729" s="294" t="str">
        <f>VLOOKUP(D1729,总表!E:H,2,0)</f>
        <v>形势与政策（国家开放大学专用教材）（人民日报）</v>
      </c>
      <c r="F1729" s="294">
        <f>VLOOKUP(D1729,总表!E:H,3,0)</f>
        <v>0</v>
      </c>
      <c r="G1729" s="299">
        <f>VLOOKUP(D1729,总表!E:H,4,0)</f>
        <v>0</v>
      </c>
      <c r="H1729" s="34" t="s">
        <v>139</v>
      </c>
      <c r="I1729" s="56"/>
      <c r="J1729" s="34" t="s">
        <v>1963</v>
      </c>
      <c r="K1729" s="34" t="s">
        <v>232</v>
      </c>
      <c r="L1729" s="52"/>
      <c r="M1729" s="29" t="s">
        <v>2317</v>
      </c>
      <c r="N1729" s="52" t="s">
        <v>1964</v>
      </c>
      <c r="O1729" s="22" t="s">
        <v>16</v>
      </c>
    </row>
    <row r="1730" spans="1:15" s="2" customFormat="1" ht="21">
      <c r="A1730" s="51">
        <v>37</v>
      </c>
      <c r="B1730" s="52" t="s">
        <v>1961</v>
      </c>
      <c r="C1730" s="52" t="s">
        <v>1961</v>
      </c>
      <c r="D1730" s="194"/>
      <c r="E1730" s="194"/>
      <c r="F1730" s="194"/>
      <c r="G1730" s="194"/>
      <c r="H1730" s="34" t="s">
        <v>136</v>
      </c>
      <c r="I1730" s="55"/>
      <c r="J1730" s="34"/>
      <c r="K1730" s="34"/>
      <c r="L1730" s="52"/>
      <c r="M1730" s="29" t="s">
        <v>2317</v>
      </c>
      <c r="N1730" s="52"/>
      <c r="O1730" s="32"/>
    </row>
    <row r="1731" spans="1:15" ht="21">
      <c r="A1731" s="51">
        <v>38</v>
      </c>
      <c r="B1731" s="13" t="s">
        <v>519</v>
      </c>
      <c r="C1731" s="17" t="s">
        <v>520</v>
      </c>
      <c r="D1731" s="294" t="str">
        <f>VLOOKUP(C1731,总表!D:E,2,0)</f>
        <v>W002795</v>
      </c>
      <c r="E1731" s="294" t="str">
        <f>VLOOKUP(D1731,总表!E:H,2,0)</f>
        <v>公共关系学（第3版）（学习资源包）</v>
      </c>
      <c r="F1731" s="294" t="str">
        <f>VLOOKUP(D1731,总表!E:H,3,0)</f>
        <v>978-7-304-10640-9</v>
      </c>
      <c r="G1731" s="299">
        <f>VLOOKUP(D1731,总表!E:H,4,0)</f>
        <v>40</v>
      </c>
      <c r="H1731" s="34" t="s">
        <v>149</v>
      </c>
      <c r="I1731" s="15"/>
      <c r="J1731" s="15" t="s">
        <v>150</v>
      </c>
      <c r="K1731" s="15" t="s">
        <v>521</v>
      </c>
      <c r="L1731" s="15"/>
      <c r="M1731" s="14" t="s">
        <v>2318</v>
      </c>
      <c r="N1731" s="13" t="s">
        <v>135</v>
      </c>
      <c r="O1731" s="22" t="s">
        <v>16</v>
      </c>
    </row>
    <row r="1732" spans="1:15" s="39" customFormat="1">
      <c r="A1732" s="51">
        <v>39</v>
      </c>
      <c r="B1732" s="13" t="s">
        <v>519</v>
      </c>
      <c r="C1732" s="17" t="s">
        <v>522</v>
      </c>
      <c r="D1732" s="184"/>
      <c r="E1732" s="184"/>
      <c r="F1732" s="184"/>
      <c r="G1732" s="184"/>
      <c r="H1732" s="15" t="s">
        <v>136</v>
      </c>
      <c r="I1732" s="15"/>
      <c r="J1732" s="15"/>
      <c r="K1732" s="14"/>
      <c r="L1732" s="14"/>
      <c r="M1732" s="14" t="s">
        <v>2318</v>
      </c>
      <c r="N1732" s="13"/>
      <c r="O1732" s="23"/>
    </row>
    <row r="1733" spans="1:15">
      <c r="A1733" s="51">
        <v>40</v>
      </c>
      <c r="B1733" s="13" t="s">
        <v>708</v>
      </c>
      <c r="C1733" s="33" t="s">
        <v>709</v>
      </c>
      <c r="D1733" s="294" t="str">
        <f>VLOOKUP(C1733,总表!D:E,2,0)</f>
        <v>J0009010</v>
      </c>
      <c r="E1733" s="294" t="str">
        <f>VLOOKUP(D1733,总表!E:H,2,0)</f>
        <v>基础会计（第4版）（学习资源包）</v>
      </c>
      <c r="F1733" s="294" t="str">
        <f>VLOOKUP(D1733,总表!E:H,3,0)</f>
        <v>978-7-304-10818-2</v>
      </c>
      <c r="G1733" s="299">
        <f>VLOOKUP(D1733,总表!E:H,4,0)</f>
        <v>40</v>
      </c>
      <c r="H1733" s="34" t="s">
        <v>132</v>
      </c>
      <c r="I1733" s="36"/>
      <c r="J1733" s="36" t="s">
        <v>249</v>
      </c>
      <c r="K1733" s="36" t="s">
        <v>710</v>
      </c>
      <c r="L1733" s="36"/>
      <c r="M1733" s="14" t="s">
        <v>2318</v>
      </c>
      <c r="N1733" s="13" t="s">
        <v>135</v>
      </c>
      <c r="O1733" s="22" t="s">
        <v>16</v>
      </c>
    </row>
    <row r="1734" spans="1:15">
      <c r="A1734" s="51">
        <v>41</v>
      </c>
      <c r="B1734" s="13" t="s">
        <v>708</v>
      </c>
      <c r="C1734" s="13" t="s">
        <v>708</v>
      </c>
      <c r="D1734" s="183"/>
      <c r="E1734" s="183"/>
      <c r="F1734" s="183"/>
      <c r="G1734" s="183"/>
      <c r="H1734" s="14" t="s">
        <v>136</v>
      </c>
      <c r="I1734" s="14"/>
      <c r="J1734" s="14"/>
      <c r="K1734" s="14"/>
      <c r="L1734" s="14"/>
      <c r="M1734" s="14" t="s">
        <v>2318</v>
      </c>
      <c r="N1734" s="13"/>
      <c r="O1734" s="23"/>
    </row>
    <row r="1735" spans="1:15" ht="21">
      <c r="A1735" s="51">
        <v>42</v>
      </c>
      <c r="B1735" s="303" t="s">
        <v>3083</v>
      </c>
      <c r="C1735" s="303" t="s">
        <v>3084</v>
      </c>
      <c r="D1735" s="303" t="str">
        <f>VLOOKUP(C1735,'[29]Sheet1 (3)'!$D:$R,15,0)</f>
        <v>W004611</v>
      </c>
      <c r="E1735" s="303" t="str">
        <f>VLOOKUP(D1735,'[29]Sheet1 (3)'!$R:$S,2,0)</f>
        <v>消费者权益保护法教程（第2版）（学习资源包）</v>
      </c>
      <c r="F1735" s="303"/>
      <c r="G1735" s="303"/>
      <c r="H1735" s="305" t="s">
        <v>3062</v>
      </c>
      <c r="I1735" s="303"/>
      <c r="J1735" s="305" t="s">
        <v>3093</v>
      </c>
      <c r="K1735" s="305" t="s">
        <v>3085</v>
      </c>
      <c r="L1735" s="303"/>
      <c r="M1735" s="305" t="s">
        <v>3065</v>
      </c>
      <c r="N1735" s="303" t="s">
        <v>3066</v>
      </c>
      <c r="O1735" s="306" t="s">
        <v>16</v>
      </c>
    </row>
    <row r="1736" spans="1:15" ht="20.25" customHeight="1">
      <c r="D1736" s="7"/>
      <c r="E1736" s="7"/>
      <c r="F1736" s="7"/>
      <c r="G1736" s="7"/>
    </row>
    <row r="1737" spans="1:15" ht="18.75">
      <c r="A1737" s="322" t="s">
        <v>98</v>
      </c>
      <c r="B1737" s="322"/>
      <c r="C1737" s="322"/>
      <c r="D1737" s="322"/>
      <c r="E1737" s="322"/>
      <c r="F1737" s="322"/>
      <c r="G1737" s="322"/>
      <c r="H1737" s="322"/>
      <c r="I1737" s="322"/>
      <c r="J1737" s="322"/>
      <c r="K1737" s="322"/>
      <c r="L1737" s="322"/>
      <c r="M1737" s="322"/>
      <c r="N1737" s="322"/>
      <c r="O1737" s="322"/>
    </row>
    <row r="1738" spans="1:15" ht="22.5">
      <c r="A1738" s="11" t="s">
        <v>3</v>
      </c>
      <c r="B1738" s="12" t="s">
        <v>121</v>
      </c>
      <c r="C1738" s="12" t="s">
        <v>122</v>
      </c>
      <c r="D1738" s="291" t="s">
        <v>2518</v>
      </c>
      <c r="E1738" s="291" t="s">
        <v>2519</v>
      </c>
      <c r="F1738" s="291" t="s">
        <v>2520</v>
      </c>
      <c r="G1738" s="290" t="s">
        <v>2521</v>
      </c>
      <c r="H1738" s="12" t="s">
        <v>123</v>
      </c>
      <c r="I1738" s="12" t="s">
        <v>124</v>
      </c>
      <c r="J1738" s="12" t="s">
        <v>125</v>
      </c>
      <c r="K1738" s="12" t="s">
        <v>126</v>
      </c>
      <c r="L1738" s="12" t="s">
        <v>127</v>
      </c>
      <c r="M1738" s="12" t="s">
        <v>2314</v>
      </c>
      <c r="N1738" s="58" t="s">
        <v>128</v>
      </c>
      <c r="O1738" s="12" t="s">
        <v>129</v>
      </c>
    </row>
    <row r="1739" spans="1:15" s="39" customFormat="1" ht="21">
      <c r="A1739" s="51">
        <v>1</v>
      </c>
      <c r="B1739" s="13" t="s">
        <v>632</v>
      </c>
      <c r="C1739" s="17" t="s">
        <v>633</v>
      </c>
      <c r="D1739" s="294" t="str">
        <f>VLOOKUP(C1739,总表!D:E,2,0)</f>
        <v>W005208</v>
      </c>
      <c r="E1739" s="294" t="str">
        <f>VLOOKUP(D1739,总表!E:H,2,0)</f>
        <v>国家开放大学学习指南（2022版）（学习资源包）</v>
      </c>
      <c r="F1739" s="294" t="str">
        <f>VLOOKUP(D1739,总表!E:H,3,0)</f>
        <v>978-7-304-09923-7</v>
      </c>
      <c r="G1739" s="299">
        <f>VLOOKUP(D1739,总表!E:H,4,0)</f>
        <v>15.8</v>
      </c>
      <c r="H1739" s="14" t="s">
        <v>132</v>
      </c>
      <c r="I1739" s="53"/>
      <c r="J1739" s="15" t="s">
        <v>133</v>
      </c>
      <c r="K1739" s="54" t="s">
        <v>634</v>
      </c>
      <c r="L1739" s="53"/>
      <c r="M1739" s="14" t="s">
        <v>2315</v>
      </c>
      <c r="N1739" s="13" t="s">
        <v>135</v>
      </c>
      <c r="O1739" s="22" t="s">
        <v>16</v>
      </c>
    </row>
    <row r="1740" spans="1:15" s="2" customFormat="1" ht="13.5">
      <c r="A1740" s="51">
        <v>2</v>
      </c>
      <c r="B1740" s="17" t="s">
        <v>632</v>
      </c>
      <c r="C1740" s="17" t="s">
        <v>632</v>
      </c>
      <c r="D1740" s="184"/>
      <c r="E1740" s="184"/>
      <c r="F1740" s="184"/>
      <c r="G1740" s="184"/>
      <c r="H1740" s="15" t="s">
        <v>136</v>
      </c>
      <c r="I1740" s="53"/>
      <c r="J1740" s="15"/>
      <c r="K1740" s="15"/>
      <c r="L1740" s="53"/>
      <c r="M1740" s="29" t="s">
        <v>2315</v>
      </c>
      <c r="N1740" s="28"/>
      <c r="O1740" s="59"/>
    </row>
    <row r="1741" spans="1:15" s="2" customFormat="1" ht="31.5">
      <c r="A1741" s="51">
        <v>3</v>
      </c>
      <c r="B1741" s="28" t="s">
        <v>1852</v>
      </c>
      <c r="C1741" s="13" t="s">
        <v>1175</v>
      </c>
      <c r="D1741" s="294" t="str">
        <f>VLOOKUP(C1741,总表!D:E,2,0)</f>
        <v>WZ19781</v>
      </c>
      <c r="E1741" s="294" t="str">
        <f>VLOOKUP(D1741,总表!E:H,2,0)</f>
        <v>△毛泽东思想和中国特色社会主义理论体系概论（2021年版）（高教）</v>
      </c>
      <c r="F1741" s="294" t="str">
        <f>VLOOKUP(D1741,总表!E:H,3,0)</f>
        <v>978-7-04-056622-2</v>
      </c>
      <c r="G1741" s="299">
        <f>VLOOKUP(D1741,总表!E:H,4,0)</f>
        <v>25</v>
      </c>
      <c r="H1741" s="15" t="s">
        <v>139</v>
      </c>
      <c r="I1741" s="14"/>
      <c r="J1741" s="15" t="s">
        <v>1176</v>
      </c>
      <c r="K1741" s="14" t="s">
        <v>1177</v>
      </c>
      <c r="L1741" s="14"/>
      <c r="M1741" s="15" t="s">
        <v>2315</v>
      </c>
      <c r="N1741" s="17" t="s">
        <v>537</v>
      </c>
      <c r="O1741" s="22" t="s">
        <v>16</v>
      </c>
    </row>
    <row r="1742" spans="1:15" s="2" customFormat="1" ht="31.5">
      <c r="A1742" s="51">
        <v>4</v>
      </c>
      <c r="B1742" s="33" t="s">
        <v>1852</v>
      </c>
      <c r="C1742" s="52" t="s">
        <v>1853</v>
      </c>
      <c r="D1742" s="294" t="str">
        <f>VLOOKUP(C1742,总表!D:E,2,0)</f>
        <v>W005952</v>
      </c>
      <c r="E1742" s="294" t="str">
        <f>VLOOKUP(D1742,总表!E:H,2,0)</f>
        <v>（课程“习近平新时代”用）国家开放大学思想政治理论课学习指南（学习资源包）</v>
      </c>
      <c r="F1742" s="294" t="str">
        <f>VLOOKUP(D1742,总表!E:H,3,0)</f>
        <v>978-7-304-10428-3</v>
      </c>
      <c r="G1742" s="299">
        <f>VLOOKUP(D1742,总表!E:H,4,0)</f>
        <v>13.8</v>
      </c>
      <c r="H1742" s="36" t="s">
        <v>149</v>
      </c>
      <c r="I1742" s="34"/>
      <c r="J1742" s="34" t="s">
        <v>1854</v>
      </c>
      <c r="K1742" s="34" t="s">
        <v>1855</v>
      </c>
      <c r="L1742" s="34"/>
      <c r="M1742" s="34" t="s">
        <v>2315</v>
      </c>
      <c r="N1742" s="60" t="s">
        <v>135</v>
      </c>
      <c r="O1742" s="22" t="s">
        <v>16</v>
      </c>
    </row>
    <row r="1743" spans="1:15" s="40" customFormat="1" ht="21">
      <c r="A1743" s="51">
        <v>5</v>
      </c>
      <c r="B1743" s="28" t="s">
        <v>1852</v>
      </c>
      <c r="C1743" s="28" t="s">
        <v>1852</v>
      </c>
      <c r="D1743" s="191"/>
      <c r="E1743" s="191"/>
      <c r="F1743" s="191"/>
      <c r="G1743" s="191"/>
      <c r="H1743" s="15" t="s">
        <v>136</v>
      </c>
      <c r="I1743" s="29"/>
      <c r="J1743" s="29"/>
      <c r="K1743" s="29"/>
      <c r="L1743" s="29"/>
      <c r="M1743" s="15" t="s">
        <v>2315</v>
      </c>
      <c r="N1743" s="28"/>
      <c r="O1743" s="32"/>
    </row>
    <row r="1744" spans="1:15" s="2" customFormat="1" ht="31.5">
      <c r="A1744" s="51">
        <v>6</v>
      </c>
      <c r="B1744" s="28" t="s">
        <v>1174</v>
      </c>
      <c r="C1744" s="13" t="s">
        <v>1175</v>
      </c>
      <c r="D1744" s="294" t="str">
        <f>VLOOKUP(C1744,总表!D:E,2,0)</f>
        <v>WZ19781</v>
      </c>
      <c r="E1744" s="294" t="str">
        <f>VLOOKUP(D1744,总表!E:H,2,0)</f>
        <v>△毛泽东思想和中国特色社会主义理论体系概论（2021年版）（高教）</v>
      </c>
      <c r="F1744" s="294" t="str">
        <f>VLOOKUP(D1744,总表!E:H,3,0)</f>
        <v>978-7-04-056622-2</v>
      </c>
      <c r="G1744" s="299">
        <f>VLOOKUP(D1744,总表!E:H,4,0)</f>
        <v>25</v>
      </c>
      <c r="H1744" s="15" t="s">
        <v>139</v>
      </c>
      <c r="I1744" s="14"/>
      <c r="J1744" s="15" t="s">
        <v>1176</v>
      </c>
      <c r="K1744" s="14" t="s">
        <v>1177</v>
      </c>
      <c r="L1744" s="14"/>
      <c r="M1744" s="15" t="s">
        <v>2315</v>
      </c>
      <c r="N1744" s="17" t="s">
        <v>537</v>
      </c>
      <c r="O1744" s="22" t="s">
        <v>16</v>
      </c>
    </row>
    <row r="1745" spans="1:15" s="40" customFormat="1" ht="31.5">
      <c r="A1745" s="51">
        <v>7</v>
      </c>
      <c r="B1745" s="28" t="s">
        <v>1174</v>
      </c>
      <c r="C1745" s="28" t="s">
        <v>1178</v>
      </c>
      <c r="D1745" s="294" t="str">
        <f>VLOOKUP(C1745,总表!D:E,2,0)</f>
        <v>W005812</v>
      </c>
      <c r="E1745" s="294" t="str">
        <f>VLOOKUP(D1745,总表!E:H,2,0)</f>
        <v>毛泽东思想和中国特色社会主义理论体系概论学习指导（学习资源包）</v>
      </c>
      <c r="F1745" s="294" t="str">
        <f>VLOOKUP(D1745,总表!E:H,3,0)</f>
        <v>978-7-304-09660-1</v>
      </c>
      <c r="G1745" s="299">
        <f>VLOOKUP(D1745,总表!E:H,4,0)</f>
        <v>22</v>
      </c>
      <c r="H1745" s="15" t="s">
        <v>149</v>
      </c>
      <c r="I1745" s="29"/>
      <c r="J1745" s="15" t="s">
        <v>1179</v>
      </c>
      <c r="K1745" s="29" t="s">
        <v>232</v>
      </c>
      <c r="L1745" s="29"/>
      <c r="M1745" s="29" t="s">
        <v>2315</v>
      </c>
      <c r="N1745" s="28" t="s">
        <v>135</v>
      </c>
      <c r="O1745" s="22" t="s">
        <v>16</v>
      </c>
    </row>
    <row r="1746" spans="1:15" s="40" customFormat="1" ht="21">
      <c r="A1746" s="51">
        <v>8</v>
      </c>
      <c r="B1746" s="13" t="s">
        <v>1679</v>
      </c>
      <c r="C1746" s="33" t="s">
        <v>1680</v>
      </c>
      <c r="D1746" s="294" t="str">
        <f>VLOOKUP(C1746,总表!D:E,2,0)</f>
        <v>WZ18231</v>
      </c>
      <c r="E1746" s="294" t="str">
        <f>VLOOKUP(D1746,总表!E:H,2,0)</f>
        <v>△思想道德与法治（2021年版）（高教）</v>
      </c>
      <c r="F1746" s="294" t="str">
        <f>VLOOKUP(D1746,总表!E:H,3,0)</f>
        <v>978-7-04-056621-5</v>
      </c>
      <c r="G1746" s="299">
        <f>VLOOKUP(D1746,总表!E:H,4,0)</f>
        <v>18</v>
      </c>
      <c r="H1746" s="34" t="s">
        <v>139</v>
      </c>
      <c r="I1746" s="34"/>
      <c r="J1746" s="34" t="s">
        <v>1176</v>
      </c>
      <c r="K1746" s="34" t="s">
        <v>1177</v>
      </c>
      <c r="L1746" s="34"/>
      <c r="M1746" s="15" t="s">
        <v>2315</v>
      </c>
      <c r="N1746" s="17" t="s">
        <v>537</v>
      </c>
      <c r="O1746" s="22" t="s">
        <v>16</v>
      </c>
    </row>
    <row r="1747" spans="1:15" s="40" customFormat="1" ht="21">
      <c r="A1747" s="51">
        <v>9</v>
      </c>
      <c r="B1747" s="13" t="s">
        <v>1679</v>
      </c>
      <c r="C1747" s="26" t="s">
        <v>2502</v>
      </c>
      <c r="D1747" s="294" t="str">
        <f>VLOOKUP(C1747,总表!D:E,2,0)</f>
        <v>W005772</v>
      </c>
      <c r="E1747" s="294" t="str">
        <f>VLOOKUP(D1747,总表!E:H,2,0)</f>
        <v>思想道德与法治学习指导（学习资源包）</v>
      </c>
      <c r="F1747" s="294">
        <f>VLOOKUP(D1747,总表!E:H,3,0)</f>
        <v>0</v>
      </c>
      <c r="G1747" s="299">
        <f>VLOOKUP(D1747,总表!E:H,4,0)</f>
        <v>0</v>
      </c>
      <c r="H1747" s="30" t="s">
        <v>149</v>
      </c>
      <c r="I1747" s="180"/>
      <c r="J1747" s="27" t="s">
        <v>2503</v>
      </c>
      <c r="K1747" s="27" t="s">
        <v>232</v>
      </c>
      <c r="L1747" s="181"/>
      <c r="M1747" s="29" t="s">
        <v>2315</v>
      </c>
      <c r="N1747" s="28" t="s">
        <v>135</v>
      </c>
      <c r="O1747" s="22" t="s">
        <v>16</v>
      </c>
    </row>
    <row r="1748" spans="1:15" ht="21">
      <c r="A1748" s="51">
        <v>10</v>
      </c>
      <c r="B1748" s="13" t="s">
        <v>748</v>
      </c>
      <c r="C1748" s="17" t="s">
        <v>749</v>
      </c>
      <c r="D1748" s="294" t="str">
        <f>VLOOKUP(C1748,总表!D:E,2,0)</f>
        <v>L005284</v>
      </c>
      <c r="E1748" s="294" t="str">
        <f>VLOOKUP(D1748,总表!E:H,2,0)</f>
        <v>计算机应用基础（第2版）（学习资源包）</v>
      </c>
      <c r="F1748" s="294" t="str">
        <f>VLOOKUP(D1748,总表!E:H,3,0)</f>
        <v>978-7-304-11204-2</v>
      </c>
      <c r="G1748" s="299">
        <f>VLOOKUP(D1748,总表!E:H,4,0)</f>
        <v>39</v>
      </c>
      <c r="H1748" s="15" t="s">
        <v>132</v>
      </c>
      <c r="I1748" s="15"/>
      <c r="J1748" s="15" t="s">
        <v>194</v>
      </c>
      <c r="K1748" s="15" t="s">
        <v>750</v>
      </c>
      <c r="L1748" s="15"/>
      <c r="M1748" s="15" t="s">
        <v>2315</v>
      </c>
      <c r="N1748" s="17" t="s">
        <v>135</v>
      </c>
      <c r="O1748" s="22" t="s">
        <v>16</v>
      </c>
    </row>
    <row r="1749" spans="1:15">
      <c r="A1749" s="51">
        <v>11</v>
      </c>
      <c r="B1749" s="13" t="s">
        <v>748</v>
      </c>
      <c r="C1749" s="17" t="s">
        <v>748</v>
      </c>
      <c r="D1749" s="184"/>
      <c r="E1749" s="184"/>
      <c r="F1749" s="184"/>
      <c r="G1749" s="184"/>
      <c r="H1749" s="15" t="s">
        <v>136</v>
      </c>
      <c r="I1749" s="15"/>
      <c r="J1749" s="15"/>
      <c r="K1749" s="15"/>
      <c r="L1749" s="15"/>
      <c r="M1749" s="15" t="s">
        <v>2315</v>
      </c>
      <c r="N1749" s="17"/>
      <c r="O1749" s="24"/>
    </row>
    <row r="1750" spans="1:15" ht="21">
      <c r="A1750" s="51">
        <v>12</v>
      </c>
      <c r="B1750" s="13" t="s">
        <v>748</v>
      </c>
      <c r="C1750" s="17" t="s">
        <v>748</v>
      </c>
      <c r="D1750" s="184"/>
      <c r="E1750" s="184"/>
      <c r="F1750" s="184"/>
      <c r="G1750" s="184"/>
      <c r="H1750" s="14" t="s">
        <v>162</v>
      </c>
      <c r="I1750" s="14" t="s">
        <v>751</v>
      </c>
      <c r="J1750" s="14" t="s">
        <v>164</v>
      </c>
      <c r="K1750" s="14"/>
      <c r="L1750" s="14" t="s">
        <v>209</v>
      </c>
      <c r="M1750" s="15" t="s">
        <v>2315</v>
      </c>
      <c r="N1750" s="13" t="s">
        <v>752</v>
      </c>
      <c r="O1750" s="22" t="s">
        <v>16</v>
      </c>
    </row>
    <row r="1751" spans="1:15" ht="21">
      <c r="A1751" s="51">
        <v>13</v>
      </c>
      <c r="B1751" s="13" t="s">
        <v>570</v>
      </c>
      <c r="C1751" s="13" t="s">
        <v>571</v>
      </c>
      <c r="D1751" s="294" t="str">
        <f>VLOOKUP(C1751,总表!D:E,2,0)</f>
        <v>W005342</v>
      </c>
      <c r="E1751" s="294" t="str">
        <f>VLOOKUP(D1751,总表!E:H,2,0)</f>
        <v>管理学基础（第4版）（含考核册）（学习资源包）</v>
      </c>
      <c r="F1751" s="294" t="str">
        <f>VLOOKUP(D1751,总表!E:H,3,0)</f>
        <v>978-7-304-10297-5</v>
      </c>
      <c r="G1751" s="299">
        <f>VLOOKUP(D1751,总表!E:H,4,0)</f>
        <v>35</v>
      </c>
      <c r="H1751" s="14" t="s">
        <v>149</v>
      </c>
      <c r="I1751" s="14"/>
      <c r="J1751" s="14" t="s">
        <v>572</v>
      </c>
      <c r="K1751" s="14" t="s">
        <v>573</v>
      </c>
      <c r="L1751" s="13"/>
      <c r="M1751" s="15" t="s">
        <v>2315</v>
      </c>
      <c r="N1751" s="13" t="s">
        <v>135</v>
      </c>
      <c r="O1751" s="22" t="s">
        <v>16</v>
      </c>
    </row>
    <row r="1752" spans="1:15" s="2" customFormat="1" ht="21">
      <c r="A1752" s="51">
        <v>14</v>
      </c>
      <c r="B1752" s="13" t="s">
        <v>570</v>
      </c>
      <c r="C1752" s="13" t="s">
        <v>574</v>
      </c>
      <c r="D1752" s="294" t="str">
        <f>VLOOKUP(C1752,总表!D:E,2,0)</f>
        <v>W003502</v>
      </c>
      <c r="E1752" s="294" t="str">
        <f>VLOOKUP(D1752,总表!E:H,2,0)</f>
        <v>管理学基础（第4版）导学（学习资源包）</v>
      </c>
      <c r="F1752" s="294" t="str">
        <f>VLOOKUP(D1752,总表!E:H,3,0)</f>
        <v>978-7-304-10276-0</v>
      </c>
      <c r="G1752" s="299">
        <f>VLOOKUP(D1752,总表!E:H,4,0)</f>
        <v>20</v>
      </c>
      <c r="H1752" s="14" t="s">
        <v>295</v>
      </c>
      <c r="I1752" s="14"/>
      <c r="J1752" s="14" t="s">
        <v>572</v>
      </c>
      <c r="K1752" s="14" t="s">
        <v>575</v>
      </c>
      <c r="L1752" s="13"/>
      <c r="M1752" s="14" t="s">
        <v>2315</v>
      </c>
      <c r="N1752" s="13" t="s">
        <v>135</v>
      </c>
      <c r="O1752" s="22" t="s">
        <v>16</v>
      </c>
    </row>
    <row r="1753" spans="1:15" s="39" customFormat="1">
      <c r="A1753" s="51">
        <v>15</v>
      </c>
      <c r="B1753" s="33" t="s">
        <v>570</v>
      </c>
      <c r="C1753" s="33" t="s">
        <v>570</v>
      </c>
      <c r="D1753" s="193"/>
      <c r="E1753" s="193"/>
      <c r="F1753" s="193"/>
      <c r="G1753" s="193"/>
      <c r="H1753" s="36" t="s">
        <v>162</v>
      </c>
      <c r="I1753" s="36" t="s">
        <v>576</v>
      </c>
      <c r="J1753" s="36" t="s">
        <v>193</v>
      </c>
      <c r="K1753" s="68"/>
      <c r="L1753" s="36" t="s">
        <v>577</v>
      </c>
      <c r="M1753" s="14" t="s">
        <v>2315</v>
      </c>
      <c r="N1753" s="13" t="s">
        <v>171</v>
      </c>
      <c r="O1753" s="22" t="s">
        <v>16</v>
      </c>
    </row>
    <row r="1754" spans="1:15">
      <c r="A1754" s="51">
        <v>16</v>
      </c>
      <c r="B1754" s="13" t="s">
        <v>570</v>
      </c>
      <c r="C1754" s="13" t="s">
        <v>570</v>
      </c>
      <c r="D1754" s="183"/>
      <c r="E1754" s="183"/>
      <c r="F1754" s="183"/>
      <c r="G1754" s="183"/>
      <c r="H1754" s="14" t="s">
        <v>136</v>
      </c>
      <c r="I1754" s="14"/>
      <c r="J1754" s="14"/>
      <c r="K1754" s="67"/>
      <c r="L1754" s="14"/>
      <c r="M1754" s="14" t="s">
        <v>2315</v>
      </c>
      <c r="N1754" s="13"/>
      <c r="O1754" s="23"/>
    </row>
    <row r="1755" spans="1:15" ht="21">
      <c r="A1755" s="51">
        <v>17</v>
      </c>
      <c r="B1755" s="13" t="s">
        <v>501</v>
      </c>
      <c r="C1755" s="13" t="s">
        <v>502</v>
      </c>
      <c r="D1755" s="294" t="str">
        <f>VLOOKUP(C1755,总表!D:E,2,0)</f>
        <v>T004703</v>
      </c>
      <c r="E1755" s="294" t="str">
        <f>VLOOKUP(D1755,总表!E:H,2,0)</f>
        <v>个人与团队管理（上册）（第4版）（清华）</v>
      </c>
      <c r="F1755" s="294" t="str">
        <f>VLOOKUP(D1755,总表!E:H,3,0)</f>
        <v>978-7-302-57557-3</v>
      </c>
      <c r="G1755" s="299">
        <f>VLOOKUP(D1755,总表!E:H,4,0)</f>
        <v>32</v>
      </c>
      <c r="H1755" s="14" t="s">
        <v>132</v>
      </c>
      <c r="I1755" s="14"/>
      <c r="J1755" s="14" t="s">
        <v>249</v>
      </c>
      <c r="K1755" s="14" t="s">
        <v>503</v>
      </c>
      <c r="L1755" s="14"/>
      <c r="M1755" s="14" t="s">
        <v>2315</v>
      </c>
      <c r="N1755" s="13" t="s">
        <v>427</v>
      </c>
      <c r="O1755" s="22" t="s">
        <v>16</v>
      </c>
    </row>
    <row r="1756" spans="1:15" ht="21">
      <c r="A1756" s="51">
        <v>18</v>
      </c>
      <c r="B1756" s="13" t="s">
        <v>501</v>
      </c>
      <c r="C1756" s="13" t="s">
        <v>504</v>
      </c>
      <c r="D1756" s="294" t="str">
        <f>VLOOKUP(C1756,总表!D:E,2,0)</f>
        <v>W002435</v>
      </c>
      <c r="E1756" s="294" t="str">
        <f>VLOOKUP(D1756,总表!E:H,2,0)</f>
        <v>个人与团队管理（下册）（第4版）</v>
      </c>
      <c r="F1756" s="294" t="str">
        <f>VLOOKUP(D1756,总表!E:H,3,0)</f>
        <v>978-7-304-10620-1</v>
      </c>
      <c r="G1756" s="299">
        <f>VLOOKUP(D1756,总表!E:H,4,0)</f>
        <v>32</v>
      </c>
      <c r="H1756" s="14" t="s">
        <v>132</v>
      </c>
      <c r="I1756" s="14"/>
      <c r="J1756" s="14" t="s">
        <v>249</v>
      </c>
      <c r="K1756" s="120" t="s">
        <v>505</v>
      </c>
      <c r="L1756" s="14"/>
      <c r="M1756" s="14" t="s">
        <v>2315</v>
      </c>
      <c r="N1756" s="13" t="s">
        <v>135</v>
      </c>
      <c r="O1756" s="22" t="s">
        <v>16</v>
      </c>
    </row>
    <row r="1757" spans="1:15">
      <c r="A1757" s="51">
        <v>19</v>
      </c>
      <c r="B1757" s="13" t="s">
        <v>501</v>
      </c>
      <c r="C1757" s="13" t="s">
        <v>501</v>
      </c>
      <c r="D1757" s="183"/>
      <c r="E1757" s="183"/>
      <c r="F1757" s="183"/>
      <c r="G1757" s="183"/>
      <c r="H1757" s="14" t="s">
        <v>224</v>
      </c>
      <c r="I1757" s="14" t="s">
        <v>506</v>
      </c>
      <c r="J1757" s="14" t="s">
        <v>252</v>
      </c>
      <c r="K1757" s="14"/>
      <c r="L1757" s="14" t="s">
        <v>507</v>
      </c>
      <c r="M1757" s="14" t="s">
        <v>2315</v>
      </c>
      <c r="N1757" s="13" t="s">
        <v>171</v>
      </c>
      <c r="O1757" s="22" t="s">
        <v>16</v>
      </c>
    </row>
    <row r="1758" spans="1:15">
      <c r="A1758" s="51">
        <v>20</v>
      </c>
      <c r="B1758" s="13" t="s">
        <v>501</v>
      </c>
      <c r="C1758" s="13" t="s">
        <v>501</v>
      </c>
      <c r="D1758" s="183"/>
      <c r="E1758" s="183"/>
      <c r="F1758" s="183"/>
      <c r="G1758" s="183"/>
      <c r="H1758" s="14" t="s">
        <v>136</v>
      </c>
      <c r="I1758" s="14"/>
      <c r="J1758" s="14"/>
      <c r="K1758" s="14"/>
      <c r="L1758" s="14"/>
      <c r="M1758" s="14" t="s">
        <v>2315</v>
      </c>
      <c r="N1758" s="13"/>
      <c r="O1758" s="23"/>
    </row>
    <row r="1759" spans="1:15" ht="21">
      <c r="A1759" s="51">
        <v>21</v>
      </c>
      <c r="B1759" s="13" t="s">
        <v>1162</v>
      </c>
      <c r="C1759" s="13" t="s">
        <v>1163</v>
      </c>
      <c r="D1759" s="294" t="str">
        <f>VLOOKUP(C1759,总表!D:E,2,0)</f>
        <v>W003233</v>
      </c>
      <c r="E1759" s="294" t="str">
        <f>VLOOKUP(D1759,总表!E:H,2,0)</f>
        <v>旅游学概论（第2版）（学习资源包）</v>
      </c>
      <c r="F1759" s="294" t="str">
        <f>VLOOKUP(D1759,总表!E:H,3,0)</f>
        <v>978-7-304-09837-7</v>
      </c>
      <c r="G1759" s="299">
        <f>VLOOKUP(D1759,总表!E:H,4,0)</f>
        <v>41.9</v>
      </c>
      <c r="H1759" s="14" t="s">
        <v>149</v>
      </c>
      <c r="I1759" s="14"/>
      <c r="J1759" s="14" t="s">
        <v>160</v>
      </c>
      <c r="K1759" s="14" t="s">
        <v>1164</v>
      </c>
      <c r="L1759" s="14"/>
      <c r="M1759" s="14" t="s">
        <v>2315</v>
      </c>
      <c r="N1759" s="13" t="s">
        <v>135</v>
      </c>
      <c r="O1759" s="22" t="s">
        <v>16</v>
      </c>
    </row>
    <row r="1760" spans="1:15">
      <c r="A1760" s="51">
        <v>22</v>
      </c>
      <c r="B1760" s="13" t="s">
        <v>1162</v>
      </c>
      <c r="C1760" s="13" t="s">
        <v>1162</v>
      </c>
      <c r="D1760" s="183"/>
      <c r="E1760" s="183"/>
      <c r="F1760" s="183"/>
      <c r="G1760" s="183"/>
      <c r="H1760" s="14" t="s">
        <v>162</v>
      </c>
      <c r="I1760" s="14" t="s">
        <v>1165</v>
      </c>
      <c r="J1760" s="14" t="s">
        <v>164</v>
      </c>
      <c r="K1760" s="14"/>
      <c r="L1760" s="14" t="s">
        <v>1164</v>
      </c>
      <c r="M1760" s="14" t="s">
        <v>2315</v>
      </c>
      <c r="N1760" s="13" t="s">
        <v>171</v>
      </c>
      <c r="O1760" s="22" t="s">
        <v>16</v>
      </c>
    </row>
    <row r="1761" spans="1:15">
      <c r="A1761" s="51">
        <v>23</v>
      </c>
      <c r="B1761" s="13" t="s">
        <v>1162</v>
      </c>
      <c r="C1761" s="13" t="s">
        <v>1162</v>
      </c>
      <c r="D1761" s="183"/>
      <c r="E1761" s="183"/>
      <c r="F1761" s="183"/>
      <c r="G1761" s="183"/>
      <c r="H1761" s="15" t="s">
        <v>136</v>
      </c>
      <c r="I1761" s="18"/>
      <c r="J1761" s="15"/>
      <c r="K1761" s="15"/>
      <c r="L1761" s="15"/>
      <c r="M1761" s="14" t="s">
        <v>2315</v>
      </c>
      <c r="N1761" s="17"/>
      <c r="O1761" s="24"/>
    </row>
    <row r="1762" spans="1:15">
      <c r="A1762" s="51">
        <v>24</v>
      </c>
      <c r="B1762" s="13" t="s">
        <v>1143</v>
      </c>
      <c r="C1762" s="13" t="s">
        <v>1144</v>
      </c>
      <c r="D1762" s="294" t="str">
        <f>VLOOKUP(C1762,总表!D:E,2,0)</f>
        <v>W00629</v>
      </c>
      <c r="E1762" s="294" t="str">
        <f>VLOOKUP(D1762,总表!E:H,2,0)</f>
        <v>旅游法律法规（学习资源包）</v>
      </c>
      <c r="F1762" s="294" t="str">
        <f>VLOOKUP(D1762,总表!E:H,3,0)</f>
        <v>978-7-304-11206-6</v>
      </c>
      <c r="G1762" s="299">
        <f>VLOOKUP(D1762,总表!E:H,4,0)</f>
        <v>42</v>
      </c>
      <c r="H1762" s="14" t="s">
        <v>132</v>
      </c>
      <c r="I1762" s="18"/>
      <c r="J1762" s="15" t="s">
        <v>133</v>
      </c>
      <c r="K1762" s="15" t="s">
        <v>1145</v>
      </c>
      <c r="L1762" s="15"/>
      <c r="M1762" s="14" t="s">
        <v>2315</v>
      </c>
      <c r="N1762" s="17" t="s">
        <v>135</v>
      </c>
      <c r="O1762" s="22" t="s">
        <v>16</v>
      </c>
    </row>
    <row r="1763" spans="1:15">
      <c r="A1763" s="51">
        <v>25</v>
      </c>
      <c r="B1763" s="13" t="s">
        <v>1143</v>
      </c>
      <c r="C1763" s="13" t="s">
        <v>1143</v>
      </c>
      <c r="D1763" s="183"/>
      <c r="E1763" s="183"/>
      <c r="F1763" s="183"/>
      <c r="G1763" s="183"/>
      <c r="H1763" s="15" t="s">
        <v>136</v>
      </c>
      <c r="I1763" s="18"/>
      <c r="J1763" s="15"/>
      <c r="K1763" s="15"/>
      <c r="L1763" s="15"/>
      <c r="M1763" s="14" t="s">
        <v>2315</v>
      </c>
      <c r="N1763" s="17"/>
      <c r="O1763" s="24"/>
    </row>
    <row r="1764" spans="1:15" ht="21">
      <c r="A1764" s="51">
        <v>26</v>
      </c>
      <c r="B1764" s="13" t="s">
        <v>1147</v>
      </c>
      <c r="C1764" s="13" t="s">
        <v>1148</v>
      </c>
      <c r="D1764" s="294" t="str">
        <f>VLOOKUP(C1764,总表!D:E,2,0)</f>
        <v>T00801</v>
      </c>
      <c r="E1764" s="294" t="str">
        <f>VLOOKUP(D1764,总表!E:H,2,0)</f>
        <v>旅游职业道德（第3版）（中国旅游）</v>
      </c>
      <c r="F1764" s="294" t="str">
        <f>VLOOKUP(D1764,总表!E:H,3,0)</f>
        <v>978-7-5032-6707-9</v>
      </c>
      <c r="G1764" s="299">
        <f>VLOOKUP(D1764,总表!E:H,4,0)</f>
        <v>39.799999999999997</v>
      </c>
      <c r="H1764" s="14" t="s">
        <v>139</v>
      </c>
      <c r="I1764" s="14"/>
      <c r="J1764" s="14" t="s">
        <v>150</v>
      </c>
      <c r="K1764" s="14" t="s">
        <v>1149</v>
      </c>
      <c r="L1764" s="14"/>
      <c r="M1764" s="14" t="s">
        <v>2315</v>
      </c>
      <c r="N1764" s="13" t="s">
        <v>1150</v>
      </c>
      <c r="O1764" s="22" t="s">
        <v>16</v>
      </c>
    </row>
    <row r="1765" spans="1:15">
      <c r="A1765" s="51">
        <v>27</v>
      </c>
      <c r="B1765" s="13" t="s">
        <v>1147</v>
      </c>
      <c r="C1765" s="13" t="s">
        <v>1147</v>
      </c>
      <c r="D1765" s="183"/>
      <c r="E1765" s="183"/>
      <c r="F1765" s="183"/>
      <c r="G1765" s="183"/>
      <c r="H1765" s="15" t="s">
        <v>136</v>
      </c>
      <c r="I1765" s="18"/>
      <c r="J1765" s="15"/>
      <c r="K1765" s="15"/>
      <c r="L1765" s="15"/>
      <c r="M1765" s="14" t="s">
        <v>2315</v>
      </c>
      <c r="N1765" s="17"/>
      <c r="O1765" s="24"/>
    </row>
    <row r="1766" spans="1:15" s="2" customFormat="1" ht="21">
      <c r="A1766" s="51">
        <v>28</v>
      </c>
      <c r="B1766" s="17" t="s">
        <v>1361</v>
      </c>
      <c r="C1766" s="17" t="s">
        <v>1361</v>
      </c>
      <c r="D1766" s="184"/>
      <c r="E1766" s="184"/>
      <c r="F1766" s="184"/>
      <c r="G1766" s="184"/>
      <c r="H1766" s="14" t="s">
        <v>136</v>
      </c>
      <c r="I1766" s="55"/>
      <c r="J1766" s="55"/>
      <c r="K1766" s="55"/>
      <c r="L1766" s="55"/>
      <c r="M1766" s="29" t="s">
        <v>2316</v>
      </c>
      <c r="N1766" s="13"/>
      <c r="O1766" s="22"/>
    </row>
    <row r="1767" spans="1:15" s="2" customFormat="1" ht="21">
      <c r="A1767" s="51">
        <v>29</v>
      </c>
      <c r="B1767" s="52" t="s">
        <v>1961</v>
      </c>
      <c r="C1767" s="52" t="s">
        <v>1962</v>
      </c>
      <c r="D1767" s="294" t="str">
        <f>VLOOKUP(C1767,总表!D:E,2,0)</f>
        <v>T007382</v>
      </c>
      <c r="E1767" s="294" t="str">
        <f>VLOOKUP(D1767,总表!E:H,2,0)</f>
        <v>形势与政策（国家开放大学专用教材）（人民日报）</v>
      </c>
      <c r="F1767" s="294">
        <f>VLOOKUP(D1767,总表!E:H,3,0)</f>
        <v>0</v>
      </c>
      <c r="G1767" s="299">
        <f>VLOOKUP(D1767,总表!E:H,4,0)</f>
        <v>0</v>
      </c>
      <c r="H1767" s="34" t="s">
        <v>139</v>
      </c>
      <c r="I1767" s="56"/>
      <c r="J1767" s="34" t="s">
        <v>1963</v>
      </c>
      <c r="K1767" s="34" t="s">
        <v>232</v>
      </c>
      <c r="L1767" s="52"/>
      <c r="M1767" s="29" t="s">
        <v>2317</v>
      </c>
      <c r="N1767" s="52" t="s">
        <v>1964</v>
      </c>
      <c r="O1767" s="22" t="s">
        <v>16</v>
      </c>
    </row>
    <row r="1768" spans="1:15" s="2" customFormat="1" ht="21">
      <c r="A1768" s="51">
        <v>30</v>
      </c>
      <c r="B1768" s="52" t="s">
        <v>1961</v>
      </c>
      <c r="C1768" s="52" t="s">
        <v>1961</v>
      </c>
      <c r="D1768" s="194"/>
      <c r="E1768" s="194"/>
      <c r="F1768" s="194"/>
      <c r="G1768" s="194"/>
      <c r="H1768" s="34" t="s">
        <v>136</v>
      </c>
      <c r="I1768" s="55"/>
      <c r="J1768" s="34"/>
      <c r="K1768" s="34"/>
      <c r="L1768" s="52"/>
      <c r="M1768" s="29" t="s">
        <v>2317</v>
      </c>
      <c r="N1768" s="52"/>
      <c r="O1768" s="32"/>
    </row>
    <row r="1769" spans="1:15" ht="18.75" customHeight="1">
      <c r="A1769" s="65"/>
      <c r="B1769" s="66"/>
      <c r="C1769" s="66"/>
      <c r="D1769" s="66"/>
      <c r="E1769" s="66"/>
      <c r="F1769" s="66"/>
      <c r="G1769" s="66"/>
      <c r="H1769" s="66"/>
      <c r="I1769" s="66"/>
      <c r="J1769" s="66"/>
      <c r="K1769" s="66"/>
      <c r="L1769" s="66"/>
      <c r="M1769" s="66"/>
      <c r="N1769" s="70"/>
      <c r="O1769" s="71"/>
    </row>
    <row r="1770" spans="1:15" ht="18.75">
      <c r="A1770" s="322" t="s">
        <v>99</v>
      </c>
      <c r="B1770" s="322"/>
      <c r="C1770" s="322"/>
      <c r="D1770" s="322"/>
      <c r="E1770" s="322"/>
      <c r="F1770" s="322"/>
      <c r="G1770" s="322"/>
      <c r="H1770" s="322"/>
      <c r="I1770" s="322"/>
      <c r="J1770" s="322"/>
      <c r="K1770" s="322"/>
      <c r="L1770" s="322"/>
      <c r="M1770" s="322"/>
      <c r="N1770" s="322"/>
      <c r="O1770" s="322"/>
    </row>
    <row r="1771" spans="1:15" ht="22.5">
      <c r="A1771" s="11" t="s">
        <v>3</v>
      </c>
      <c r="B1771" s="12" t="s">
        <v>121</v>
      </c>
      <c r="C1771" s="12" t="s">
        <v>122</v>
      </c>
      <c r="D1771" s="291" t="s">
        <v>2518</v>
      </c>
      <c r="E1771" s="291" t="s">
        <v>2519</v>
      </c>
      <c r="F1771" s="291" t="s">
        <v>2520</v>
      </c>
      <c r="G1771" s="290" t="s">
        <v>2521</v>
      </c>
      <c r="H1771" s="12" t="s">
        <v>123</v>
      </c>
      <c r="I1771" s="12" t="s">
        <v>124</v>
      </c>
      <c r="J1771" s="12" t="s">
        <v>125</v>
      </c>
      <c r="K1771" s="12" t="s">
        <v>126</v>
      </c>
      <c r="L1771" s="12" t="s">
        <v>127</v>
      </c>
      <c r="M1771" s="12" t="s">
        <v>2314</v>
      </c>
      <c r="N1771" s="58" t="s">
        <v>128</v>
      </c>
      <c r="O1771" s="12" t="s">
        <v>129</v>
      </c>
    </row>
    <row r="1772" spans="1:15" s="39" customFormat="1" ht="21">
      <c r="A1772" s="51">
        <v>1</v>
      </c>
      <c r="B1772" s="13" t="s">
        <v>632</v>
      </c>
      <c r="C1772" s="17" t="s">
        <v>633</v>
      </c>
      <c r="D1772" s="294" t="str">
        <f>VLOOKUP(C1772,总表!D:E,2,0)</f>
        <v>W005208</v>
      </c>
      <c r="E1772" s="294" t="str">
        <f>VLOOKUP(D1772,总表!E:H,2,0)</f>
        <v>国家开放大学学习指南（2022版）（学习资源包）</v>
      </c>
      <c r="F1772" s="294" t="str">
        <f>VLOOKUP(D1772,总表!E:H,3,0)</f>
        <v>978-7-304-09923-7</v>
      </c>
      <c r="G1772" s="299">
        <f>VLOOKUP(D1772,总表!E:H,4,0)</f>
        <v>15.8</v>
      </c>
      <c r="H1772" s="14" t="s">
        <v>132</v>
      </c>
      <c r="I1772" s="53"/>
      <c r="J1772" s="15" t="s">
        <v>133</v>
      </c>
      <c r="K1772" s="54" t="s">
        <v>634</v>
      </c>
      <c r="L1772" s="53"/>
      <c r="M1772" s="14" t="s">
        <v>2315</v>
      </c>
      <c r="N1772" s="13" t="s">
        <v>135</v>
      </c>
      <c r="O1772" s="22" t="s">
        <v>16</v>
      </c>
    </row>
    <row r="1773" spans="1:15" s="2" customFormat="1" ht="13.5">
      <c r="A1773" s="51">
        <v>2</v>
      </c>
      <c r="B1773" s="17" t="s">
        <v>632</v>
      </c>
      <c r="C1773" s="17" t="s">
        <v>632</v>
      </c>
      <c r="D1773" s="184"/>
      <c r="E1773" s="184"/>
      <c r="F1773" s="184"/>
      <c r="G1773" s="184"/>
      <c r="H1773" s="15" t="s">
        <v>136</v>
      </c>
      <c r="I1773" s="53"/>
      <c r="J1773" s="15"/>
      <c r="K1773" s="15"/>
      <c r="L1773" s="53"/>
      <c r="M1773" s="29" t="s">
        <v>2315</v>
      </c>
      <c r="N1773" s="28"/>
      <c r="O1773" s="59"/>
    </row>
    <row r="1774" spans="1:15" s="2" customFormat="1" ht="31.5">
      <c r="A1774" s="51">
        <v>3</v>
      </c>
      <c r="B1774" s="28" t="s">
        <v>1852</v>
      </c>
      <c r="C1774" s="13" t="s">
        <v>1175</v>
      </c>
      <c r="D1774" s="294" t="str">
        <f>VLOOKUP(C1774,总表!D:E,2,0)</f>
        <v>WZ19781</v>
      </c>
      <c r="E1774" s="294" t="str">
        <f>VLOOKUP(D1774,总表!E:H,2,0)</f>
        <v>△毛泽东思想和中国特色社会主义理论体系概论（2021年版）（高教）</v>
      </c>
      <c r="F1774" s="294" t="str">
        <f>VLOOKUP(D1774,总表!E:H,3,0)</f>
        <v>978-7-04-056622-2</v>
      </c>
      <c r="G1774" s="299">
        <f>VLOOKUP(D1774,总表!E:H,4,0)</f>
        <v>25</v>
      </c>
      <c r="H1774" s="15" t="s">
        <v>139</v>
      </c>
      <c r="I1774" s="14"/>
      <c r="J1774" s="15" t="s">
        <v>1176</v>
      </c>
      <c r="K1774" s="14" t="s">
        <v>1177</v>
      </c>
      <c r="L1774" s="14"/>
      <c r="M1774" s="15" t="s">
        <v>2315</v>
      </c>
      <c r="N1774" s="17" t="s">
        <v>537</v>
      </c>
      <c r="O1774" s="22" t="s">
        <v>16</v>
      </c>
    </row>
    <row r="1775" spans="1:15" s="2" customFormat="1" ht="31.5">
      <c r="A1775" s="51">
        <v>4</v>
      </c>
      <c r="B1775" s="33" t="s">
        <v>1852</v>
      </c>
      <c r="C1775" s="52" t="s">
        <v>1853</v>
      </c>
      <c r="D1775" s="294" t="str">
        <f>VLOOKUP(C1775,总表!D:E,2,0)</f>
        <v>W005952</v>
      </c>
      <c r="E1775" s="294" t="str">
        <f>VLOOKUP(D1775,总表!E:H,2,0)</f>
        <v>（课程“习近平新时代”用）国家开放大学思想政治理论课学习指南（学习资源包）</v>
      </c>
      <c r="F1775" s="294" t="str">
        <f>VLOOKUP(D1775,总表!E:H,3,0)</f>
        <v>978-7-304-10428-3</v>
      </c>
      <c r="G1775" s="299">
        <f>VLOOKUP(D1775,总表!E:H,4,0)</f>
        <v>13.8</v>
      </c>
      <c r="H1775" s="36" t="s">
        <v>149</v>
      </c>
      <c r="I1775" s="34"/>
      <c r="J1775" s="34" t="s">
        <v>1854</v>
      </c>
      <c r="K1775" s="34" t="s">
        <v>1855</v>
      </c>
      <c r="L1775" s="34"/>
      <c r="M1775" s="34" t="s">
        <v>2315</v>
      </c>
      <c r="N1775" s="60" t="s">
        <v>135</v>
      </c>
      <c r="O1775" s="22" t="s">
        <v>16</v>
      </c>
    </row>
    <row r="1776" spans="1:15" s="40" customFormat="1" ht="21">
      <c r="A1776" s="51">
        <v>5</v>
      </c>
      <c r="B1776" s="28" t="s">
        <v>1852</v>
      </c>
      <c r="C1776" s="28" t="s">
        <v>1852</v>
      </c>
      <c r="D1776" s="191"/>
      <c r="E1776" s="191"/>
      <c r="F1776" s="191"/>
      <c r="G1776" s="191"/>
      <c r="H1776" s="15" t="s">
        <v>136</v>
      </c>
      <c r="I1776" s="29"/>
      <c r="J1776" s="29"/>
      <c r="K1776" s="29"/>
      <c r="L1776" s="29"/>
      <c r="M1776" s="15" t="s">
        <v>2315</v>
      </c>
      <c r="N1776" s="28"/>
      <c r="O1776" s="32"/>
    </row>
    <row r="1777" spans="1:15" s="2" customFormat="1" ht="31.5">
      <c r="A1777" s="51">
        <v>6</v>
      </c>
      <c r="B1777" s="28" t="s">
        <v>1174</v>
      </c>
      <c r="C1777" s="13" t="s">
        <v>1175</v>
      </c>
      <c r="D1777" s="294" t="str">
        <f>VLOOKUP(C1777,总表!D:E,2,0)</f>
        <v>WZ19781</v>
      </c>
      <c r="E1777" s="294" t="str">
        <f>VLOOKUP(D1777,总表!E:H,2,0)</f>
        <v>△毛泽东思想和中国特色社会主义理论体系概论（2021年版）（高教）</v>
      </c>
      <c r="F1777" s="294" t="str">
        <f>VLOOKUP(D1777,总表!E:H,3,0)</f>
        <v>978-7-04-056622-2</v>
      </c>
      <c r="G1777" s="299">
        <f>VLOOKUP(D1777,总表!E:H,4,0)</f>
        <v>25</v>
      </c>
      <c r="H1777" s="15" t="s">
        <v>139</v>
      </c>
      <c r="I1777" s="14"/>
      <c r="J1777" s="15" t="s">
        <v>1176</v>
      </c>
      <c r="K1777" s="14" t="s">
        <v>1177</v>
      </c>
      <c r="L1777" s="14"/>
      <c r="M1777" s="15" t="s">
        <v>2315</v>
      </c>
      <c r="N1777" s="17" t="s">
        <v>537</v>
      </c>
      <c r="O1777" s="22" t="s">
        <v>16</v>
      </c>
    </row>
    <row r="1778" spans="1:15" s="40" customFormat="1" ht="31.5">
      <c r="A1778" s="51">
        <v>7</v>
      </c>
      <c r="B1778" s="28" t="s">
        <v>1174</v>
      </c>
      <c r="C1778" s="28" t="s">
        <v>1178</v>
      </c>
      <c r="D1778" s="294" t="str">
        <f>VLOOKUP(C1778,总表!D:E,2,0)</f>
        <v>W005812</v>
      </c>
      <c r="E1778" s="294" t="str">
        <f>VLOOKUP(D1778,总表!E:H,2,0)</f>
        <v>毛泽东思想和中国特色社会主义理论体系概论学习指导（学习资源包）</v>
      </c>
      <c r="F1778" s="294" t="str">
        <f>VLOOKUP(D1778,总表!E:H,3,0)</f>
        <v>978-7-304-09660-1</v>
      </c>
      <c r="G1778" s="299">
        <f>VLOOKUP(D1778,总表!E:H,4,0)</f>
        <v>22</v>
      </c>
      <c r="H1778" s="15" t="s">
        <v>149</v>
      </c>
      <c r="I1778" s="29"/>
      <c r="J1778" s="15" t="s">
        <v>1179</v>
      </c>
      <c r="K1778" s="29" t="s">
        <v>232</v>
      </c>
      <c r="L1778" s="29"/>
      <c r="M1778" s="29" t="s">
        <v>2315</v>
      </c>
      <c r="N1778" s="28" t="s">
        <v>135</v>
      </c>
      <c r="O1778" s="22" t="s">
        <v>16</v>
      </c>
    </row>
    <row r="1779" spans="1:15" s="40" customFormat="1" ht="21">
      <c r="A1779" s="51">
        <v>8</v>
      </c>
      <c r="B1779" s="13" t="s">
        <v>1679</v>
      </c>
      <c r="C1779" s="33" t="s">
        <v>1680</v>
      </c>
      <c r="D1779" s="294" t="str">
        <f>VLOOKUP(C1779,总表!D:E,2,0)</f>
        <v>WZ18231</v>
      </c>
      <c r="E1779" s="294" t="str">
        <f>VLOOKUP(D1779,总表!E:H,2,0)</f>
        <v>△思想道德与法治（2021年版）（高教）</v>
      </c>
      <c r="F1779" s="294" t="str">
        <f>VLOOKUP(D1779,总表!E:H,3,0)</f>
        <v>978-7-04-056621-5</v>
      </c>
      <c r="G1779" s="299">
        <f>VLOOKUP(D1779,总表!E:H,4,0)</f>
        <v>18</v>
      </c>
      <c r="H1779" s="34" t="s">
        <v>139</v>
      </c>
      <c r="I1779" s="34"/>
      <c r="J1779" s="34" t="s">
        <v>1176</v>
      </c>
      <c r="K1779" s="34" t="s">
        <v>1177</v>
      </c>
      <c r="L1779" s="34"/>
      <c r="M1779" s="15" t="s">
        <v>2315</v>
      </c>
      <c r="N1779" s="17" t="s">
        <v>537</v>
      </c>
      <c r="O1779" s="22" t="s">
        <v>16</v>
      </c>
    </row>
    <row r="1780" spans="1:15" s="40" customFormat="1" ht="21">
      <c r="A1780" s="51">
        <v>9</v>
      </c>
      <c r="B1780" s="13" t="s">
        <v>1679</v>
      </c>
      <c r="C1780" s="26" t="s">
        <v>2502</v>
      </c>
      <c r="D1780" s="294" t="str">
        <f>VLOOKUP(C1780,总表!D:E,2,0)</f>
        <v>W005772</v>
      </c>
      <c r="E1780" s="294" t="str">
        <f>VLOOKUP(D1780,总表!E:H,2,0)</f>
        <v>思想道德与法治学习指导（学习资源包）</v>
      </c>
      <c r="F1780" s="294">
        <f>VLOOKUP(D1780,总表!E:H,3,0)</f>
        <v>0</v>
      </c>
      <c r="G1780" s="299">
        <f>VLOOKUP(D1780,总表!E:H,4,0)</f>
        <v>0</v>
      </c>
      <c r="H1780" s="30" t="s">
        <v>149</v>
      </c>
      <c r="I1780" s="180"/>
      <c r="J1780" s="27" t="s">
        <v>2503</v>
      </c>
      <c r="K1780" s="27" t="s">
        <v>232</v>
      </c>
      <c r="L1780" s="181"/>
      <c r="M1780" s="29" t="s">
        <v>2315</v>
      </c>
      <c r="N1780" s="28" t="s">
        <v>135</v>
      </c>
      <c r="O1780" s="22" t="s">
        <v>16</v>
      </c>
    </row>
    <row r="1781" spans="1:15" ht="21">
      <c r="A1781" s="51">
        <v>10</v>
      </c>
      <c r="B1781" s="13" t="s">
        <v>570</v>
      </c>
      <c r="C1781" s="13" t="s">
        <v>571</v>
      </c>
      <c r="D1781" s="294" t="str">
        <f>VLOOKUP(C1781,总表!D:E,2,0)</f>
        <v>W005342</v>
      </c>
      <c r="E1781" s="294" t="str">
        <f>VLOOKUP(D1781,总表!E:H,2,0)</f>
        <v>管理学基础（第4版）（含考核册）（学习资源包）</v>
      </c>
      <c r="F1781" s="294" t="str">
        <f>VLOOKUP(D1781,总表!E:H,3,0)</f>
        <v>978-7-304-10297-5</v>
      </c>
      <c r="G1781" s="299">
        <f>VLOOKUP(D1781,总表!E:H,4,0)</f>
        <v>35</v>
      </c>
      <c r="H1781" s="14" t="s">
        <v>149</v>
      </c>
      <c r="I1781" s="14"/>
      <c r="J1781" s="14" t="s">
        <v>572</v>
      </c>
      <c r="K1781" s="14" t="s">
        <v>573</v>
      </c>
      <c r="L1781" s="13"/>
      <c r="M1781" s="14" t="s">
        <v>2315</v>
      </c>
      <c r="N1781" s="13" t="s">
        <v>135</v>
      </c>
      <c r="O1781" s="22" t="s">
        <v>16</v>
      </c>
    </row>
    <row r="1782" spans="1:15" ht="21">
      <c r="A1782" s="51">
        <v>11</v>
      </c>
      <c r="B1782" s="13" t="s">
        <v>570</v>
      </c>
      <c r="C1782" s="13" t="s">
        <v>574</v>
      </c>
      <c r="D1782" s="294" t="str">
        <f>VLOOKUP(C1782,总表!D:E,2,0)</f>
        <v>W003502</v>
      </c>
      <c r="E1782" s="294" t="str">
        <f>VLOOKUP(D1782,总表!E:H,2,0)</f>
        <v>管理学基础（第4版）导学（学习资源包）</v>
      </c>
      <c r="F1782" s="294" t="str">
        <f>VLOOKUP(D1782,总表!E:H,3,0)</f>
        <v>978-7-304-10276-0</v>
      </c>
      <c r="G1782" s="299">
        <f>VLOOKUP(D1782,总表!E:H,4,0)</f>
        <v>20</v>
      </c>
      <c r="H1782" s="14" t="s">
        <v>295</v>
      </c>
      <c r="I1782" s="14"/>
      <c r="J1782" s="14" t="s">
        <v>572</v>
      </c>
      <c r="K1782" s="14" t="s">
        <v>575</v>
      </c>
      <c r="L1782" s="13"/>
      <c r="M1782" s="14" t="s">
        <v>2315</v>
      </c>
      <c r="N1782" s="13" t="s">
        <v>135</v>
      </c>
      <c r="O1782" s="22" t="s">
        <v>16</v>
      </c>
    </row>
    <row r="1783" spans="1:15" s="39" customFormat="1">
      <c r="A1783" s="51">
        <v>12</v>
      </c>
      <c r="B1783" s="33" t="s">
        <v>570</v>
      </c>
      <c r="C1783" s="33" t="s">
        <v>570</v>
      </c>
      <c r="D1783" s="193"/>
      <c r="E1783" s="193"/>
      <c r="F1783" s="193"/>
      <c r="G1783" s="193"/>
      <c r="H1783" s="36" t="s">
        <v>162</v>
      </c>
      <c r="I1783" s="36" t="s">
        <v>576</v>
      </c>
      <c r="J1783" s="36" t="s">
        <v>193</v>
      </c>
      <c r="K1783" s="68"/>
      <c r="L1783" s="36" t="s">
        <v>577</v>
      </c>
      <c r="M1783" s="14" t="s">
        <v>2315</v>
      </c>
      <c r="N1783" s="13" t="s">
        <v>171</v>
      </c>
      <c r="O1783" s="22" t="s">
        <v>16</v>
      </c>
    </row>
    <row r="1784" spans="1:15">
      <c r="A1784" s="51">
        <v>13</v>
      </c>
      <c r="B1784" s="13" t="s">
        <v>570</v>
      </c>
      <c r="C1784" s="13" t="s">
        <v>570</v>
      </c>
      <c r="D1784" s="183"/>
      <c r="E1784" s="183"/>
      <c r="F1784" s="183"/>
      <c r="G1784" s="183"/>
      <c r="H1784" s="14" t="s">
        <v>136</v>
      </c>
      <c r="I1784" s="14"/>
      <c r="J1784" s="14"/>
      <c r="K1784" s="67"/>
      <c r="L1784" s="14"/>
      <c r="M1784" s="14" t="s">
        <v>2315</v>
      </c>
      <c r="N1784" s="13"/>
      <c r="O1784" s="23"/>
    </row>
    <row r="1785" spans="1:15" ht="21">
      <c r="A1785" s="51">
        <v>14</v>
      </c>
      <c r="B1785" s="13" t="s">
        <v>748</v>
      </c>
      <c r="C1785" s="17" t="s">
        <v>749</v>
      </c>
      <c r="D1785" s="294" t="str">
        <f>VLOOKUP(C1785,总表!D:E,2,0)</f>
        <v>L005284</v>
      </c>
      <c r="E1785" s="294" t="str">
        <f>VLOOKUP(D1785,总表!E:H,2,0)</f>
        <v>计算机应用基础（第2版）（学习资源包）</v>
      </c>
      <c r="F1785" s="294" t="str">
        <f>VLOOKUP(D1785,总表!E:H,3,0)</f>
        <v>978-7-304-11204-2</v>
      </c>
      <c r="G1785" s="299">
        <f>VLOOKUP(D1785,总表!E:H,4,0)</f>
        <v>39</v>
      </c>
      <c r="H1785" s="15" t="s">
        <v>132</v>
      </c>
      <c r="I1785" s="15"/>
      <c r="J1785" s="15" t="s">
        <v>194</v>
      </c>
      <c r="K1785" s="15" t="s">
        <v>750</v>
      </c>
      <c r="L1785" s="15"/>
      <c r="M1785" s="14" t="s">
        <v>2315</v>
      </c>
      <c r="N1785" s="17" t="s">
        <v>135</v>
      </c>
      <c r="O1785" s="22" t="s">
        <v>16</v>
      </c>
    </row>
    <row r="1786" spans="1:15">
      <c r="A1786" s="51">
        <v>15</v>
      </c>
      <c r="B1786" s="13" t="s">
        <v>748</v>
      </c>
      <c r="C1786" s="17" t="s">
        <v>748</v>
      </c>
      <c r="D1786" s="184"/>
      <c r="E1786" s="184"/>
      <c r="F1786" s="184"/>
      <c r="G1786" s="184"/>
      <c r="H1786" s="15" t="s">
        <v>136</v>
      </c>
      <c r="I1786" s="15"/>
      <c r="J1786" s="15"/>
      <c r="K1786" s="15"/>
      <c r="L1786" s="15"/>
      <c r="M1786" s="14" t="s">
        <v>2315</v>
      </c>
      <c r="N1786" s="17"/>
      <c r="O1786" s="24"/>
    </row>
    <row r="1787" spans="1:15" ht="21">
      <c r="A1787" s="51">
        <v>16</v>
      </c>
      <c r="B1787" s="13" t="s">
        <v>748</v>
      </c>
      <c r="C1787" s="17" t="s">
        <v>748</v>
      </c>
      <c r="D1787" s="184"/>
      <c r="E1787" s="184"/>
      <c r="F1787" s="184"/>
      <c r="G1787" s="184"/>
      <c r="H1787" s="14" t="s">
        <v>162</v>
      </c>
      <c r="I1787" s="14" t="s">
        <v>751</v>
      </c>
      <c r="J1787" s="14" t="s">
        <v>164</v>
      </c>
      <c r="K1787" s="14"/>
      <c r="L1787" s="14" t="s">
        <v>209</v>
      </c>
      <c r="M1787" s="14" t="s">
        <v>2315</v>
      </c>
      <c r="N1787" s="13" t="s">
        <v>752</v>
      </c>
      <c r="O1787" s="22" t="s">
        <v>16</v>
      </c>
    </row>
    <row r="1788" spans="1:15" ht="21">
      <c r="A1788" s="51">
        <v>17</v>
      </c>
      <c r="B1788" s="13" t="s">
        <v>975</v>
      </c>
      <c r="C1788" s="13" t="s">
        <v>976</v>
      </c>
      <c r="D1788" s="294" t="str">
        <f>VLOOKUP(C1788,总表!D:E,2,0)</f>
        <v>J002531</v>
      </c>
      <c r="E1788" s="294" t="str">
        <f>VLOOKUP(D1788,总表!E:H,2,0)</f>
        <v>酒店管理概论（第2版）（学习资源包）</v>
      </c>
      <c r="F1788" s="294" t="str">
        <f>VLOOKUP(D1788,总表!E:H,3,0)</f>
        <v>978-7-304-10670-6</v>
      </c>
      <c r="G1788" s="299">
        <f>VLOOKUP(D1788,总表!E:H,4,0)</f>
        <v>36</v>
      </c>
      <c r="H1788" s="14" t="s">
        <v>149</v>
      </c>
      <c r="I1788" s="14"/>
      <c r="J1788" s="14" t="s">
        <v>425</v>
      </c>
      <c r="K1788" s="14" t="s">
        <v>977</v>
      </c>
      <c r="L1788" s="14"/>
      <c r="M1788" s="14" t="s">
        <v>2315</v>
      </c>
      <c r="N1788" s="13" t="s">
        <v>135</v>
      </c>
      <c r="O1788" s="22" t="s">
        <v>16</v>
      </c>
    </row>
    <row r="1789" spans="1:15" ht="21">
      <c r="A1789" s="51">
        <v>18</v>
      </c>
      <c r="B1789" s="13" t="s">
        <v>975</v>
      </c>
      <c r="C1789" s="13" t="s">
        <v>975</v>
      </c>
      <c r="D1789" s="183"/>
      <c r="E1789" s="183"/>
      <c r="F1789" s="183"/>
      <c r="G1789" s="183"/>
      <c r="H1789" s="14" t="s">
        <v>224</v>
      </c>
      <c r="I1789" s="14" t="s">
        <v>978</v>
      </c>
      <c r="J1789" s="14" t="s">
        <v>186</v>
      </c>
      <c r="K1789" s="14"/>
      <c r="L1789" s="14" t="s">
        <v>980</v>
      </c>
      <c r="M1789" s="14" t="s">
        <v>2315</v>
      </c>
      <c r="N1789" s="13" t="s">
        <v>171</v>
      </c>
      <c r="O1789" s="22" t="s">
        <v>16</v>
      </c>
    </row>
    <row r="1790" spans="1:15">
      <c r="A1790" s="51">
        <v>19</v>
      </c>
      <c r="B1790" s="13" t="s">
        <v>975</v>
      </c>
      <c r="C1790" s="13" t="s">
        <v>975</v>
      </c>
      <c r="D1790" s="183"/>
      <c r="E1790" s="183"/>
      <c r="F1790" s="183"/>
      <c r="G1790" s="183"/>
      <c r="H1790" s="14" t="s">
        <v>136</v>
      </c>
      <c r="I1790" s="14"/>
      <c r="J1790" s="14"/>
      <c r="K1790" s="14"/>
      <c r="L1790" s="14"/>
      <c r="M1790" s="14" t="s">
        <v>2315</v>
      </c>
      <c r="N1790" s="13"/>
      <c r="O1790" s="23"/>
    </row>
    <row r="1791" spans="1:15">
      <c r="A1791" s="51">
        <v>20</v>
      </c>
      <c r="B1791" s="13" t="s">
        <v>1143</v>
      </c>
      <c r="C1791" s="13" t="s">
        <v>1144</v>
      </c>
      <c r="D1791" s="294" t="str">
        <f>VLOOKUP(C1791,总表!D:E,2,0)</f>
        <v>W00629</v>
      </c>
      <c r="E1791" s="294" t="str">
        <f>VLOOKUP(D1791,总表!E:H,2,0)</f>
        <v>旅游法律法规（学习资源包）</v>
      </c>
      <c r="F1791" s="294" t="str">
        <f>VLOOKUP(D1791,总表!E:H,3,0)</f>
        <v>978-7-304-11206-6</v>
      </c>
      <c r="G1791" s="299">
        <f>VLOOKUP(D1791,总表!E:H,4,0)</f>
        <v>42</v>
      </c>
      <c r="H1791" s="14" t="s">
        <v>132</v>
      </c>
      <c r="I1791" s="18"/>
      <c r="J1791" s="15" t="s">
        <v>133</v>
      </c>
      <c r="K1791" s="15" t="s">
        <v>1145</v>
      </c>
      <c r="L1791" s="15"/>
      <c r="M1791" s="14" t="s">
        <v>2315</v>
      </c>
      <c r="N1791" s="17" t="s">
        <v>135</v>
      </c>
      <c r="O1791" s="22" t="s">
        <v>16</v>
      </c>
    </row>
    <row r="1792" spans="1:15">
      <c r="A1792" s="51">
        <v>21</v>
      </c>
      <c r="B1792" s="13" t="s">
        <v>1143</v>
      </c>
      <c r="C1792" s="13" t="s">
        <v>1143</v>
      </c>
      <c r="D1792" s="183"/>
      <c r="E1792" s="183"/>
      <c r="F1792" s="183"/>
      <c r="G1792" s="183"/>
      <c r="H1792" s="15" t="s">
        <v>136</v>
      </c>
      <c r="I1792" s="18"/>
      <c r="J1792" s="15"/>
      <c r="K1792" s="15"/>
      <c r="L1792" s="15"/>
      <c r="M1792" s="14" t="s">
        <v>2315</v>
      </c>
      <c r="N1792" s="17"/>
      <c r="O1792" s="24"/>
    </row>
    <row r="1793" spans="1:15" ht="21">
      <c r="A1793" s="51">
        <v>22</v>
      </c>
      <c r="B1793" s="13" t="s">
        <v>1147</v>
      </c>
      <c r="C1793" s="13" t="s">
        <v>1148</v>
      </c>
      <c r="D1793" s="294" t="str">
        <f>VLOOKUP(C1793,总表!D:E,2,0)</f>
        <v>T00801</v>
      </c>
      <c r="E1793" s="294" t="str">
        <f>VLOOKUP(D1793,总表!E:H,2,0)</f>
        <v>旅游职业道德（第3版）（中国旅游）</v>
      </c>
      <c r="F1793" s="294" t="str">
        <f>VLOOKUP(D1793,总表!E:H,3,0)</f>
        <v>978-7-5032-6707-9</v>
      </c>
      <c r="G1793" s="299">
        <f>VLOOKUP(D1793,总表!E:H,4,0)</f>
        <v>39.799999999999997</v>
      </c>
      <c r="H1793" s="14" t="s">
        <v>139</v>
      </c>
      <c r="I1793" s="14"/>
      <c r="J1793" s="14" t="s">
        <v>150</v>
      </c>
      <c r="K1793" s="14" t="s">
        <v>1149</v>
      </c>
      <c r="L1793" s="14"/>
      <c r="M1793" s="14" t="s">
        <v>2315</v>
      </c>
      <c r="N1793" s="13" t="s">
        <v>1150</v>
      </c>
      <c r="O1793" s="22" t="s">
        <v>16</v>
      </c>
    </row>
    <row r="1794" spans="1:15">
      <c r="A1794" s="51">
        <v>23</v>
      </c>
      <c r="B1794" s="13" t="s">
        <v>1147</v>
      </c>
      <c r="C1794" s="13" t="s">
        <v>1147</v>
      </c>
      <c r="D1794" s="183"/>
      <c r="E1794" s="183"/>
      <c r="F1794" s="183"/>
      <c r="G1794" s="183"/>
      <c r="H1794" s="15" t="s">
        <v>136</v>
      </c>
      <c r="I1794" s="18"/>
      <c r="J1794" s="15"/>
      <c r="K1794" s="15"/>
      <c r="L1794" s="15"/>
      <c r="M1794" s="14" t="s">
        <v>2315</v>
      </c>
      <c r="N1794" s="17"/>
      <c r="O1794" s="24"/>
    </row>
    <row r="1795" spans="1:15" ht="21">
      <c r="A1795" s="51">
        <v>24</v>
      </c>
      <c r="B1795" s="13" t="s">
        <v>1152</v>
      </c>
      <c r="C1795" s="13" t="s">
        <v>1153</v>
      </c>
      <c r="D1795" s="294" t="str">
        <f>VLOOKUP(C1795,总表!D:E,2,0)</f>
        <v>J002143</v>
      </c>
      <c r="E1795" s="294" t="str">
        <f>VLOOKUP(D1795,总表!E:H,2,0)</f>
        <v>旅游经济学（第2版）（学习资源包）</v>
      </c>
      <c r="F1795" s="294" t="str">
        <f>VLOOKUP(D1795,总表!E:H,3,0)</f>
        <v>978-7-304-10671-3</v>
      </c>
      <c r="G1795" s="299">
        <f>VLOOKUP(D1795,总表!E:H,4,0)</f>
        <v>26</v>
      </c>
      <c r="H1795" s="14" t="s">
        <v>149</v>
      </c>
      <c r="I1795" s="14"/>
      <c r="J1795" s="14" t="s">
        <v>425</v>
      </c>
      <c r="K1795" s="14" t="s">
        <v>1154</v>
      </c>
      <c r="L1795" s="14"/>
      <c r="M1795" s="14" t="s">
        <v>2315</v>
      </c>
      <c r="N1795" s="13" t="s">
        <v>135</v>
      </c>
      <c r="O1795" s="22" t="s">
        <v>16</v>
      </c>
    </row>
    <row r="1796" spans="1:15">
      <c r="A1796" s="51">
        <v>25</v>
      </c>
      <c r="B1796" s="13" t="s">
        <v>1152</v>
      </c>
      <c r="C1796" s="13" t="s">
        <v>1152</v>
      </c>
      <c r="D1796" s="183"/>
      <c r="E1796" s="183"/>
      <c r="F1796" s="183"/>
      <c r="G1796" s="183"/>
      <c r="H1796" s="14" t="s">
        <v>136</v>
      </c>
      <c r="I1796" s="14"/>
      <c r="J1796" s="14"/>
      <c r="K1796" s="18"/>
      <c r="L1796" s="14"/>
      <c r="M1796" s="14" t="s">
        <v>2315</v>
      </c>
      <c r="N1796" s="13"/>
      <c r="O1796" s="23"/>
    </row>
    <row r="1797" spans="1:15" s="1" customFormat="1" ht="21">
      <c r="A1797" s="51">
        <v>26</v>
      </c>
      <c r="B1797" s="13" t="s">
        <v>1162</v>
      </c>
      <c r="C1797" s="13" t="s">
        <v>1163</v>
      </c>
      <c r="D1797" s="294" t="str">
        <f>VLOOKUP(C1797,总表!D:E,2,0)</f>
        <v>W003233</v>
      </c>
      <c r="E1797" s="294" t="str">
        <f>VLOOKUP(D1797,总表!E:H,2,0)</f>
        <v>旅游学概论（第2版）（学习资源包）</v>
      </c>
      <c r="F1797" s="294" t="str">
        <f>VLOOKUP(D1797,总表!E:H,3,0)</f>
        <v>978-7-304-09837-7</v>
      </c>
      <c r="G1797" s="299">
        <f>VLOOKUP(D1797,总表!E:H,4,0)</f>
        <v>41.9</v>
      </c>
      <c r="H1797" s="14" t="s">
        <v>149</v>
      </c>
      <c r="I1797" s="14"/>
      <c r="J1797" s="14" t="s">
        <v>160</v>
      </c>
      <c r="K1797" s="14" t="s">
        <v>1164</v>
      </c>
      <c r="L1797" s="14"/>
      <c r="M1797" s="14" t="s">
        <v>2315</v>
      </c>
      <c r="N1797" s="13" t="s">
        <v>135</v>
      </c>
      <c r="O1797" s="22" t="s">
        <v>16</v>
      </c>
    </row>
    <row r="1798" spans="1:15">
      <c r="A1798" s="51">
        <v>27</v>
      </c>
      <c r="B1798" s="13" t="s">
        <v>1162</v>
      </c>
      <c r="C1798" s="13" t="s">
        <v>1162</v>
      </c>
      <c r="D1798" s="183"/>
      <c r="E1798" s="183"/>
      <c r="F1798" s="183"/>
      <c r="G1798" s="183"/>
      <c r="H1798" s="14" t="s">
        <v>162</v>
      </c>
      <c r="I1798" s="14" t="s">
        <v>1165</v>
      </c>
      <c r="J1798" s="14" t="s">
        <v>164</v>
      </c>
      <c r="K1798" s="14"/>
      <c r="L1798" s="14" t="s">
        <v>1164</v>
      </c>
      <c r="M1798" s="14" t="s">
        <v>2315</v>
      </c>
      <c r="N1798" s="13" t="s">
        <v>171</v>
      </c>
      <c r="O1798" s="22" t="s">
        <v>16</v>
      </c>
    </row>
    <row r="1799" spans="1:15">
      <c r="A1799" s="51">
        <v>28</v>
      </c>
      <c r="B1799" s="13" t="s">
        <v>1162</v>
      </c>
      <c r="C1799" s="13" t="s">
        <v>1162</v>
      </c>
      <c r="D1799" s="183"/>
      <c r="E1799" s="183"/>
      <c r="F1799" s="183"/>
      <c r="G1799" s="183"/>
      <c r="H1799" s="15" t="s">
        <v>136</v>
      </c>
      <c r="I1799" s="18"/>
      <c r="J1799" s="15"/>
      <c r="K1799" s="15"/>
      <c r="L1799" s="15"/>
      <c r="M1799" s="14" t="s">
        <v>2315</v>
      </c>
      <c r="N1799" s="17"/>
      <c r="O1799" s="24"/>
    </row>
    <row r="1800" spans="1:15" ht="21">
      <c r="A1800" s="51">
        <v>29</v>
      </c>
      <c r="B1800" s="13" t="s">
        <v>1585</v>
      </c>
      <c r="C1800" s="13" t="s">
        <v>3018</v>
      </c>
      <c r="D1800" s="294" t="str">
        <f>VLOOKUP(C1800,总表!D:E,2,0)</f>
        <v>J001088</v>
      </c>
      <c r="E1800" s="294" t="str">
        <f>VLOOKUP(D1800,总表!E:H,2,0)</f>
        <v>市场营销学（第5版）（学习资源包）</v>
      </c>
      <c r="F1800" s="294" t="str">
        <f>VLOOKUP(D1800,总表!E:H,3,0)</f>
        <v>978-7-304-10846-5</v>
      </c>
      <c r="G1800" s="299">
        <f>VLOOKUP(D1800,总表!E:H,4,0)</f>
        <v>36</v>
      </c>
      <c r="H1800" s="15" t="s">
        <v>132</v>
      </c>
      <c r="I1800" s="14"/>
      <c r="J1800" s="14" t="s">
        <v>393</v>
      </c>
      <c r="K1800" s="14" t="s">
        <v>1587</v>
      </c>
      <c r="L1800" s="14"/>
      <c r="M1800" s="14" t="s">
        <v>2315</v>
      </c>
      <c r="N1800" s="13" t="s">
        <v>135</v>
      </c>
      <c r="O1800" s="22" t="s">
        <v>16</v>
      </c>
    </row>
    <row r="1801" spans="1:15" ht="21">
      <c r="A1801" s="51">
        <v>30</v>
      </c>
      <c r="B1801" s="17" t="s">
        <v>1585</v>
      </c>
      <c r="C1801" s="13" t="s">
        <v>1588</v>
      </c>
      <c r="D1801" s="294" t="str">
        <f>VLOOKUP(C1801,总表!D:E,2,0)</f>
        <v>J00279</v>
      </c>
      <c r="E1801" s="294" t="str">
        <f>VLOOKUP(D1801,总表!E:H,2,0)</f>
        <v>市场营销学（第5版）导学学生手册（学习资源包）</v>
      </c>
      <c r="F1801" s="294" t="str">
        <f>VLOOKUP(D1801,总表!E:H,3,0)</f>
        <v>978-7-304-10887-8</v>
      </c>
      <c r="G1801" s="299">
        <f>VLOOKUP(D1801,总表!E:H,4,0)</f>
        <v>24</v>
      </c>
      <c r="H1801" s="15" t="s">
        <v>295</v>
      </c>
      <c r="I1801" s="15"/>
      <c r="J1801" s="14" t="s">
        <v>393</v>
      </c>
      <c r="K1801" s="15" t="s">
        <v>507</v>
      </c>
      <c r="L1801" s="91"/>
      <c r="M1801" s="14" t="s">
        <v>2315</v>
      </c>
      <c r="N1801" s="17" t="s">
        <v>135</v>
      </c>
      <c r="O1801" s="22" t="s">
        <v>16</v>
      </c>
    </row>
    <row r="1802" spans="1:15" s="39" customFormat="1">
      <c r="A1802" s="51">
        <v>31</v>
      </c>
      <c r="B1802" s="17" t="s">
        <v>1585</v>
      </c>
      <c r="C1802" s="13" t="s">
        <v>1585</v>
      </c>
      <c r="D1802" s="183"/>
      <c r="E1802" s="183"/>
      <c r="F1802" s="183"/>
      <c r="G1802" s="183"/>
      <c r="H1802" s="15" t="s">
        <v>136</v>
      </c>
      <c r="I1802" s="15"/>
      <c r="J1802" s="14"/>
      <c r="K1802" s="15"/>
      <c r="L1802" s="15"/>
      <c r="M1802" s="14" t="s">
        <v>2315</v>
      </c>
      <c r="N1802" s="13"/>
      <c r="O1802" s="59"/>
    </row>
    <row r="1803" spans="1:15" ht="21">
      <c r="A1803" s="51">
        <v>32</v>
      </c>
      <c r="B1803" s="13" t="s">
        <v>970</v>
      </c>
      <c r="C1803" s="13" t="s">
        <v>970</v>
      </c>
      <c r="D1803" s="294" t="str">
        <f>VLOOKUP(C1803,总表!D:E,2,0)</f>
        <v>J00264</v>
      </c>
      <c r="E1803" s="294" t="str">
        <f>VLOOKUP(D1803,总表!E:H,2,0)</f>
        <v>酒店餐饮服务与管理（学习资源包）</v>
      </c>
      <c r="F1803" s="294" t="str">
        <f>VLOOKUP(D1803,总表!E:H,3,0)</f>
        <v>978-7-304-09505-5</v>
      </c>
      <c r="G1803" s="299">
        <f>VLOOKUP(D1803,总表!E:H,4,0)</f>
        <v>33.5</v>
      </c>
      <c r="H1803" s="14" t="s">
        <v>132</v>
      </c>
      <c r="I1803" s="14"/>
      <c r="J1803" s="14" t="s">
        <v>155</v>
      </c>
      <c r="K1803" s="14" t="s">
        <v>971</v>
      </c>
      <c r="L1803" s="14"/>
      <c r="M1803" s="14" t="s">
        <v>2315</v>
      </c>
      <c r="N1803" s="13" t="s">
        <v>135</v>
      </c>
      <c r="O1803" s="22" t="s">
        <v>16</v>
      </c>
    </row>
    <row r="1804" spans="1:15">
      <c r="A1804" s="51">
        <v>33</v>
      </c>
      <c r="B1804" s="13" t="s">
        <v>970</v>
      </c>
      <c r="C1804" s="13" t="s">
        <v>970</v>
      </c>
      <c r="D1804" s="183"/>
      <c r="E1804" s="183"/>
      <c r="F1804" s="183"/>
      <c r="G1804" s="183"/>
      <c r="H1804" s="14" t="s">
        <v>136</v>
      </c>
      <c r="I1804" s="14"/>
      <c r="J1804" s="14"/>
      <c r="K1804" s="14"/>
      <c r="L1804" s="14"/>
      <c r="M1804" s="14" t="s">
        <v>2315</v>
      </c>
      <c r="N1804" s="13"/>
      <c r="O1804" s="23"/>
    </row>
    <row r="1805" spans="1:15">
      <c r="A1805" s="51">
        <v>34</v>
      </c>
      <c r="B1805" s="13" t="s">
        <v>970</v>
      </c>
      <c r="C1805" s="13" t="s">
        <v>970</v>
      </c>
      <c r="D1805" s="183"/>
      <c r="E1805" s="183"/>
      <c r="F1805" s="183"/>
      <c r="G1805" s="183"/>
      <c r="H1805" s="14" t="s">
        <v>162</v>
      </c>
      <c r="I1805" s="14" t="s">
        <v>972</v>
      </c>
      <c r="J1805" s="14" t="s">
        <v>164</v>
      </c>
      <c r="K1805" s="14"/>
      <c r="L1805" s="14" t="s">
        <v>973</v>
      </c>
      <c r="M1805" s="14" t="s">
        <v>2315</v>
      </c>
      <c r="N1805" s="13" t="s">
        <v>171</v>
      </c>
      <c r="O1805" s="22" t="s">
        <v>16</v>
      </c>
    </row>
    <row r="1806" spans="1:15" ht="21">
      <c r="A1806" s="51">
        <v>35</v>
      </c>
      <c r="B1806" s="13" t="s">
        <v>987</v>
      </c>
      <c r="C1806" s="13" t="s">
        <v>988</v>
      </c>
      <c r="D1806" s="294" t="str">
        <f>VLOOKUP(C1806,总表!D:E,2,0)</f>
        <v>W003892</v>
      </c>
      <c r="E1806" s="294" t="str">
        <f>VLOOKUP(D1806,总表!E:H,2,0)</f>
        <v>酒店前厅服务与管理（第2版）（学习资源包）</v>
      </c>
      <c r="F1806" s="294" t="str">
        <f>VLOOKUP(D1806,总表!E:H,3,0)</f>
        <v>978-7-304-10059-9</v>
      </c>
      <c r="G1806" s="299">
        <f>VLOOKUP(D1806,总表!E:H,4,0)</f>
        <v>31.9</v>
      </c>
      <c r="H1806" s="14" t="s">
        <v>132</v>
      </c>
      <c r="I1806" s="14"/>
      <c r="J1806" s="14" t="s">
        <v>160</v>
      </c>
      <c r="K1806" s="14" t="s">
        <v>989</v>
      </c>
      <c r="L1806" s="14"/>
      <c r="M1806" s="14" t="s">
        <v>2315</v>
      </c>
      <c r="N1806" s="13" t="s">
        <v>135</v>
      </c>
      <c r="O1806" s="22" t="s">
        <v>16</v>
      </c>
    </row>
    <row r="1807" spans="1:15">
      <c r="A1807" s="51">
        <v>36</v>
      </c>
      <c r="B1807" s="13" t="s">
        <v>987</v>
      </c>
      <c r="C1807" s="13" t="s">
        <v>987</v>
      </c>
      <c r="D1807" s="183"/>
      <c r="E1807" s="183"/>
      <c r="F1807" s="183"/>
      <c r="G1807" s="183"/>
      <c r="H1807" s="14" t="s">
        <v>136</v>
      </c>
      <c r="I1807" s="14"/>
      <c r="J1807" s="14"/>
      <c r="K1807" s="14"/>
      <c r="L1807" s="14"/>
      <c r="M1807" s="14" t="s">
        <v>2315</v>
      </c>
      <c r="N1807" s="13"/>
      <c r="O1807" s="23"/>
    </row>
    <row r="1808" spans="1:15" ht="21">
      <c r="A1808" s="51">
        <v>37</v>
      </c>
      <c r="B1808" s="13" t="s">
        <v>982</v>
      </c>
      <c r="C1808" s="13" t="s">
        <v>983</v>
      </c>
      <c r="D1808" s="294" t="str">
        <f>VLOOKUP(C1808,总表!D:E,2,0)</f>
        <v>J002453</v>
      </c>
      <c r="E1808" s="294" t="str">
        <f>VLOOKUP(D1808,总表!E:H,2,0)</f>
        <v>酒店客房服务与管理（第2版）（学习资源包）</v>
      </c>
      <c r="F1808" s="294" t="str">
        <f>VLOOKUP(D1808,总表!E:H,3,0)</f>
        <v>978-7-304-11099-4</v>
      </c>
      <c r="G1808" s="299">
        <f>VLOOKUP(D1808,总表!E:H,4,0)</f>
        <v>39</v>
      </c>
      <c r="H1808" s="14" t="s">
        <v>149</v>
      </c>
      <c r="I1808" s="14"/>
      <c r="J1808" s="14" t="s">
        <v>194</v>
      </c>
      <c r="K1808" s="14" t="s">
        <v>984</v>
      </c>
      <c r="L1808" s="14"/>
      <c r="M1808" s="14" t="s">
        <v>2315</v>
      </c>
      <c r="N1808" s="13" t="s">
        <v>135</v>
      </c>
      <c r="O1808" s="22" t="s">
        <v>16</v>
      </c>
    </row>
    <row r="1809" spans="1:15">
      <c r="A1809" s="51">
        <v>38</v>
      </c>
      <c r="B1809" s="13" t="s">
        <v>982</v>
      </c>
      <c r="C1809" s="13" t="s">
        <v>982</v>
      </c>
      <c r="D1809" s="183"/>
      <c r="E1809" s="183"/>
      <c r="F1809" s="183"/>
      <c r="G1809" s="183"/>
      <c r="H1809" s="14" t="s">
        <v>136</v>
      </c>
      <c r="I1809" s="14"/>
      <c r="J1809" s="14"/>
      <c r="K1809" s="14"/>
      <c r="L1809" s="14"/>
      <c r="M1809" s="14" t="s">
        <v>2315</v>
      </c>
      <c r="N1809" s="13"/>
      <c r="O1809" s="23"/>
    </row>
    <row r="1810" spans="1:15" s="2" customFormat="1" ht="21">
      <c r="A1810" s="51">
        <v>39</v>
      </c>
      <c r="B1810" s="17" t="s">
        <v>1361</v>
      </c>
      <c r="C1810" s="17" t="s">
        <v>1361</v>
      </c>
      <c r="D1810" s="184"/>
      <c r="E1810" s="184"/>
      <c r="F1810" s="184"/>
      <c r="G1810" s="184"/>
      <c r="H1810" s="14" t="s">
        <v>136</v>
      </c>
      <c r="I1810" s="55"/>
      <c r="J1810" s="55"/>
      <c r="K1810" s="55"/>
      <c r="L1810" s="55"/>
      <c r="M1810" s="29" t="s">
        <v>2316</v>
      </c>
      <c r="N1810" s="13"/>
      <c r="O1810" s="22"/>
    </row>
    <row r="1811" spans="1:15" s="2" customFormat="1" ht="21">
      <c r="A1811" s="51">
        <v>40</v>
      </c>
      <c r="B1811" s="52" t="s">
        <v>1961</v>
      </c>
      <c r="C1811" s="52" t="s">
        <v>1962</v>
      </c>
      <c r="D1811" s="294" t="str">
        <f>VLOOKUP(C1811,总表!D:E,2,0)</f>
        <v>T007382</v>
      </c>
      <c r="E1811" s="294" t="str">
        <f>VLOOKUP(D1811,总表!E:H,2,0)</f>
        <v>形势与政策（国家开放大学专用教材）（人民日报）</v>
      </c>
      <c r="F1811" s="294">
        <f>VLOOKUP(D1811,总表!E:H,3,0)</f>
        <v>0</v>
      </c>
      <c r="G1811" s="299">
        <f>VLOOKUP(D1811,总表!E:H,4,0)</f>
        <v>0</v>
      </c>
      <c r="H1811" s="34" t="s">
        <v>139</v>
      </c>
      <c r="I1811" s="56"/>
      <c r="J1811" s="34" t="s">
        <v>1963</v>
      </c>
      <c r="K1811" s="34" t="s">
        <v>232</v>
      </c>
      <c r="L1811" s="52"/>
      <c r="M1811" s="29" t="s">
        <v>2317</v>
      </c>
      <c r="N1811" s="52" t="s">
        <v>1964</v>
      </c>
      <c r="O1811" s="22" t="s">
        <v>16</v>
      </c>
    </row>
    <row r="1812" spans="1:15" s="2" customFormat="1" ht="21">
      <c r="A1812" s="51">
        <v>41</v>
      </c>
      <c r="B1812" s="52" t="s">
        <v>1961</v>
      </c>
      <c r="C1812" s="52" t="s">
        <v>1961</v>
      </c>
      <c r="D1812" s="194"/>
      <c r="E1812" s="194"/>
      <c r="F1812" s="194"/>
      <c r="G1812" s="194"/>
      <c r="H1812" s="34" t="s">
        <v>136</v>
      </c>
      <c r="I1812" s="55"/>
      <c r="J1812" s="34"/>
      <c r="K1812" s="34"/>
      <c r="L1812" s="52"/>
      <c r="M1812" s="29" t="s">
        <v>2317</v>
      </c>
      <c r="N1812" s="52"/>
      <c r="O1812" s="32"/>
    </row>
    <row r="1813" spans="1:15" ht="21">
      <c r="A1813" s="51">
        <v>42</v>
      </c>
      <c r="B1813" s="13" t="s">
        <v>519</v>
      </c>
      <c r="C1813" s="17" t="s">
        <v>520</v>
      </c>
      <c r="D1813" s="294" t="str">
        <f>VLOOKUP(C1813,总表!D:E,2,0)</f>
        <v>W002795</v>
      </c>
      <c r="E1813" s="294" t="str">
        <f>VLOOKUP(D1813,总表!E:H,2,0)</f>
        <v>公共关系学（第3版）（学习资源包）</v>
      </c>
      <c r="F1813" s="294" t="str">
        <f>VLOOKUP(D1813,总表!E:H,3,0)</f>
        <v>978-7-304-10640-9</v>
      </c>
      <c r="G1813" s="299">
        <f>VLOOKUP(D1813,总表!E:H,4,0)</f>
        <v>40</v>
      </c>
      <c r="H1813" s="34" t="s">
        <v>149</v>
      </c>
      <c r="I1813" s="15"/>
      <c r="J1813" s="15" t="s">
        <v>150</v>
      </c>
      <c r="K1813" s="15" t="s">
        <v>521</v>
      </c>
      <c r="L1813" s="15"/>
      <c r="M1813" s="14" t="s">
        <v>2318</v>
      </c>
      <c r="N1813" s="13" t="s">
        <v>135</v>
      </c>
      <c r="O1813" s="22" t="s">
        <v>16</v>
      </c>
    </row>
    <row r="1814" spans="1:15">
      <c r="A1814" s="51">
        <v>43</v>
      </c>
      <c r="B1814" s="13" t="s">
        <v>519</v>
      </c>
      <c r="C1814" s="17" t="s">
        <v>522</v>
      </c>
      <c r="D1814" s="184"/>
      <c r="E1814" s="184"/>
      <c r="F1814" s="184"/>
      <c r="G1814" s="184"/>
      <c r="H1814" s="15" t="s">
        <v>136</v>
      </c>
      <c r="I1814" s="15"/>
      <c r="J1814" s="15"/>
      <c r="K1814" s="14"/>
      <c r="L1814" s="14"/>
      <c r="M1814" s="14" t="s">
        <v>2318</v>
      </c>
      <c r="N1814" s="13"/>
      <c r="O1814" s="23"/>
    </row>
    <row r="1815" spans="1:15">
      <c r="A1815" s="51">
        <v>44</v>
      </c>
      <c r="B1815" s="13" t="s">
        <v>708</v>
      </c>
      <c r="C1815" s="33" t="s">
        <v>709</v>
      </c>
      <c r="D1815" s="294" t="str">
        <f>VLOOKUP(C1815,总表!D:E,2,0)</f>
        <v>J0009010</v>
      </c>
      <c r="E1815" s="294" t="str">
        <f>VLOOKUP(D1815,总表!E:H,2,0)</f>
        <v>基础会计（第4版）（学习资源包）</v>
      </c>
      <c r="F1815" s="294" t="str">
        <f>VLOOKUP(D1815,总表!E:H,3,0)</f>
        <v>978-7-304-10818-2</v>
      </c>
      <c r="G1815" s="299">
        <f>VLOOKUP(D1815,总表!E:H,4,0)</f>
        <v>40</v>
      </c>
      <c r="H1815" s="34" t="s">
        <v>132</v>
      </c>
      <c r="I1815" s="36"/>
      <c r="J1815" s="36" t="s">
        <v>249</v>
      </c>
      <c r="K1815" s="36" t="s">
        <v>710</v>
      </c>
      <c r="L1815" s="36"/>
      <c r="M1815" s="14" t="s">
        <v>2318</v>
      </c>
      <c r="N1815" s="13" t="s">
        <v>135</v>
      </c>
      <c r="O1815" s="22" t="s">
        <v>16</v>
      </c>
    </row>
    <row r="1816" spans="1:15">
      <c r="A1816" s="51">
        <v>45</v>
      </c>
      <c r="B1816" s="13" t="s">
        <v>708</v>
      </c>
      <c r="C1816" s="13" t="s">
        <v>708</v>
      </c>
      <c r="D1816" s="183"/>
      <c r="E1816" s="183"/>
      <c r="F1816" s="183"/>
      <c r="G1816" s="183"/>
      <c r="H1816" s="14" t="s">
        <v>136</v>
      </c>
      <c r="I1816" s="14"/>
      <c r="J1816" s="14"/>
      <c r="K1816" s="14"/>
      <c r="L1816" s="14"/>
      <c r="M1816" s="14" t="s">
        <v>2318</v>
      </c>
      <c r="N1816" s="13"/>
      <c r="O1816" s="23"/>
    </row>
    <row r="1817" spans="1:15" s="1" customFormat="1" ht="19.5" customHeight="1">
      <c r="A1817" s="89"/>
      <c r="H1817" s="90"/>
      <c r="I1817" s="90"/>
      <c r="J1817" s="90"/>
      <c r="K1817" s="90"/>
      <c r="L1817" s="90"/>
      <c r="M1817" s="90"/>
      <c r="N1817" s="95"/>
      <c r="O1817" s="96"/>
    </row>
    <row r="1818" spans="1:15" ht="18.75">
      <c r="A1818" s="322" t="s">
        <v>100</v>
      </c>
      <c r="B1818" s="322"/>
      <c r="C1818" s="322"/>
      <c r="D1818" s="322"/>
      <c r="E1818" s="322"/>
      <c r="F1818" s="322"/>
      <c r="G1818" s="322"/>
      <c r="H1818" s="322"/>
      <c r="I1818" s="322"/>
      <c r="J1818" s="322"/>
      <c r="K1818" s="322"/>
      <c r="L1818" s="322"/>
      <c r="M1818" s="322"/>
      <c r="N1818" s="322"/>
      <c r="O1818" s="322"/>
    </row>
    <row r="1819" spans="1:15" ht="22.5">
      <c r="A1819" s="11" t="s">
        <v>3</v>
      </c>
      <c r="B1819" s="12" t="s">
        <v>121</v>
      </c>
      <c r="C1819" s="12" t="s">
        <v>122</v>
      </c>
      <c r="D1819" s="291" t="s">
        <v>2518</v>
      </c>
      <c r="E1819" s="291" t="s">
        <v>2519</v>
      </c>
      <c r="F1819" s="291" t="s">
        <v>2520</v>
      </c>
      <c r="G1819" s="290" t="s">
        <v>2521</v>
      </c>
      <c r="H1819" s="12" t="s">
        <v>123</v>
      </c>
      <c r="I1819" s="12" t="s">
        <v>124</v>
      </c>
      <c r="J1819" s="12" t="s">
        <v>125</v>
      </c>
      <c r="K1819" s="12" t="s">
        <v>126</v>
      </c>
      <c r="L1819" s="12" t="s">
        <v>127</v>
      </c>
      <c r="M1819" s="12" t="s">
        <v>2314</v>
      </c>
      <c r="N1819" s="58" t="s">
        <v>128</v>
      </c>
      <c r="O1819" s="12" t="s">
        <v>129</v>
      </c>
    </row>
    <row r="1820" spans="1:15" s="39" customFormat="1" ht="21">
      <c r="A1820" s="51">
        <v>1</v>
      </c>
      <c r="B1820" s="13" t="s">
        <v>632</v>
      </c>
      <c r="C1820" s="17" t="s">
        <v>633</v>
      </c>
      <c r="D1820" s="294" t="str">
        <f>VLOOKUP(C1820,总表!D:E,2,0)</f>
        <v>W005208</v>
      </c>
      <c r="E1820" s="294" t="str">
        <f>VLOOKUP(D1820,总表!E:H,2,0)</f>
        <v>国家开放大学学习指南（2022版）（学习资源包）</v>
      </c>
      <c r="F1820" s="294" t="str">
        <f>VLOOKUP(D1820,总表!E:H,3,0)</f>
        <v>978-7-304-09923-7</v>
      </c>
      <c r="G1820" s="299">
        <f>VLOOKUP(D1820,总表!E:H,4,0)</f>
        <v>15.8</v>
      </c>
      <c r="H1820" s="14" t="s">
        <v>132</v>
      </c>
      <c r="I1820" s="53"/>
      <c r="J1820" s="15" t="s">
        <v>133</v>
      </c>
      <c r="K1820" s="54" t="s">
        <v>634</v>
      </c>
      <c r="L1820" s="53"/>
      <c r="M1820" s="14" t="s">
        <v>2315</v>
      </c>
      <c r="N1820" s="13" t="s">
        <v>135</v>
      </c>
      <c r="O1820" s="22" t="s">
        <v>16</v>
      </c>
    </row>
    <row r="1821" spans="1:15" s="2" customFormat="1" ht="13.5">
      <c r="A1821" s="51">
        <v>2</v>
      </c>
      <c r="B1821" s="17" t="s">
        <v>632</v>
      </c>
      <c r="C1821" s="17" t="s">
        <v>632</v>
      </c>
      <c r="D1821" s="184"/>
      <c r="E1821" s="184"/>
      <c r="F1821" s="184"/>
      <c r="G1821" s="184"/>
      <c r="H1821" s="15" t="s">
        <v>136</v>
      </c>
      <c r="I1821" s="53"/>
      <c r="J1821" s="15"/>
      <c r="K1821" s="15"/>
      <c r="L1821" s="53"/>
      <c r="M1821" s="29" t="s">
        <v>2315</v>
      </c>
      <c r="N1821" s="28"/>
      <c r="O1821" s="59"/>
    </row>
    <row r="1822" spans="1:15" s="2" customFormat="1" ht="31.5">
      <c r="A1822" s="51">
        <v>3</v>
      </c>
      <c r="B1822" s="28" t="s">
        <v>1852</v>
      </c>
      <c r="C1822" s="13" t="s">
        <v>1175</v>
      </c>
      <c r="D1822" s="294" t="str">
        <f>VLOOKUP(C1822,总表!D:E,2,0)</f>
        <v>WZ19781</v>
      </c>
      <c r="E1822" s="294" t="str">
        <f>VLOOKUP(D1822,总表!E:H,2,0)</f>
        <v>△毛泽东思想和中国特色社会主义理论体系概论（2021年版）（高教）</v>
      </c>
      <c r="F1822" s="294" t="str">
        <f>VLOOKUP(D1822,总表!E:H,3,0)</f>
        <v>978-7-04-056622-2</v>
      </c>
      <c r="G1822" s="299">
        <f>VLOOKUP(D1822,总表!E:H,4,0)</f>
        <v>25</v>
      </c>
      <c r="H1822" s="15" t="s">
        <v>139</v>
      </c>
      <c r="I1822" s="14"/>
      <c r="J1822" s="15" t="s">
        <v>1176</v>
      </c>
      <c r="K1822" s="14" t="s">
        <v>1177</v>
      </c>
      <c r="L1822" s="14"/>
      <c r="M1822" s="15" t="s">
        <v>2315</v>
      </c>
      <c r="N1822" s="17" t="s">
        <v>537</v>
      </c>
      <c r="O1822" s="22" t="s">
        <v>16</v>
      </c>
    </row>
    <row r="1823" spans="1:15" s="2" customFormat="1" ht="31.5">
      <c r="A1823" s="51">
        <v>4</v>
      </c>
      <c r="B1823" s="33" t="s">
        <v>1852</v>
      </c>
      <c r="C1823" s="52" t="s">
        <v>1853</v>
      </c>
      <c r="D1823" s="294" t="str">
        <f>VLOOKUP(C1823,总表!D:E,2,0)</f>
        <v>W005952</v>
      </c>
      <c r="E1823" s="294" t="str">
        <f>VLOOKUP(D1823,总表!E:H,2,0)</f>
        <v>（课程“习近平新时代”用）国家开放大学思想政治理论课学习指南（学习资源包）</v>
      </c>
      <c r="F1823" s="294" t="str">
        <f>VLOOKUP(D1823,总表!E:H,3,0)</f>
        <v>978-7-304-10428-3</v>
      </c>
      <c r="G1823" s="299">
        <f>VLOOKUP(D1823,总表!E:H,4,0)</f>
        <v>13.8</v>
      </c>
      <c r="H1823" s="36" t="s">
        <v>149</v>
      </c>
      <c r="I1823" s="34"/>
      <c r="J1823" s="34" t="s">
        <v>1854</v>
      </c>
      <c r="K1823" s="34" t="s">
        <v>1855</v>
      </c>
      <c r="L1823" s="34"/>
      <c r="M1823" s="34" t="s">
        <v>2315</v>
      </c>
      <c r="N1823" s="60" t="s">
        <v>135</v>
      </c>
      <c r="O1823" s="22" t="s">
        <v>16</v>
      </c>
    </row>
    <row r="1824" spans="1:15" s="40" customFormat="1" ht="21">
      <c r="A1824" s="51">
        <v>5</v>
      </c>
      <c r="B1824" s="28" t="s">
        <v>1852</v>
      </c>
      <c r="C1824" s="28" t="s">
        <v>1852</v>
      </c>
      <c r="D1824" s="191"/>
      <c r="E1824" s="191"/>
      <c r="F1824" s="191"/>
      <c r="G1824" s="191"/>
      <c r="H1824" s="15" t="s">
        <v>136</v>
      </c>
      <c r="I1824" s="29"/>
      <c r="J1824" s="29"/>
      <c r="K1824" s="29"/>
      <c r="L1824" s="29"/>
      <c r="M1824" s="15" t="s">
        <v>2315</v>
      </c>
      <c r="N1824" s="28"/>
      <c r="O1824" s="32"/>
    </row>
    <row r="1825" spans="1:15" s="2" customFormat="1" ht="31.5">
      <c r="A1825" s="51">
        <v>6</v>
      </c>
      <c r="B1825" s="28" t="s">
        <v>1174</v>
      </c>
      <c r="C1825" s="13" t="s">
        <v>1175</v>
      </c>
      <c r="D1825" s="294" t="str">
        <f>VLOOKUP(C1825,总表!D:E,2,0)</f>
        <v>WZ19781</v>
      </c>
      <c r="E1825" s="294" t="str">
        <f>VLOOKUP(D1825,总表!E:H,2,0)</f>
        <v>△毛泽东思想和中国特色社会主义理论体系概论（2021年版）（高教）</v>
      </c>
      <c r="F1825" s="294" t="str">
        <f>VLOOKUP(D1825,总表!E:H,3,0)</f>
        <v>978-7-04-056622-2</v>
      </c>
      <c r="G1825" s="299">
        <f>VLOOKUP(D1825,总表!E:H,4,0)</f>
        <v>25</v>
      </c>
      <c r="H1825" s="15" t="s">
        <v>139</v>
      </c>
      <c r="I1825" s="14"/>
      <c r="J1825" s="15" t="s">
        <v>1176</v>
      </c>
      <c r="K1825" s="14" t="s">
        <v>1177</v>
      </c>
      <c r="L1825" s="14"/>
      <c r="M1825" s="15" t="s">
        <v>2315</v>
      </c>
      <c r="N1825" s="17" t="s">
        <v>537</v>
      </c>
      <c r="O1825" s="22" t="s">
        <v>16</v>
      </c>
    </row>
    <row r="1826" spans="1:15" s="40" customFormat="1" ht="31.5">
      <c r="A1826" s="51">
        <v>7</v>
      </c>
      <c r="B1826" s="28" t="s">
        <v>1174</v>
      </c>
      <c r="C1826" s="28" t="s">
        <v>1178</v>
      </c>
      <c r="D1826" s="294" t="str">
        <f>VLOOKUP(C1826,总表!D:E,2,0)</f>
        <v>W005812</v>
      </c>
      <c r="E1826" s="294" t="str">
        <f>VLOOKUP(D1826,总表!E:H,2,0)</f>
        <v>毛泽东思想和中国特色社会主义理论体系概论学习指导（学习资源包）</v>
      </c>
      <c r="F1826" s="294" t="str">
        <f>VLOOKUP(D1826,总表!E:H,3,0)</f>
        <v>978-7-304-09660-1</v>
      </c>
      <c r="G1826" s="299">
        <f>VLOOKUP(D1826,总表!E:H,4,0)</f>
        <v>22</v>
      </c>
      <c r="H1826" s="15" t="s">
        <v>149</v>
      </c>
      <c r="I1826" s="29"/>
      <c r="J1826" s="15" t="s">
        <v>1179</v>
      </c>
      <c r="K1826" s="29" t="s">
        <v>232</v>
      </c>
      <c r="L1826" s="29"/>
      <c r="M1826" s="29" t="s">
        <v>2315</v>
      </c>
      <c r="N1826" s="28" t="s">
        <v>135</v>
      </c>
      <c r="O1826" s="22" t="s">
        <v>16</v>
      </c>
    </row>
    <row r="1827" spans="1:15" s="40" customFormat="1" ht="21">
      <c r="A1827" s="51">
        <v>8</v>
      </c>
      <c r="B1827" s="13" t="s">
        <v>1679</v>
      </c>
      <c r="C1827" s="33" t="s">
        <v>1680</v>
      </c>
      <c r="D1827" s="294" t="str">
        <f>VLOOKUP(C1827,总表!D:E,2,0)</f>
        <v>WZ18231</v>
      </c>
      <c r="E1827" s="294" t="str">
        <f>VLOOKUP(D1827,总表!E:H,2,0)</f>
        <v>△思想道德与法治（2021年版）（高教）</v>
      </c>
      <c r="F1827" s="294" t="str">
        <f>VLOOKUP(D1827,总表!E:H,3,0)</f>
        <v>978-7-04-056621-5</v>
      </c>
      <c r="G1827" s="299">
        <f>VLOOKUP(D1827,总表!E:H,4,0)</f>
        <v>18</v>
      </c>
      <c r="H1827" s="34" t="s">
        <v>139</v>
      </c>
      <c r="I1827" s="34"/>
      <c r="J1827" s="34" t="s">
        <v>1176</v>
      </c>
      <c r="K1827" s="34" t="s">
        <v>1177</v>
      </c>
      <c r="L1827" s="34"/>
      <c r="M1827" s="15" t="s">
        <v>2315</v>
      </c>
      <c r="N1827" s="17" t="s">
        <v>537</v>
      </c>
      <c r="O1827" s="22" t="s">
        <v>16</v>
      </c>
    </row>
    <row r="1828" spans="1:15" s="40" customFormat="1" ht="21">
      <c r="A1828" s="51">
        <v>9</v>
      </c>
      <c r="B1828" s="13" t="s">
        <v>1679</v>
      </c>
      <c r="C1828" s="26" t="s">
        <v>2502</v>
      </c>
      <c r="D1828" s="294" t="str">
        <f>VLOOKUP(C1828,总表!D:E,2,0)</f>
        <v>W005772</v>
      </c>
      <c r="E1828" s="294" t="str">
        <f>VLOOKUP(D1828,总表!E:H,2,0)</f>
        <v>思想道德与法治学习指导（学习资源包）</v>
      </c>
      <c r="F1828" s="294">
        <f>VLOOKUP(D1828,总表!E:H,3,0)</f>
        <v>0</v>
      </c>
      <c r="G1828" s="299">
        <f>VLOOKUP(D1828,总表!E:H,4,0)</f>
        <v>0</v>
      </c>
      <c r="H1828" s="30" t="s">
        <v>149</v>
      </c>
      <c r="I1828" s="180"/>
      <c r="J1828" s="27" t="s">
        <v>2503</v>
      </c>
      <c r="K1828" s="27" t="s">
        <v>232</v>
      </c>
      <c r="L1828" s="181"/>
      <c r="M1828" s="29" t="s">
        <v>2315</v>
      </c>
      <c r="N1828" s="28" t="s">
        <v>135</v>
      </c>
      <c r="O1828" s="22" t="s">
        <v>16</v>
      </c>
    </row>
    <row r="1829" spans="1:15" ht="21">
      <c r="A1829" s="51">
        <v>10</v>
      </c>
      <c r="B1829" s="13" t="s">
        <v>358</v>
      </c>
      <c r="C1829" s="17" t="s">
        <v>359</v>
      </c>
      <c r="D1829" s="294" t="str">
        <f>VLOOKUP(C1829,总表!D:E,2,0)</f>
        <v>W002442</v>
      </c>
      <c r="E1829" s="294" t="str">
        <f>VLOOKUP(D1829,总表!E:H,2,0)</f>
        <v>大学语文（第2版）（学习资源包）</v>
      </c>
      <c r="F1829" s="294" t="str">
        <f>VLOOKUP(D1829,总表!E:H,3,0)</f>
        <v>978-7-304-02480-2</v>
      </c>
      <c r="G1829" s="299">
        <f>VLOOKUP(D1829,总表!E:H,4,0)</f>
        <v>30</v>
      </c>
      <c r="H1829" s="14" t="s">
        <v>139</v>
      </c>
      <c r="I1829" s="14"/>
      <c r="J1829" s="14" t="s">
        <v>360</v>
      </c>
      <c r="K1829" s="14" t="s">
        <v>2324</v>
      </c>
      <c r="L1829" s="14"/>
      <c r="M1829" s="15" t="s">
        <v>2315</v>
      </c>
      <c r="N1829" s="13" t="s">
        <v>135</v>
      </c>
      <c r="O1829" s="22" t="s">
        <v>16</v>
      </c>
    </row>
    <row r="1830" spans="1:15" ht="21">
      <c r="A1830" s="51">
        <v>11</v>
      </c>
      <c r="B1830" s="13" t="s">
        <v>539</v>
      </c>
      <c r="C1830" s="13" t="s">
        <v>540</v>
      </c>
      <c r="D1830" s="294" t="str">
        <f>VLOOKUP(C1830,总表!D:E,2,0)</f>
        <v>W003401</v>
      </c>
      <c r="E1830" s="294" t="str">
        <f>VLOOKUP(D1830,总表!E:H,2,0)</f>
        <v>构成艺术（学习资源包）</v>
      </c>
      <c r="F1830" s="294" t="str">
        <f>VLOOKUP(D1830,总表!E:H,3,0)</f>
        <v>978-7-304-03892-2</v>
      </c>
      <c r="G1830" s="299">
        <f>VLOOKUP(D1830,总表!E:H,4,0)</f>
        <v>29</v>
      </c>
      <c r="H1830" s="14" t="s">
        <v>149</v>
      </c>
      <c r="I1830" s="14"/>
      <c r="J1830" s="14" t="s">
        <v>541</v>
      </c>
      <c r="K1830" s="14" t="s">
        <v>542</v>
      </c>
      <c r="L1830" s="14"/>
      <c r="M1830" s="15" t="s">
        <v>2315</v>
      </c>
      <c r="N1830" s="13" t="s">
        <v>135</v>
      </c>
      <c r="O1830" s="22" t="s">
        <v>16</v>
      </c>
    </row>
    <row r="1831" spans="1:15">
      <c r="A1831" s="51">
        <v>12</v>
      </c>
      <c r="B1831" s="13" t="s">
        <v>539</v>
      </c>
      <c r="C1831" s="13" t="s">
        <v>539</v>
      </c>
      <c r="D1831" s="183"/>
      <c r="E1831" s="183"/>
      <c r="F1831" s="183"/>
      <c r="G1831" s="183"/>
      <c r="H1831" s="14" t="s">
        <v>136</v>
      </c>
      <c r="I1831" s="18"/>
      <c r="J1831" s="14"/>
      <c r="K1831" s="14"/>
      <c r="L1831" s="14"/>
      <c r="M1831" s="15" t="s">
        <v>2315</v>
      </c>
      <c r="N1831" s="13"/>
      <c r="O1831" s="22"/>
    </row>
    <row r="1832" spans="1:15">
      <c r="A1832" s="51">
        <v>13</v>
      </c>
      <c r="B1832" s="13" t="s">
        <v>611</v>
      </c>
      <c r="C1832" s="13" t="s">
        <v>611</v>
      </c>
      <c r="D1832" s="183"/>
      <c r="E1832" s="183"/>
      <c r="F1832" s="183"/>
      <c r="G1832" s="183"/>
      <c r="H1832" s="14" t="s">
        <v>136</v>
      </c>
      <c r="I1832" s="14"/>
      <c r="J1832" s="14"/>
      <c r="K1832" s="14"/>
      <c r="L1832" s="14"/>
      <c r="M1832" s="15" t="s">
        <v>2315</v>
      </c>
      <c r="N1832" s="13"/>
      <c r="O1832" s="23"/>
    </row>
    <row r="1833" spans="1:15">
      <c r="A1833" s="51">
        <v>14</v>
      </c>
      <c r="B1833" s="13" t="s">
        <v>1188</v>
      </c>
      <c r="C1833" s="17" t="s">
        <v>1189</v>
      </c>
      <c r="D1833" s="294" t="str">
        <f>VLOOKUP(C1833,总表!D:E,2,0)</f>
        <v>W002804</v>
      </c>
      <c r="E1833" s="294" t="str">
        <f>VLOOKUP(D1833,总表!E:H,2,0)</f>
        <v>美学教程（第3版）（学习资源包）</v>
      </c>
      <c r="F1833" s="294" t="str">
        <f>VLOOKUP(D1833,总表!E:H,3,0)</f>
        <v>978-7-304-10851-9</v>
      </c>
      <c r="G1833" s="299">
        <f>VLOOKUP(D1833,总表!E:H,4,0)</f>
        <v>29</v>
      </c>
      <c r="H1833" s="14" t="s">
        <v>139</v>
      </c>
      <c r="I1833" s="14"/>
      <c r="J1833" s="14" t="s">
        <v>150</v>
      </c>
      <c r="K1833" s="14" t="s">
        <v>1190</v>
      </c>
      <c r="L1833" s="14"/>
      <c r="M1833" s="29" t="s">
        <v>2315</v>
      </c>
      <c r="N1833" s="13" t="s">
        <v>135</v>
      </c>
      <c r="O1833" s="22" t="s">
        <v>16</v>
      </c>
    </row>
    <row r="1834" spans="1:15" ht="21">
      <c r="A1834" s="51">
        <v>15</v>
      </c>
      <c r="B1834" s="13" t="s">
        <v>1188</v>
      </c>
      <c r="C1834" s="13" t="s">
        <v>1191</v>
      </c>
      <c r="D1834" s="294" t="str">
        <f>VLOOKUP(C1834,总表!D:E,2,0)</f>
        <v>W000297</v>
      </c>
      <c r="E1834" s="294" t="str">
        <f>VLOOKUP(D1834,总表!E:H,2,0)</f>
        <v>美学原理学习指导（第2版）（学习资源包）</v>
      </c>
      <c r="F1834" s="294" t="str">
        <f>VLOOKUP(D1834,总表!E:H,3,0)</f>
        <v>978-7-304-03798-7</v>
      </c>
      <c r="G1834" s="299">
        <f>VLOOKUP(D1834,总表!E:H,4,0)</f>
        <v>13</v>
      </c>
      <c r="H1834" s="14" t="s">
        <v>295</v>
      </c>
      <c r="I1834" s="14"/>
      <c r="J1834" s="14" t="s">
        <v>1192</v>
      </c>
      <c r="K1834" s="14" t="s">
        <v>1193</v>
      </c>
      <c r="L1834" s="14"/>
      <c r="M1834" s="15" t="s">
        <v>2315</v>
      </c>
      <c r="N1834" s="13" t="s">
        <v>135</v>
      </c>
      <c r="O1834" s="22" t="s">
        <v>16</v>
      </c>
    </row>
    <row r="1835" spans="1:15">
      <c r="A1835" s="51">
        <v>16</v>
      </c>
      <c r="B1835" s="13" t="s">
        <v>1188</v>
      </c>
      <c r="C1835" s="13" t="s">
        <v>1188</v>
      </c>
      <c r="D1835" s="183"/>
      <c r="E1835" s="183"/>
      <c r="F1835" s="183"/>
      <c r="G1835" s="183"/>
      <c r="H1835" s="14" t="s">
        <v>136</v>
      </c>
      <c r="I1835" s="14"/>
      <c r="J1835" s="14"/>
      <c r="K1835" s="14"/>
      <c r="L1835" s="14"/>
      <c r="M1835" s="15" t="s">
        <v>2315</v>
      </c>
      <c r="N1835" s="13"/>
      <c r="O1835" s="63"/>
    </row>
    <row r="1836" spans="1:15" ht="21">
      <c r="A1836" s="51">
        <v>17</v>
      </c>
      <c r="B1836" s="13" t="s">
        <v>1420</v>
      </c>
      <c r="C1836" s="13" t="s">
        <v>1421</v>
      </c>
      <c r="D1836" s="294" t="str">
        <f>VLOOKUP(C1836,总表!D:E,2,0)</f>
        <v>W003831</v>
      </c>
      <c r="E1836" s="294" t="str">
        <f>VLOOKUP(D1836,总表!E:H,2,0)</f>
        <v>色彩静物写生（学习资源包）</v>
      </c>
      <c r="F1836" s="294" t="str">
        <f>VLOOKUP(D1836,总表!E:H,3,0)</f>
        <v>978-7-304-04624-8</v>
      </c>
      <c r="G1836" s="299">
        <f>VLOOKUP(D1836,总表!E:H,4,0)</f>
        <v>71</v>
      </c>
      <c r="H1836" s="14" t="s">
        <v>149</v>
      </c>
      <c r="I1836" s="14"/>
      <c r="J1836" s="14" t="s">
        <v>1422</v>
      </c>
      <c r="K1836" s="14" t="s">
        <v>1423</v>
      </c>
      <c r="L1836" s="14"/>
      <c r="M1836" s="29" t="s">
        <v>2315</v>
      </c>
      <c r="N1836" s="13" t="s">
        <v>135</v>
      </c>
      <c r="O1836" s="22" t="s">
        <v>16</v>
      </c>
    </row>
    <row r="1837" spans="1:15">
      <c r="A1837" s="51">
        <v>18</v>
      </c>
      <c r="B1837" s="13" t="s">
        <v>1420</v>
      </c>
      <c r="C1837" s="13" t="s">
        <v>1420</v>
      </c>
      <c r="D1837" s="183"/>
      <c r="E1837" s="183"/>
      <c r="F1837" s="183"/>
      <c r="G1837" s="183"/>
      <c r="H1837" s="14" t="s">
        <v>136</v>
      </c>
      <c r="I1837" s="14"/>
      <c r="J1837" s="14"/>
      <c r="K1837" s="14"/>
      <c r="L1837" s="14"/>
      <c r="M1837" s="29" t="s">
        <v>2315</v>
      </c>
      <c r="N1837" s="13"/>
      <c r="O1837" s="22"/>
    </row>
    <row r="1838" spans="1:15" ht="21">
      <c r="A1838" s="51">
        <v>19</v>
      </c>
      <c r="B1838" s="13" t="s">
        <v>1682</v>
      </c>
      <c r="C1838" s="13" t="s">
        <v>1683</v>
      </c>
      <c r="D1838" s="294" t="str">
        <f>VLOOKUP(C1838,总表!D:E,2,0)</f>
        <v>W005453</v>
      </c>
      <c r="E1838" s="294" t="str">
        <f>VLOOKUP(D1838,总表!E:H,2,0)</f>
        <v>素描与设计（含考核册）（学习资源包）（国开教材）</v>
      </c>
      <c r="F1838" s="294" t="str">
        <f>VLOOKUP(D1838,总表!E:H,3,0)</f>
        <v>978-7-304-07483-8</v>
      </c>
      <c r="G1838" s="299">
        <f>VLOOKUP(D1838,总表!E:H,4,0)</f>
        <v>25</v>
      </c>
      <c r="H1838" s="15" t="s">
        <v>149</v>
      </c>
      <c r="I1838" s="14"/>
      <c r="J1838" s="14" t="s">
        <v>1103</v>
      </c>
      <c r="K1838" s="14" t="s">
        <v>1684</v>
      </c>
      <c r="L1838" s="14"/>
      <c r="M1838" s="15" t="s">
        <v>2315</v>
      </c>
      <c r="N1838" s="13" t="s">
        <v>135</v>
      </c>
      <c r="O1838" s="22" t="s">
        <v>16</v>
      </c>
    </row>
    <row r="1839" spans="1:15">
      <c r="A1839" s="51">
        <v>20</v>
      </c>
      <c r="B1839" s="13" t="s">
        <v>1682</v>
      </c>
      <c r="C1839" s="13" t="s">
        <v>1682</v>
      </c>
      <c r="D1839" s="183"/>
      <c r="E1839" s="183"/>
      <c r="F1839" s="183"/>
      <c r="G1839" s="183"/>
      <c r="H1839" s="14" t="s">
        <v>136</v>
      </c>
      <c r="I1839" s="14"/>
      <c r="J1839" s="14"/>
      <c r="K1839" s="14"/>
      <c r="L1839" s="14"/>
      <c r="M1839" s="15" t="s">
        <v>2315</v>
      </c>
      <c r="N1839" s="13"/>
      <c r="O1839" s="22"/>
    </row>
    <row r="1840" spans="1:15">
      <c r="A1840" s="51">
        <v>21</v>
      </c>
      <c r="B1840" s="13" t="s">
        <v>1594</v>
      </c>
      <c r="C1840" s="26" t="s">
        <v>2455</v>
      </c>
      <c r="D1840" s="294" t="str">
        <f>VLOOKUP(C1840,总表!D:E,2,0)</f>
        <v>T00831</v>
      </c>
      <c r="E1840" s="294" t="str">
        <f>VLOOKUP(D1840,总表!E:H,2,0)</f>
        <v>平面设计基础教程</v>
      </c>
      <c r="F1840" s="294">
        <f>VLOOKUP(D1840,总表!E:H,3,0)</f>
        <v>0</v>
      </c>
      <c r="G1840" s="299">
        <f>VLOOKUP(D1840,总表!E:H,4,0)</f>
        <v>0</v>
      </c>
      <c r="H1840" s="27" t="s">
        <v>2456</v>
      </c>
      <c r="I1840" s="27"/>
      <c r="J1840" s="27" t="s">
        <v>2457</v>
      </c>
      <c r="K1840" s="27" t="s">
        <v>2458</v>
      </c>
      <c r="L1840" s="27"/>
      <c r="M1840" s="15" t="s">
        <v>2315</v>
      </c>
      <c r="N1840" s="26" t="s">
        <v>2459</v>
      </c>
      <c r="O1840" s="22" t="s">
        <v>16</v>
      </c>
    </row>
    <row r="1841" spans="1:15" ht="21">
      <c r="A1841" s="51">
        <v>22</v>
      </c>
      <c r="B1841" s="13" t="s">
        <v>726</v>
      </c>
      <c r="C1841" s="13" t="s">
        <v>727</v>
      </c>
      <c r="D1841" s="294" t="str">
        <f>VLOOKUP(C1841,总表!D:E,2,0)</f>
        <v>L003083</v>
      </c>
      <c r="E1841" s="294" t="str">
        <f>VLOOKUP(D1841,总表!E:H,2,0)</f>
        <v>计算机平面设计（第3版）（学习资源包）</v>
      </c>
      <c r="F1841" s="294" t="str">
        <f>VLOOKUP(D1841,总表!E:H,3,0)</f>
        <v>978-7-304-09496-6</v>
      </c>
      <c r="G1841" s="299">
        <f>VLOOKUP(D1841,总表!E:H,4,0)</f>
        <v>68</v>
      </c>
      <c r="H1841" s="14" t="s">
        <v>139</v>
      </c>
      <c r="I1841" s="14"/>
      <c r="J1841" s="14" t="s">
        <v>269</v>
      </c>
      <c r="K1841" s="14" t="s">
        <v>728</v>
      </c>
      <c r="L1841" s="14"/>
      <c r="M1841" s="29" t="s">
        <v>2315</v>
      </c>
      <c r="N1841" s="13" t="s">
        <v>135</v>
      </c>
      <c r="O1841" s="22" t="s">
        <v>16</v>
      </c>
    </row>
    <row r="1842" spans="1:15">
      <c r="A1842" s="51">
        <v>23</v>
      </c>
      <c r="B1842" s="13" t="s">
        <v>726</v>
      </c>
      <c r="C1842" s="13" t="s">
        <v>726</v>
      </c>
      <c r="D1842" s="183"/>
      <c r="E1842" s="183"/>
      <c r="F1842" s="183"/>
      <c r="G1842" s="183"/>
      <c r="H1842" s="14" t="s">
        <v>136</v>
      </c>
      <c r="I1842" s="14"/>
      <c r="J1842" s="14"/>
      <c r="K1842" s="14"/>
      <c r="L1842" s="14"/>
      <c r="M1842" s="15" t="s">
        <v>2315</v>
      </c>
      <c r="N1842" s="13"/>
      <c r="O1842" s="22"/>
    </row>
    <row r="1843" spans="1:15" ht="21">
      <c r="A1843" s="51">
        <v>24</v>
      </c>
      <c r="B1843" s="13" t="s">
        <v>730</v>
      </c>
      <c r="C1843" s="13" t="s">
        <v>727</v>
      </c>
      <c r="D1843" s="294" t="str">
        <f>VLOOKUP(C1843,总表!D:E,2,0)</f>
        <v>L003083</v>
      </c>
      <c r="E1843" s="294" t="str">
        <f>VLOOKUP(D1843,总表!E:H,2,0)</f>
        <v>计算机平面设计（第3版）（学习资源包）</v>
      </c>
      <c r="F1843" s="294" t="str">
        <f>VLOOKUP(D1843,总表!E:H,3,0)</f>
        <v>978-7-304-09496-6</v>
      </c>
      <c r="G1843" s="299">
        <f>VLOOKUP(D1843,总表!E:H,4,0)</f>
        <v>68</v>
      </c>
      <c r="H1843" s="14" t="s">
        <v>139</v>
      </c>
      <c r="I1843" s="14"/>
      <c r="J1843" s="14" t="s">
        <v>269</v>
      </c>
      <c r="K1843" s="14" t="s">
        <v>728</v>
      </c>
      <c r="L1843" s="14"/>
      <c r="M1843" s="29" t="s">
        <v>2315</v>
      </c>
      <c r="N1843" s="13" t="s">
        <v>135</v>
      </c>
      <c r="O1843" s="22" t="s">
        <v>16</v>
      </c>
    </row>
    <row r="1844" spans="1:15">
      <c r="A1844" s="51">
        <v>25</v>
      </c>
      <c r="B1844" s="13" t="s">
        <v>730</v>
      </c>
      <c r="C1844" s="13" t="s">
        <v>730</v>
      </c>
      <c r="D1844" s="183"/>
      <c r="E1844" s="183"/>
      <c r="F1844" s="183"/>
      <c r="G1844" s="183"/>
      <c r="H1844" s="14" t="s">
        <v>136</v>
      </c>
      <c r="I1844" s="14"/>
      <c r="J1844" s="14"/>
      <c r="K1844" s="14"/>
      <c r="L1844" s="14"/>
      <c r="M1844" s="15" t="s">
        <v>2315</v>
      </c>
      <c r="N1844" s="13"/>
      <c r="O1844" s="22"/>
    </row>
    <row r="1845" spans="1:15" ht="21">
      <c r="A1845" s="51">
        <v>26</v>
      </c>
      <c r="B1845" s="13" t="s">
        <v>2126</v>
      </c>
      <c r="C1845" s="13" t="s">
        <v>2127</v>
      </c>
      <c r="D1845" s="294" t="str">
        <f>VLOOKUP(C1845,总表!D:E,2,0)</f>
        <v>W002142</v>
      </c>
      <c r="E1845" s="294" t="str">
        <f>VLOOKUP(D1845,总表!E:H,2,0)</f>
        <v>优秀广告作品评析（第3版）（学习资源包）</v>
      </c>
      <c r="F1845" s="294" t="str">
        <f>VLOOKUP(D1845,总表!E:H,3,0)</f>
        <v>978-7-304-10870-0</v>
      </c>
      <c r="G1845" s="299">
        <f>VLOOKUP(D1845,总表!E:H,4,0)</f>
        <v>45</v>
      </c>
      <c r="H1845" s="14" t="s">
        <v>132</v>
      </c>
      <c r="I1845" s="14"/>
      <c r="J1845" s="14" t="s">
        <v>150</v>
      </c>
      <c r="K1845" s="14" t="s">
        <v>2128</v>
      </c>
      <c r="L1845" s="14"/>
      <c r="M1845" s="29" t="s">
        <v>2315</v>
      </c>
      <c r="N1845" s="13" t="s">
        <v>135</v>
      </c>
      <c r="O1845" s="22" t="s">
        <v>16</v>
      </c>
    </row>
    <row r="1846" spans="1:15">
      <c r="A1846" s="51">
        <v>27</v>
      </c>
      <c r="B1846" s="13" t="s">
        <v>2126</v>
      </c>
      <c r="C1846" s="13" t="s">
        <v>2126</v>
      </c>
      <c r="D1846" s="183"/>
      <c r="E1846" s="183"/>
      <c r="F1846" s="183"/>
      <c r="G1846" s="183"/>
      <c r="H1846" s="34" t="s">
        <v>136</v>
      </c>
      <c r="I1846" s="14"/>
      <c r="J1846" s="14"/>
      <c r="K1846" s="18"/>
      <c r="L1846" s="14"/>
      <c r="M1846" s="15" t="s">
        <v>2315</v>
      </c>
      <c r="N1846" s="13"/>
      <c r="O1846" s="22"/>
    </row>
    <row r="1847" spans="1:15" s="2" customFormat="1" ht="21">
      <c r="A1847" s="51">
        <v>28</v>
      </c>
      <c r="B1847" s="17" t="s">
        <v>1361</v>
      </c>
      <c r="C1847" s="17" t="s">
        <v>1361</v>
      </c>
      <c r="D1847" s="184"/>
      <c r="E1847" s="184"/>
      <c r="F1847" s="184"/>
      <c r="G1847" s="184"/>
      <c r="H1847" s="14" t="s">
        <v>136</v>
      </c>
      <c r="I1847" s="55"/>
      <c r="J1847" s="55"/>
      <c r="K1847" s="55"/>
      <c r="L1847" s="55"/>
      <c r="M1847" s="29" t="s">
        <v>2316</v>
      </c>
      <c r="N1847" s="13"/>
      <c r="O1847" s="22"/>
    </row>
    <row r="1848" spans="1:15" s="2" customFormat="1" ht="21">
      <c r="A1848" s="51">
        <v>29</v>
      </c>
      <c r="B1848" s="52" t="s">
        <v>1961</v>
      </c>
      <c r="C1848" s="52" t="s">
        <v>1962</v>
      </c>
      <c r="D1848" s="294" t="str">
        <f>VLOOKUP(C1848,总表!D:E,2,0)</f>
        <v>T007382</v>
      </c>
      <c r="E1848" s="294" t="str">
        <f>VLOOKUP(D1848,总表!E:H,2,0)</f>
        <v>形势与政策（国家开放大学专用教材）（人民日报）</v>
      </c>
      <c r="F1848" s="294">
        <f>VLOOKUP(D1848,总表!E:H,3,0)</f>
        <v>0</v>
      </c>
      <c r="G1848" s="299">
        <f>VLOOKUP(D1848,总表!E:H,4,0)</f>
        <v>0</v>
      </c>
      <c r="H1848" s="34" t="s">
        <v>139</v>
      </c>
      <c r="I1848" s="56"/>
      <c r="J1848" s="34" t="s">
        <v>1963</v>
      </c>
      <c r="K1848" s="34" t="s">
        <v>232</v>
      </c>
      <c r="L1848" s="52"/>
      <c r="M1848" s="29" t="s">
        <v>2317</v>
      </c>
      <c r="N1848" s="52" t="s">
        <v>1964</v>
      </c>
      <c r="O1848" s="22" t="s">
        <v>16</v>
      </c>
    </row>
    <row r="1849" spans="1:15" s="2" customFormat="1" ht="21">
      <c r="A1849" s="51">
        <v>30</v>
      </c>
      <c r="B1849" s="52" t="s">
        <v>1961</v>
      </c>
      <c r="C1849" s="52" t="s">
        <v>1961</v>
      </c>
      <c r="D1849" s="194"/>
      <c r="E1849" s="194"/>
      <c r="F1849" s="194"/>
      <c r="G1849" s="194"/>
      <c r="H1849" s="34" t="s">
        <v>136</v>
      </c>
      <c r="I1849" s="55"/>
      <c r="J1849" s="34"/>
      <c r="K1849" s="34"/>
      <c r="L1849" s="52"/>
      <c r="M1849" s="29" t="s">
        <v>2317</v>
      </c>
      <c r="N1849" s="52"/>
      <c r="O1849" s="32"/>
    </row>
    <row r="1850" spans="1:15" ht="21">
      <c r="A1850" s="51">
        <v>31</v>
      </c>
      <c r="B1850" s="13" t="s">
        <v>748</v>
      </c>
      <c r="C1850" s="17" t="s">
        <v>749</v>
      </c>
      <c r="D1850" s="294" t="str">
        <f>VLOOKUP(C1850,总表!D:E,2,0)</f>
        <v>L005284</v>
      </c>
      <c r="E1850" s="294" t="str">
        <f>VLOOKUP(D1850,总表!E:H,2,0)</f>
        <v>计算机应用基础（第2版）（学习资源包）</v>
      </c>
      <c r="F1850" s="294" t="str">
        <f>VLOOKUP(D1850,总表!E:H,3,0)</f>
        <v>978-7-304-11204-2</v>
      </c>
      <c r="G1850" s="299">
        <f>VLOOKUP(D1850,总表!E:H,4,0)</f>
        <v>39</v>
      </c>
      <c r="H1850" s="15" t="s">
        <v>132</v>
      </c>
      <c r="I1850" s="15"/>
      <c r="J1850" s="15" t="s">
        <v>194</v>
      </c>
      <c r="K1850" s="15" t="s">
        <v>750</v>
      </c>
      <c r="L1850" s="15"/>
      <c r="M1850" s="14" t="s">
        <v>2318</v>
      </c>
      <c r="N1850" s="17" t="s">
        <v>135</v>
      </c>
      <c r="O1850" s="22" t="s">
        <v>16</v>
      </c>
    </row>
    <row r="1851" spans="1:15">
      <c r="A1851" s="51">
        <v>32</v>
      </c>
      <c r="B1851" s="13" t="s">
        <v>748</v>
      </c>
      <c r="C1851" s="17" t="s">
        <v>748</v>
      </c>
      <c r="D1851" s="184"/>
      <c r="E1851" s="184"/>
      <c r="F1851" s="184"/>
      <c r="G1851" s="184"/>
      <c r="H1851" s="15" t="s">
        <v>136</v>
      </c>
      <c r="I1851" s="15"/>
      <c r="J1851" s="15"/>
      <c r="K1851" s="15"/>
      <c r="L1851" s="15"/>
      <c r="M1851" s="14" t="s">
        <v>2318</v>
      </c>
      <c r="N1851" s="17"/>
      <c r="O1851" s="24"/>
    </row>
    <row r="1852" spans="1:15" ht="21">
      <c r="A1852" s="51">
        <v>33</v>
      </c>
      <c r="B1852" s="13" t="s">
        <v>748</v>
      </c>
      <c r="C1852" s="17" t="s">
        <v>748</v>
      </c>
      <c r="D1852" s="184"/>
      <c r="E1852" s="184"/>
      <c r="F1852" s="184"/>
      <c r="G1852" s="184"/>
      <c r="H1852" s="14" t="s">
        <v>162</v>
      </c>
      <c r="I1852" s="14" t="s">
        <v>751</v>
      </c>
      <c r="J1852" s="14" t="s">
        <v>164</v>
      </c>
      <c r="K1852" s="14"/>
      <c r="L1852" s="14" t="s">
        <v>209</v>
      </c>
      <c r="M1852" s="14" t="s">
        <v>2318</v>
      </c>
      <c r="N1852" s="13" t="s">
        <v>752</v>
      </c>
      <c r="O1852" s="22" t="s">
        <v>16</v>
      </c>
    </row>
    <row r="1853" spans="1:15" ht="18" customHeight="1">
      <c r="A1853" s="65"/>
      <c r="B1853" s="66"/>
      <c r="C1853" s="66"/>
      <c r="D1853" s="66"/>
      <c r="E1853" s="66"/>
      <c r="F1853" s="66"/>
      <c r="G1853" s="66"/>
      <c r="H1853" s="66"/>
      <c r="I1853" s="66"/>
      <c r="J1853" s="66"/>
      <c r="K1853" s="66"/>
      <c r="L1853" s="66"/>
      <c r="M1853" s="66"/>
      <c r="N1853" s="70"/>
      <c r="O1853" s="71"/>
    </row>
    <row r="1854" spans="1:15" ht="18.75">
      <c r="A1854" s="322" t="s">
        <v>101</v>
      </c>
      <c r="B1854" s="322"/>
      <c r="C1854" s="322"/>
      <c r="D1854" s="322"/>
      <c r="E1854" s="322"/>
      <c r="F1854" s="322"/>
      <c r="G1854" s="322"/>
      <c r="H1854" s="322"/>
      <c r="I1854" s="322"/>
      <c r="J1854" s="322"/>
      <c r="K1854" s="322"/>
      <c r="L1854" s="322"/>
      <c r="M1854" s="322"/>
      <c r="N1854" s="322"/>
      <c r="O1854" s="322"/>
    </row>
    <row r="1855" spans="1:15" ht="22.5">
      <c r="A1855" s="11" t="s">
        <v>3</v>
      </c>
      <c r="B1855" s="12" t="s">
        <v>121</v>
      </c>
      <c r="C1855" s="12" t="s">
        <v>122</v>
      </c>
      <c r="D1855" s="291" t="s">
        <v>2518</v>
      </c>
      <c r="E1855" s="291" t="s">
        <v>2519</v>
      </c>
      <c r="F1855" s="291" t="s">
        <v>2520</v>
      </c>
      <c r="G1855" s="290" t="s">
        <v>2521</v>
      </c>
      <c r="H1855" s="12" t="s">
        <v>123</v>
      </c>
      <c r="I1855" s="12" t="s">
        <v>124</v>
      </c>
      <c r="J1855" s="12" t="s">
        <v>125</v>
      </c>
      <c r="K1855" s="12" t="s">
        <v>126</v>
      </c>
      <c r="L1855" s="12" t="s">
        <v>127</v>
      </c>
      <c r="M1855" s="12" t="s">
        <v>2314</v>
      </c>
      <c r="N1855" s="58" t="s">
        <v>128</v>
      </c>
      <c r="O1855" s="12" t="s">
        <v>129</v>
      </c>
    </row>
    <row r="1856" spans="1:15" s="39" customFormat="1" ht="21">
      <c r="A1856" s="51">
        <v>1</v>
      </c>
      <c r="B1856" s="13" t="s">
        <v>632</v>
      </c>
      <c r="C1856" s="17" t="s">
        <v>633</v>
      </c>
      <c r="D1856" s="294" t="str">
        <f>VLOOKUP(C1856,总表!D:E,2,0)</f>
        <v>W005208</v>
      </c>
      <c r="E1856" s="294" t="str">
        <f>VLOOKUP(D1856,总表!E:H,2,0)</f>
        <v>国家开放大学学习指南（2022版）（学习资源包）</v>
      </c>
      <c r="F1856" s="294" t="str">
        <f>VLOOKUP(D1856,总表!E:H,3,0)</f>
        <v>978-7-304-09923-7</v>
      </c>
      <c r="G1856" s="299">
        <f>VLOOKUP(D1856,总表!E:H,4,0)</f>
        <v>15.8</v>
      </c>
      <c r="H1856" s="14" t="s">
        <v>132</v>
      </c>
      <c r="I1856" s="53"/>
      <c r="J1856" s="15" t="s">
        <v>133</v>
      </c>
      <c r="K1856" s="54" t="s">
        <v>634</v>
      </c>
      <c r="L1856" s="53"/>
      <c r="M1856" s="14" t="s">
        <v>2315</v>
      </c>
      <c r="N1856" s="13" t="s">
        <v>135</v>
      </c>
      <c r="O1856" s="22" t="s">
        <v>16</v>
      </c>
    </row>
    <row r="1857" spans="1:15" s="2" customFormat="1" ht="13.5">
      <c r="A1857" s="51">
        <v>2</v>
      </c>
      <c r="B1857" s="17" t="s">
        <v>632</v>
      </c>
      <c r="C1857" s="17" t="s">
        <v>632</v>
      </c>
      <c r="D1857" s="184"/>
      <c r="E1857" s="184"/>
      <c r="F1857" s="184"/>
      <c r="G1857" s="184"/>
      <c r="H1857" s="15" t="s">
        <v>136</v>
      </c>
      <c r="I1857" s="53"/>
      <c r="J1857" s="15"/>
      <c r="K1857" s="15"/>
      <c r="L1857" s="53"/>
      <c r="M1857" s="29" t="s">
        <v>2315</v>
      </c>
      <c r="N1857" s="28"/>
      <c r="O1857" s="59"/>
    </row>
    <row r="1858" spans="1:15" s="2" customFormat="1" ht="31.5">
      <c r="A1858" s="51">
        <v>3</v>
      </c>
      <c r="B1858" s="28" t="s">
        <v>1852</v>
      </c>
      <c r="C1858" s="13" t="s">
        <v>1175</v>
      </c>
      <c r="D1858" s="294" t="str">
        <f>VLOOKUP(C1858,总表!D:E,2,0)</f>
        <v>WZ19781</v>
      </c>
      <c r="E1858" s="294" t="str">
        <f>VLOOKUP(D1858,总表!E:H,2,0)</f>
        <v>△毛泽东思想和中国特色社会主义理论体系概论（2021年版）（高教）</v>
      </c>
      <c r="F1858" s="294" t="str">
        <f>VLOOKUP(D1858,总表!E:H,3,0)</f>
        <v>978-7-04-056622-2</v>
      </c>
      <c r="G1858" s="299">
        <f>VLOOKUP(D1858,总表!E:H,4,0)</f>
        <v>25</v>
      </c>
      <c r="H1858" s="15" t="s">
        <v>139</v>
      </c>
      <c r="I1858" s="14"/>
      <c r="J1858" s="15" t="s">
        <v>1176</v>
      </c>
      <c r="K1858" s="14" t="s">
        <v>1177</v>
      </c>
      <c r="L1858" s="14"/>
      <c r="M1858" s="15" t="s">
        <v>2315</v>
      </c>
      <c r="N1858" s="17" t="s">
        <v>537</v>
      </c>
      <c r="O1858" s="22" t="s">
        <v>16</v>
      </c>
    </row>
    <row r="1859" spans="1:15" s="2" customFormat="1" ht="31.5">
      <c r="A1859" s="51">
        <v>4</v>
      </c>
      <c r="B1859" s="33" t="s">
        <v>1852</v>
      </c>
      <c r="C1859" s="52" t="s">
        <v>1853</v>
      </c>
      <c r="D1859" s="294" t="str">
        <f>VLOOKUP(C1859,总表!D:E,2,0)</f>
        <v>W005952</v>
      </c>
      <c r="E1859" s="294" t="str">
        <f>VLOOKUP(D1859,总表!E:H,2,0)</f>
        <v>（课程“习近平新时代”用）国家开放大学思想政治理论课学习指南（学习资源包）</v>
      </c>
      <c r="F1859" s="294" t="str">
        <f>VLOOKUP(D1859,总表!E:H,3,0)</f>
        <v>978-7-304-10428-3</v>
      </c>
      <c r="G1859" s="299">
        <f>VLOOKUP(D1859,总表!E:H,4,0)</f>
        <v>13.8</v>
      </c>
      <c r="H1859" s="36" t="s">
        <v>149</v>
      </c>
      <c r="I1859" s="34"/>
      <c r="J1859" s="34" t="s">
        <v>1854</v>
      </c>
      <c r="K1859" s="34" t="s">
        <v>1855</v>
      </c>
      <c r="L1859" s="34"/>
      <c r="M1859" s="34" t="s">
        <v>2315</v>
      </c>
      <c r="N1859" s="60" t="s">
        <v>135</v>
      </c>
      <c r="O1859" s="22" t="s">
        <v>16</v>
      </c>
    </row>
    <row r="1860" spans="1:15" s="40" customFormat="1" ht="21">
      <c r="A1860" s="51">
        <v>5</v>
      </c>
      <c r="B1860" s="28" t="s">
        <v>1852</v>
      </c>
      <c r="C1860" s="28" t="s">
        <v>1852</v>
      </c>
      <c r="D1860" s="191"/>
      <c r="E1860" s="191"/>
      <c r="F1860" s="191"/>
      <c r="G1860" s="191"/>
      <c r="H1860" s="15" t="s">
        <v>136</v>
      </c>
      <c r="I1860" s="29"/>
      <c r="J1860" s="29"/>
      <c r="K1860" s="29"/>
      <c r="L1860" s="29"/>
      <c r="M1860" s="15" t="s">
        <v>2315</v>
      </c>
      <c r="N1860" s="28"/>
      <c r="O1860" s="32"/>
    </row>
    <row r="1861" spans="1:15" s="2" customFormat="1" ht="31.5">
      <c r="A1861" s="51">
        <v>6</v>
      </c>
      <c r="B1861" s="28" t="s">
        <v>1174</v>
      </c>
      <c r="C1861" s="13" t="s">
        <v>1175</v>
      </c>
      <c r="D1861" s="294" t="str">
        <f>VLOOKUP(C1861,总表!D:E,2,0)</f>
        <v>WZ19781</v>
      </c>
      <c r="E1861" s="294" t="str">
        <f>VLOOKUP(D1861,总表!E:H,2,0)</f>
        <v>△毛泽东思想和中国特色社会主义理论体系概论（2021年版）（高教）</v>
      </c>
      <c r="F1861" s="294" t="str">
        <f>VLOOKUP(D1861,总表!E:H,3,0)</f>
        <v>978-7-04-056622-2</v>
      </c>
      <c r="G1861" s="299">
        <f>VLOOKUP(D1861,总表!E:H,4,0)</f>
        <v>25</v>
      </c>
      <c r="H1861" s="15" t="s">
        <v>139</v>
      </c>
      <c r="I1861" s="14"/>
      <c r="J1861" s="15" t="s">
        <v>1176</v>
      </c>
      <c r="K1861" s="14" t="s">
        <v>1177</v>
      </c>
      <c r="L1861" s="14"/>
      <c r="M1861" s="15" t="s">
        <v>2315</v>
      </c>
      <c r="N1861" s="17" t="s">
        <v>537</v>
      </c>
      <c r="O1861" s="22" t="s">
        <v>16</v>
      </c>
    </row>
    <row r="1862" spans="1:15" s="40" customFormat="1" ht="31.5">
      <c r="A1862" s="51">
        <v>7</v>
      </c>
      <c r="B1862" s="28" t="s">
        <v>1174</v>
      </c>
      <c r="C1862" s="28" t="s">
        <v>1178</v>
      </c>
      <c r="D1862" s="294" t="str">
        <f>VLOOKUP(C1862,总表!D:E,2,0)</f>
        <v>W005812</v>
      </c>
      <c r="E1862" s="294" t="str">
        <f>VLOOKUP(D1862,总表!E:H,2,0)</f>
        <v>毛泽东思想和中国特色社会主义理论体系概论学习指导（学习资源包）</v>
      </c>
      <c r="F1862" s="294" t="str">
        <f>VLOOKUP(D1862,总表!E:H,3,0)</f>
        <v>978-7-304-09660-1</v>
      </c>
      <c r="G1862" s="299">
        <f>VLOOKUP(D1862,总表!E:H,4,0)</f>
        <v>22</v>
      </c>
      <c r="H1862" s="15" t="s">
        <v>149</v>
      </c>
      <c r="I1862" s="29"/>
      <c r="J1862" s="15" t="s">
        <v>1179</v>
      </c>
      <c r="K1862" s="29" t="s">
        <v>232</v>
      </c>
      <c r="L1862" s="29"/>
      <c r="M1862" s="29" t="s">
        <v>2315</v>
      </c>
      <c r="N1862" s="28" t="s">
        <v>135</v>
      </c>
      <c r="O1862" s="22" t="s">
        <v>16</v>
      </c>
    </row>
    <row r="1863" spans="1:15" s="40" customFormat="1" ht="21">
      <c r="A1863" s="51">
        <v>8</v>
      </c>
      <c r="B1863" s="13" t="s">
        <v>1679</v>
      </c>
      <c r="C1863" s="33" t="s">
        <v>1680</v>
      </c>
      <c r="D1863" s="294" t="str">
        <f>VLOOKUP(C1863,总表!D:E,2,0)</f>
        <v>WZ18231</v>
      </c>
      <c r="E1863" s="294" t="str">
        <f>VLOOKUP(D1863,总表!E:H,2,0)</f>
        <v>△思想道德与法治（2021年版）（高教）</v>
      </c>
      <c r="F1863" s="294" t="str">
        <f>VLOOKUP(D1863,总表!E:H,3,0)</f>
        <v>978-7-04-056621-5</v>
      </c>
      <c r="G1863" s="299">
        <f>VLOOKUP(D1863,总表!E:H,4,0)</f>
        <v>18</v>
      </c>
      <c r="H1863" s="34" t="s">
        <v>139</v>
      </c>
      <c r="I1863" s="34"/>
      <c r="J1863" s="34" t="s">
        <v>1176</v>
      </c>
      <c r="K1863" s="34" t="s">
        <v>1177</v>
      </c>
      <c r="L1863" s="34"/>
      <c r="M1863" s="15" t="s">
        <v>2315</v>
      </c>
      <c r="N1863" s="17" t="s">
        <v>537</v>
      </c>
      <c r="O1863" s="22" t="s">
        <v>16</v>
      </c>
    </row>
    <row r="1864" spans="1:15" s="40" customFormat="1" ht="21">
      <c r="A1864" s="51">
        <v>9</v>
      </c>
      <c r="B1864" s="13" t="s">
        <v>1679</v>
      </c>
      <c r="C1864" s="26" t="s">
        <v>2502</v>
      </c>
      <c r="D1864" s="294" t="str">
        <f>VLOOKUP(C1864,总表!D:E,2,0)</f>
        <v>W005772</v>
      </c>
      <c r="E1864" s="294" t="str">
        <f>VLOOKUP(D1864,总表!E:H,2,0)</f>
        <v>思想道德与法治学习指导（学习资源包）</v>
      </c>
      <c r="F1864" s="294">
        <f>VLOOKUP(D1864,总表!E:H,3,0)</f>
        <v>0</v>
      </c>
      <c r="G1864" s="299">
        <f>VLOOKUP(D1864,总表!E:H,4,0)</f>
        <v>0</v>
      </c>
      <c r="H1864" s="30" t="s">
        <v>149</v>
      </c>
      <c r="I1864" s="180"/>
      <c r="J1864" s="27" t="s">
        <v>2503</v>
      </c>
      <c r="K1864" s="27" t="s">
        <v>232</v>
      </c>
      <c r="L1864" s="181"/>
      <c r="M1864" s="29" t="s">
        <v>2315</v>
      </c>
      <c r="N1864" s="28" t="s">
        <v>135</v>
      </c>
      <c r="O1864" s="22" t="s">
        <v>16</v>
      </c>
    </row>
    <row r="1865" spans="1:15" ht="21">
      <c r="A1865" s="51">
        <v>10</v>
      </c>
      <c r="B1865" s="13" t="s">
        <v>754</v>
      </c>
      <c r="C1865" s="13" t="s">
        <v>755</v>
      </c>
      <c r="D1865" s="294" t="str">
        <f>VLOOKUP(C1865,总表!D:E,2,0)</f>
        <v>L008152</v>
      </c>
      <c r="E1865" s="294" t="str">
        <f>VLOOKUP(D1865,总表!E:H,2,0)</f>
        <v>计算机应用技术基础（第3版）（学习资源包）</v>
      </c>
      <c r="F1865" s="294" t="str">
        <f>VLOOKUP(D1865,总表!E:H,3,0)</f>
        <v>978-7-304-11037-6</v>
      </c>
      <c r="G1865" s="299">
        <f>VLOOKUP(D1865,总表!E:H,4,0)</f>
        <v>22</v>
      </c>
      <c r="H1865" s="14" t="s">
        <v>132</v>
      </c>
      <c r="I1865" s="14"/>
      <c r="J1865" s="27" t="s">
        <v>2403</v>
      </c>
      <c r="K1865" s="14" t="s">
        <v>756</v>
      </c>
      <c r="L1865" s="14"/>
      <c r="M1865" s="14" t="s">
        <v>2315</v>
      </c>
      <c r="N1865" s="13" t="s">
        <v>135</v>
      </c>
      <c r="O1865" s="22" t="s">
        <v>16</v>
      </c>
    </row>
    <row r="1866" spans="1:15" ht="21">
      <c r="A1866" s="51">
        <v>11</v>
      </c>
      <c r="B1866" s="13" t="s">
        <v>443</v>
      </c>
      <c r="C1866" s="13" t="s">
        <v>444</v>
      </c>
      <c r="D1866" s="294" t="str">
        <f>VLOOKUP(C1866,总表!D:E,2,0)</f>
        <v>L005452</v>
      </c>
      <c r="E1866" s="294" t="str">
        <f>VLOOKUP(D1866,总表!E:H,2,0)</f>
        <v>多媒体技术基础（第2版）（学习资源包）</v>
      </c>
      <c r="F1866" s="294" t="str">
        <f>VLOOKUP(D1866,总表!E:H,3,0)</f>
        <v>978-7-304-06619-2</v>
      </c>
      <c r="G1866" s="299">
        <f>VLOOKUP(D1866,总表!E:H,4,0)</f>
        <v>35</v>
      </c>
      <c r="H1866" s="14" t="s">
        <v>132</v>
      </c>
      <c r="I1866" s="14"/>
      <c r="J1866" s="14" t="s">
        <v>445</v>
      </c>
      <c r="K1866" s="14" t="s">
        <v>446</v>
      </c>
      <c r="L1866" s="14"/>
      <c r="M1866" s="14" t="s">
        <v>2315</v>
      </c>
      <c r="N1866" s="13" t="s">
        <v>135</v>
      </c>
      <c r="O1866" s="22" t="s">
        <v>16</v>
      </c>
    </row>
    <row r="1867" spans="1:15" ht="21">
      <c r="A1867" s="51">
        <v>12</v>
      </c>
      <c r="B1867" s="13" t="s">
        <v>539</v>
      </c>
      <c r="C1867" s="13" t="s">
        <v>540</v>
      </c>
      <c r="D1867" s="294" t="str">
        <f>VLOOKUP(C1867,总表!D:E,2,0)</f>
        <v>W003401</v>
      </c>
      <c r="E1867" s="294" t="str">
        <f>VLOOKUP(D1867,总表!E:H,2,0)</f>
        <v>构成艺术（学习资源包）</v>
      </c>
      <c r="F1867" s="294" t="str">
        <f>VLOOKUP(D1867,总表!E:H,3,0)</f>
        <v>978-7-304-03892-2</v>
      </c>
      <c r="G1867" s="299">
        <f>VLOOKUP(D1867,总表!E:H,4,0)</f>
        <v>29</v>
      </c>
      <c r="H1867" s="14" t="s">
        <v>149</v>
      </c>
      <c r="I1867" s="14"/>
      <c r="J1867" s="14" t="s">
        <v>541</v>
      </c>
      <c r="K1867" s="14" t="s">
        <v>542</v>
      </c>
      <c r="L1867" s="14"/>
      <c r="M1867" s="15" t="s">
        <v>2315</v>
      </c>
      <c r="N1867" s="13" t="s">
        <v>135</v>
      </c>
      <c r="O1867" s="22" t="s">
        <v>16</v>
      </c>
    </row>
    <row r="1868" spans="1:15">
      <c r="A1868" s="51">
        <v>13</v>
      </c>
      <c r="B1868" s="13" t="s">
        <v>539</v>
      </c>
      <c r="C1868" s="13" t="s">
        <v>539</v>
      </c>
      <c r="D1868" s="183"/>
      <c r="E1868" s="183"/>
      <c r="F1868" s="183"/>
      <c r="G1868" s="183"/>
      <c r="H1868" s="14" t="s">
        <v>136</v>
      </c>
      <c r="I1868" s="18"/>
      <c r="J1868" s="14"/>
      <c r="K1868" s="14"/>
      <c r="L1868" s="14"/>
      <c r="M1868" s="14" t="s">
        <v>2315</v>
      </c>
      <c r="N1868" s="13"/>
      <c r="O1868" s="22"/>
    </row>
    <row r="1869" spans="1:15" ht="21">
      <c r="A1869" s="51">
        <v>14</v>
      </c>
      <c r="B1869" s="13" t="s">
        <v>732</v>
      </c>
      <c r="C1869" s="13" t="s">
        <v>733</v>
      </c>
      <c r="D1869" s="294" t="str">
        <f>VLOOKUP(C1869,总表!D:E,2,0)</f>
        <v>L006042</v>
      </c>
      <c r="E1869" s="294" t="str">
        <f>VLOOKUP(D1869,总表!E:H,2,0)</f>
        <v>计算机图像处理（第3版）（学习资源包）</v>
      </c>
      <c r="F1869" s="294" t="str">
        <f>VLOOKUP(D1869,总表!E:H,3,0)</f>
        <v>978-7-304-10871-7</v>
      </c>
      <c r="G1869" s="299">
        <f>VLOOKUP(D1869,总表!E:H,4,0)</f>
        <v>38</v>
      </c>
      <c r="H1869" s="14" t="s">
        <v>132</v>
      </c>
      <c r="I1869" s="14"/>
      <c r="J1869" s="14" t="s">
        <v>150</v>
      </c>
      <c r="K1869" s="14" t="s">
        <v>734</v>
      </c>
      <c r="L1869" s="14"/>
      <c r="M1869" s="14" t="s">
        <v>2315</v>
      </c>
      <c r="N1869" s="13" t="s">
        <v>135</v>
      </c>
      <c r="O1869" s="22" t="s">
        <v>16</v>
      </c>
    </row>
    <row r="1870" spans="1:15" ht="21">
      <c r="A1870" s="51">
        <v>15</v>
      </c>
      <c r="B1870" s="13" t="s">
        <v>738</v>
      </c>
      <c r="C1870" s="13" t="s">
        <v>739</v>
      </c>
      <c r="D1870" s="294" t="str">
        <f>VLOOKUP(C1870,总表!D:E,2,0)</f>
        <v>L007503</v>
      </c>
      <c r="E1870" s="294" t="str">
        <f>VLOOKUP(D1870,总表!E:H,2,0)</f>
        <v>计算机文化基础（第4版）（学习资源包）</v>
      </c>
      <c r="F1870" s="294" t="str">
        <f>VLOOKUP(D1870,总表!E:H,3,0)</f>
        <v>978-7-304-06956-8</v>
      </c>
      <c r="G1870" s="299">
        <f>VLOOKUP(D1870,总表!E:H,4,0)</f>
        <v>34.5</v>
      </c>
      <c r="H1870" s="14" t="s">
        <v>257</v>
      </c>
      <c r="I1870" s="14"/>
      <c r="J1870" s="14" t="s">
        <v>740</v>
      </c>
      <c r="K1870" s="14" t="s">
        <v>741</v>
      </c>
      <c r="L1870" s="14"/>
      <c r="M1870" s="14" t="s">
        <v>2315</v>
      </c>
      <c r="N1870" s="13" t="s">
        <v>135</v>
      </c>
      <c r="O1870" s="22" t="s">
        <v>16</v>
      </c>
    </row>
    <row r="1871" spans="1:15" ht="21">
      <c r="A1871" s="51">
        <v>16</v>
      </c>
      <c r="B1871" s="13" t="s">
        <v>738</v>
      </c>
      <c r="C1871" s="13" t="s">
        <v>742</v>
      </c>
      <c r="D1871" s="294" t="str">
        <f>VLOOKUP(C1871,总表!D:E,2,0)</f>
        <v>L007503</v>
      </c>
      <c r="E1871" s="294" t="str">
        <f>VLOOKUP(D1871,总表!E:H,2,0)</f>
        <v>计算机文化基础（第4版）（学习资源包）</v>
      </c>
      <c r="F1871" s="294" t="str">
        <f>VLOOKUP(D1871,总表!E:H,3,0)</f>
        <v>978-7-304-06956-8</v>
      </c>
      <c r="G1871" s="299">
        <f>VLOOKUP(D1871,总表!E:H,4,0)</f>
        <v>34.5</v>
      </c>
      <c r="H1871" s="14" t="s">
        <v>132</v>
      </c>
      <c r="I1871" s="14"/>
      <c r="J1871" s="14" t="s">
        <v>740</v>
      </c>
      <c r="K1871" s="14" t="s">
        <v>741</v>
      </c>
      <c r="L1871" s="14"/>
      <c r="M1871" s="14" t="s">
        <v>2315</v>
      </c>
      <c r="N1871" s="13" t="s">
        <v>135</v>
      </c>
      <c r="O1871" s="22" t="s">
        <v>16</v>
      </c>
    </row>
    <row r="1872" spans="1:15" ht="21">
      <c r="A1872" s="51">
        <v>17</v>
      </c>
      <c r="B1872" s="13" t="s">
        <v>738</v>
      </c>
      <c r="C1872" s="13" t="s">
        <v>743</v>
      </c>
      <c r="D1872" s="183"/>
      <c r="E1872" s="183"/>
      <c r="F1872" s="183"/>
      <c r="G1872" s="183"/>
      <c r="H1872" s="14" t="s">
        <v>224</v>
      </c>
      <c r="I1872" s="14" t="s">
        <v>744</v>
      </c>
      <c r="J1872" s="14" t="s">
        <v>252</v>
      </c>
      <c r="K1872" s="14"/>
      <c r="L1872" s="14" t="s">
        <v>745</v>
      </c>
      <c r="M1872" s="14" t="s">
        <v>2315</v>
      </c>
      <c r="N1872" s="13" t="s">
        <v>746</v>
      </c>
      <c r="O1872" s="22" t="s">
        <v>16</v>
      </c>
    </row>
    <row r="1873" spans="1:15">
      <c r="A1873" s="51">
        <v>18</v>
      </c>
      <c r="B1873" s="13" t="s">
        <v>738</v>
      </c>
      <c r="C1873" s="13" t="s">
        <v>738</v>
      </c>
      <c r="D1873" s="183"/>
      <c r="E1873" s="183"/>
      <c r="F1873" s="183"/>
      <c r="G1873" s="183"/>
      <c r="H1873" s="14" t="s">
        <v>136</v>
      </c>
      <c r="I1873" s="14"/>
      <c r="J1873" s="14"/>
      <c r="K1873" s="14"/>
      <c r="L1873" s="14"/>
      <c r="M1873" s="14" t="s">
        <v>2315</v>
      </c>
      <c r="N1873" s="13"/>
      <c r="O1873" s="23"/>
    </row>
    <row r="1874" spans="1:15" ht="21">
      <c r="A1874" s="51">
        <v>19</v>
      </c>
      <c r="B1874" s="13" t="s">
        <v>1686</v>
      </c>
      <c r="C1874" s="13" t="s">
        <v>1683</v>
      </c>
      <c r="D1874" s="294" t="str">
        <f>VLOOKUP(C1874,总表!D:E,2,0)</f>
        <v>W005453</v>
      </c>
      <c r="E1874" s="294" t="str">
        <f>VLOOKUP(D1874,总表!E:H,2,0)</f>
        <v>素描与设计（含考核册）（学习资源包）（国开教材）</v>
      </c>
      <c r="F1874" s="294" t="str">
        <f>VLOOKUP(D1874,总表!E:H,3,0)</f>
        <v>978-7-304-07483-8</v>
      </c>
      <c r="G1874" s="299">
        <f>VLOOKUP(D1874,总表!E:H,4,0)</f>
        <v>25</v>
      </c>
      <c r="H1874" s="15" t="s">
        <v>149</v>
      </c>
      <c r="I1874" s="14"/>
      <c r="J1874" s="14" t="s">
        <v>1103</v>
      </c>
      <c r="K1874" s="14" t="s">
        <v>1684</v>
      </c>
      <c r="L1874" s="14"/>
      <c r="M1874" s="14" t="s">
        <v>2315</v>
      </c>
      <c r="N1874" s="13" t="s">
        <v>135</v>
      </c>
      <c r="O1874" s="22" t="s">
        <v>16</v>
      </c>
    </row>
    <row r="1875" spans="1:15" ht="21">
      <c r="A1875" s="51">
        <v>20</v>
      </c>
      <c r="B1875" s="13" t="s">
        <v>717</v>
      </c>
      <c r="C1875" s="13" t="s">
        <v>718</v>
      </c>
      <c r="D1875" s="294" t="str">
        <f>VLOOKUP(C1875,总表!D:E,2,0)</f>
        <v>L005461</v>
      </c>
      <c r="E1875" s="294" t="str">
        <f>VLOOKUP(D1875,总表!E:H,2,0)</f>
        <v>计算机二维动画制作（第2版）（学习资源包）</v>
      </c>
      <c r="F1875" s="294" t="str">
        <f>VLOOKUP(D1875,总表!E:H,3,0)</f>
        <v>978-7-304-09354-9</v>
      </c>
      <c r="G1875" s="299">
        <f>VLOOKUP(D1875,总表!E:H,4,0)</f>
        <v>41</v>
      </c>
      <c r="H1875" s="14" t="s">
        <v>132</v>
      </c>
      <c r="I1875" s="14"/>
      <c r="J1875" s="14" t="s">
        <v>350</v>
      </c>
      <c r="K1875" s="14" t="s">
        <v>719</v>
      </c>
      <c r="L1875" s="14"/>
      <c r="M1875" s="14" t="s">
        <v>2315</v>
      </c>
      <c r="N1875" s="13" t="s">
        <v>135</v>
      </c>
      <c r="O1875" s="22" t="s">
        <v>16</v>
      </c>
    </row>
    <row r="1876" spans="1:15" s="2" customFormat="1" ht="21">
      <c r="A1876" s="51">
        <v>21</v>
      </c>
      <c r="B1876" s="17" t="s">
        <v>1361</v>
      </c>
      <c r="C1876" s="17" t="s">
        <v>1361</v>
      </c>
      <c r="D1876" s="184"/>
      <c r="E1876" s="184"/>
      <c r="F1876" s="184"/>
      <c r="G1876" s="184"/>
      <c r="H1876" s="14" t="s">
        <v>136</v>
      </c>
      <c r="I1876" s="55"/>
      <c r="J1876" s="55"/>
      <c r="K1876" s="55"/>
      <c r="L1876" s="55"/>
      <c r="M1876" s="29" t="s">
        <v>2316</v>
      </c>
      <c r="N1876" s="13"/>
      <c r="O1876" s="22"/>
    </row>
    <row r="1877" spans="1:15" s="2" customFormat="1" ht="21">
      <c r="A1877" s="51">
        <v>22</v>
      </c>
      <c r="B1877" s="52" t="s">
        <v>1961</v>
      </c>
      <c r="C1877" s="52" t="s">
        <v>1962</v>
      </c>
      <c r="D1877" s="294" t="str">
        <f>VLOOKUP(C1877,总表!D:E,2,0)</f>
        <v>T007382</v>
      </c>
      <c r="E1877" s="294" t="str">
        <f>VLOOKUP(D1877,总表!E:H,2,0)</f>
        <v>形势与政策（国家开放大学专用教材）（人民日报）</v>
      </c>
      <c r="F1877" s="294">
        <f>VLOOKUP(D1877,总表!E:H,3,0)</f>
        <v>0</v>
      </c>
      <c r="G1877" s="299">
        <f>VLOOKUP(D1877,总表!E:H,4,0)</f>
        <v>0</v>
      </c>
      <c r="H1877" s="34" t="s">
        <v>139</v>
      </c>
      <c r="I1877" s="56"/>
      <c r="J1877" s="34" t="s">
        <v>1963</v>
      </c>
      <c r="K1877" s="34" t="s">
        <v>232</v>
      </c>
      <c r="L1877" s="52"/>
      <c r="M1877" s="29" t="s">
        <v>2317</v>
      </c>
      <c r="N1877" s="52" t="s">
        <v>1964</v>
      </c>
      <c r="O1877" s="22" t="s">
        <v>16</v>
      </c>
    </row>
    <row r="1878" spans="1:15" s="2" customFormat="1" ht="21">
      <c r="A1878" s="51">
        <v>23</v>
      </c>
      <c r="B1878" s="52" t="s">
        <v>1961</v>
      </c>
      <c r="C1878" s="52" t="s">
        <v>1961</v>
      </c>
      <c r="D1878" s="194"/>
      <c r="E1878" s="194"/>
      <c r="F1878" s="194"/>
      <c r="G1878" s="194"/>
      <c r="H1878" s="34" t="s">
        <v>136</v>
      </c>
      <c r="I1878" s="55"/>
      <c r="J1878" s="34"/>
      <c r="K1878" s="34"/>
      <c r="L1878" s="52"/>
      <c r="M1878" s="29" t="s">
        <v>2317</v>
      </c>
      <c r="N1878" s="52"/>
      <c r="O1878" s="32"/>
    </row>
    <row r="1879" spans="1:15" ht="21">
      <c r="A1879" s="51">
        <v>24</v>
      </c>
      <c r="B1879" s="13" t="s">
        <v>1585</v>
      </c>
      <c r="C1879" s="13" t="s">
        <v>3018</v>
      </c>
      <c r="D1879" s="294" t="str">
        <f>VLOOKUP(C1879,总表!D:E,2,0)</f>
        <v>J001088</v>
      </c>
      <c r="E1879" s="294" t="str">
        <f>VLOOKUP(D1879,总表!E:H,2,0)</f>
        <v>市场营销学（第5版）（学习资源包）</v>
      </c>
      <c r="F1879" s="294" t="str">
        <f>VLOOKUP(D1879,总表!E:H,3,0)</f>
        <v>978-7-304-10846-5</v>
      </c>
      <c r="G1879" s="299">
        <f>VLOOKUP(D1879,总表!E:H,4,0)</f>
        <v>36</v>
      </c>
      <c r="H1879" s="15" t="s">
        <v>132</v>
      </c>
      <c r="I1879" s="14"/>
      <c r="J1879" s="14" t="s">
        <v>393</v>
      </c>
      <c r="K1879" s="14" t="s">
        <v>1587</v>
      </c>
      <c r="L1879" s="14"/>
      <c r="M1879" s="14" t="s">
        <v>2318</v>
      </c>
      <c r="N1879" s="13" t="s">
        <v>135</v>
      </c>
      <c r="O1879" s="22" t="s">
        <v>16</v>
      </c>
    </row>
    <row r="1880" spans="1:15" ht="21">
      <c r="A1880" s="51">
        <v>25</v>
      </c>
      <c r="B1880" s="13" t="s">
        <v>1585</v>
      </c>
      <c r="C1880" s="13" t="s">
        <v>1588</v>
      </c>
      <c r="D1880" s="294" t="str">
        <f>VLOOKUP(C1880,总表!D:E,2,0)</f>
        <v>J00279</v>
      </c>
      <c r="E1880" s="294" t="str">
        <f>VLOOKUP(D1880,总表!E:H,2,0)</f>
        <v>市场营销学（第5版）导学学生手册（学习资源包）</v>
      </c>
      <c r="F1880" s="294" t="str">
        <f>VLOOKUP(D1880,总表!E:H,3,0)</f>
        <v>978-7-304-10887-8</v>
      </c>
      <c r="G1880" s="299">
        <f>VLOOKUP(D1880,总表!E:H,4,0)</f>
        <v>24</v>
      </c>
      <c r="H1880" s="15" t="s">
        <v>295</v>
      </c>
      <c r="I1880" s="15"/>
      <c r="J1880" s="14" t="s">
        <v>393</v>
      </c>
      <c r="K1880" s="15" t="s">
        <v>507</v>
      </c>
      <c r="L1880" s="91"/>
      <c r="M1880" s="14" t="s">
        <v>2318</v>
      </c>
      <c r="N1880" s="13" t="s">
        <v>135</v>
      </c>
      <c r="O1880" s="22" t="s">
        <v>16</v>
      </c>
    </row>
    <row r="1881" spans="1:15" s="2" customFormat="1" ht="13.5">
      <c r="A1881" s="51">
        <v>26</v>
      </c>
      <c r="B1881" s="17" t="s">
        <v>1585</v>
      </c>
      <c r="C1881" s="13" t="s">
        <v>1585</v>
      </c>
      <c r="D1881" s="183"/>
      <c r="E1881" s="183"/>
      <c r="F1881" s="183"/>
      <c r="G1881" s="183"/>
      <c r="H1881" s="15" t="s">
        <v>136</v>
      </c>
      <c r="I1881" s="15"/>
      <c r="J1881" s="14"/>
      <c r="K1881" s="15"/>
      <c r="L1881" s="15"/>
      <c r="M1881" s="15" t="s">
        <v>2318</v>
      </c>
      <c r="N1881" s="13"/>
      <c r="O1881" s="59"/>
    </row>
    <row r="1882" spans="1:15" s="2" customFormat="1" ht="13.5">
      <c r="A1882" s="51">
        <v>27</v>
      </c>
      <c r="B1882" s="303" t="s">
        <v>3072</v>
      </c>
      <c r="C1882" s="303" t="s">
        <v>3072</v>
      </c>
      <c r="D1882" s="303" t="str">
        <f>VLOOKUP(C1882,'[29]Sheet1 (3)'!$D:$R,15,0)</f>
        <v>WY00902</v>
      </c>
      <c r="E1882" s="303" t="str">
        <f>VLOOKUP(D1882,'[29]Sheet1 (3)'!$R:$S,2,0)</f>
        <v>计算机专业英语（学习资源包）</v>
      </c>
      <c r="F1882" s="303"/>
      <c r="G1882" s="303"/>
      <c r="H1882" s="305" t="s">
        <v>3062</v>
      </c>
      <c r="I1882" s="303"/>
      <c r="J1882" s="305" t="s">
        <v>3063</v>
      </c>
      <c r="K1882" s="305" t="s">
        <v>3073</v>
      </c>
      <c r="L1882" s="303"/>
      <c r="M1882" s="305" t="s">
        <v>3065</v>
      </c>
      <c r="N1882" s="303" t="s">
        <v>3066</v>
      </c>
      <c r="O1882" s="306" t="s">
        <v>16</v>
      </c>
    </row>
    <row r="1883" spans="1:15" s="3" customFormat="1" ht="13.5">
      <c r="A1883" s="51">
        <v>28</v>
      </c>
      <c r="B1883" s="13" t="s">
        <v>758</v>
      </c>
      <c r="C1883" s="13" t="s">
        <v>758</v>
      </c>
      <c r="D1883" s="183"/>
      <c r="E1883" s="183"/>
      <c r="F1883" s="183"/>
      <c r="G1883" s="183"/>
      <c r="H1883" s="14" t="s">
        <v>136</v>
      </c>
      <c r="I1883" s="14"/>
      <c r="J1883" s="14"/>
      <c r="K1883" s="14"/>
      <c r="L1883" s="14"/>
      <c r="M1883" s="14" t="s">
        <v>2318</v>
      </c>
      <c r="N1883" s="13"/>
      <c r="O1883" s="23"/>
    </row>
    <row r="1884" spans="1:15" s="3" customFormat="1" ht="21">
      <c r="A1884" s="51">
        <v>29</v>
      </c>
      <c r="B1884" s="303" t="s">
        <v>3067</v>
      </c>
      <c r="C1884" s="303" t="s">
        <v>3067</v>
      </c>
      <c r="D1884" s="294" t="str">
        <f>VLOOKUP(C1884,总表!D:E,2,0)</f>
        <v>L002924</v>
      </c>
      <c r="E1884" s="294" t="str">
        <f>VLOOKUP(D1884,总表!E:H,2,0)</f>
        <v>网络信息制作与发布（学习资源包）</v>
      </c>
      <c r="F1884" s="303"/>
      <c r="G1884" s="303"/>
      <c r="H1884" s="305" t="s">
        <v>3068</v>
      </c>
      <c r="I1884" s="303"/>
      <c r="J1884" s="305" t="s">
        <v>2457</v>
      </c>
      <c r="K1884" s="305" t="s">
        <v>3069</v>
      </c>
      <c r="L1884" s="303"/>
      <c r="M1884" s="305" t="s">
        <v>3070</v>
      </c>
      <c r="N1884" s="303" t="s">
        <v>3071</v>
      </c>
      <c r="O1884" s="306" t="s">
        <v>16</v>
      </c>
    </row>
    <row r="1885" spans="1:15" ht="20.25" customHeight="1">
      <c r="D1885" s="7"/>
      <c r="E1885" s="7"/>
      <c r="F1885" s="7"/>
      <c r="G1885" s="7"/>
    </row>
    <row r="1886" spans="1:15" ht="18.75">
      <c r="A1886" s="322" t="s">
        <v>102</v>
      </c>
      <c r="B1886" s="322"/>
      <c r="C1886" s="322"/>
      <c r="D1886" s="322"/>
      <c r="E1886" s="322"/>
      <c r="F1886" s="322"/>
      <c r="G1886" s="322"/>
      <c r="H1886" s="322"/>
      <c r="I1886" s="322"/>
      <c r="J1886" s="322"/>
      <c r="K1886" s="322"/>
      <c r="L1886" s="322"/>
      <c r="M1886" s="322"/>
      <c r="N1886" s="322"/>
      <c r="O1886" s="322"/>
    </row>
    <row r="1887" spans="1:15" ht="22.5">
      <c r="A1887" s="11" t="s">
        <v>3</v>
      </c>
      <c r="B1887" s="12" t="s">
        <v>121</v>
      </c>
      <c r="C1887" s="12" t="s">
        <v>122</v>
      </c>
      <c r="D1887" s="291" t="s">
        <v>2518</v>
      </c>
      <c r="E1887" s="291" t="s">
        <v>2519</v>
      </c>
      <c r="F1887" s="291" t="s">
        <v>2520</v>
      </c>
      <c r="G1887" s="290" t="s">
        <v>2521</v>
      </c>
      <c r="H1887" s="12" t="s">
        <v>123</v>
      </c>
      <c r="I1887" s="12" t="s">
        <v>124</v>
      </c>
      <c r="J1887" s="12" t="s">
        <v>125</v>
      </c>
      <c r="K1887" s="12" t="s">
        <v>126</v>
      </c>
      <c r="L1887" s="12" t="s">
        <v>127</v>
      </c>
      <c r="M1887" s="12" t="s">
        <v>2314</v>
      </c>
      <c r="N1887" s="58" t="s">
        <v>128</v>
      </c>
      <c r="O1887" s="12" t="s">
        <v>129</v>
      </c>
    </row>
    <row r="1888" spans="1:15" s="39" customFormat="1" ht="21">
      <c r="A1888" s="51">
        <v>1</v>
      </c>
      <c r="B1888" s="13" t="s">
        <v>632</v>
      </c>
      <c r="C1888" s="17" t="s">
        <v>633</v>
      </c>
      <c r="D1888" s="294" t="str">
        <f>VLOOKUP(C1888,总表!D:E,2,0)</f>
        <v>W005208</v>
      </c>
      <c r="E1888" s="294" t="str">
        <f>VLOOKUP(D1888,总表!E:H,2,0)</f>
        <v>国家开放大学学习指南（2022版）（学习资源包）</v>
      </c>
      <c r="F1888" s="294" t="str">
        <f>VLOOKUP(D1888,总表!E:H,3,0)</f>
        <v>978-7-304-09923-7</v>
      </c>
      <c r="G1888" s="299">
        <f>VLOOKUP(D1888,总表!E:H,4,0)</f>
        <v>15.8</v>
      </c>
      <c r="H1888" s="14" t="s">
        <v>132</v>
      </c>
      <c r="I1888" s="53"/>
      <c r="J1888" s="15" t="s">
        <v>133</v>
      </c>
      <c r="K1888" s="54" t="s">
        <v>634</v>
      </c>
      <c r="L1888" s="53"/>
      <c r="M1888" s="14" t="s">
        <v>2315</v>
      </c>
      <c r="N1888" s="13" t="s">
        <v>135</v>
      </c>
      <c r="O1888" s="22" t="s">
        <v>16</v>
      </c>
    </row>
    <row r="1889" spans="1:15" s="2" customFormat="1" ht="13.5">
      <c r="A1889" s="51">
        <v>2</v>
      </c>
      <c r="B1889" s="17" t="s">
        <v>632</v>
      </c>
      <c r="C1889" s="17" t="s">
        <v>632</v>
      </c>
      <c r="D1889" s="184"/>
      <c r="E1889" s="184"/>
      <c r="F1889" s="184"/>
      <c r="G1889" s="184"/>
      <c r="H1889" s="15" t="s">
        <v>136</v>
      </c>
      <c r="I1889" s="53"/>
      <c r="J1889" s="15"/>
      <c r="K1889" s="15"/>
      <c r="L1889" s="53"/>
      <c r="M1889" s="29" t="s">
        <v>2315</v>
      </c>
      <c r="N1889" s="28"/>
      <c r="O1889" s="59"/>
    </row>
    <row r="1890" spans="1:15" s="2" customFormat="1" ht="31.5">
      <c r="A1890" s="51">
        <v>3</v>
      </c>
      <c r="B1890" s="28" t="s">
        <v>1852</v>
      </c>
      <c r="C1890" s="13" t="s">
        <v>1175</v>
      </c>
      <c r="D1890" s="294" t="str">
        <f>VLOOKUP(C1890,总表!D:E,2,0)</f>
        <v>WZ19781</v>
      </c>
      <c r="E1890" s="294" t="str">
        <f>VLOOKUP(D1890,总表!E:H,2,0)</f>
        <v>△毛泽东思想和中国特色社会主义理论体系概论（2021年版）（高教）</v>
      </c>
      <c r="F1890" s="294" t="str">
        <f>VLOOKUP(D1890,总表!E:H,3,0)</f>
        <v>978-7-04-056622-2</v>
      </c>
      <c r="G1890" s="299">
        <f>VLOOKUP(D1890,总表!E:H,4,0)</f>
        <v>25</v>
      </c>
      <c r="H1890" s="15" t="s">
        <v>139</v>
      </c>
      <c r="I1890" s="14"/>
      <c r="J1890" s="15" t="s">
        <v>1176</v>
      </c>
      <c r="K1890" s="14" t="s">
        <v>1177</v>
      </c>
      <c r="L1890" s="14"/>
      <c r="M1890" s="15" t="s">
        <v>2315</v>
      </c>
      <c r="N1890" s="17" t="s">
        <v>537</v>
      </c>
      <c r="O1890" s="22" t="s">
        <v>16</v>
      </c>
    </row>
    <row r="1891" spans="1:15" s="2" customFormat="1" ht="31.5">
      <c r="A1891" s="51">
        <v>4</v>
      </c>
      <c r="B1891" s="33" t="s">
        <v>1852</v>
      </c>
      <c r="C1891" s="52" t="s">
        <v>1853</v>
      </c>
      <c r="D1891" s="294" t="str">
        <f>VLOOKUP(C1891,总表!D:E,2,0)</f>
        <v>W005952</v>
      </c>
      <c r="E1891" s="294" t="str">
        <f>VLOOKUP(D1891,总表!E:H,2,0)</f>
        <v>（课程“习近平新时代”用）国家开放大学思想政治理论课学习指南（学习资源包）</v>
      </c>
      <c r="F1891" s="294" t="str">
        <f>VLOOKUP(D1891,总表!E:H,3,0)</f>
        <v>978-7-304-10428-3</v>
      </c>
      <c r="G1891" s="299">
        <f>VLOOKUP(D1891,总表!E:H,4,0)</f>
        <v>13.8</v>
      </c>
      <c r="H1891" s="36" t="s">
        <v>149</v>
      </c>
      <c r="I1891" s="34"/>
      <c r="J1891" s="34" t="s">
        <v>1854</v>
      </c>
      <c r="K1891" s="34" t="s">
        <v>1855</v>
      </c>
      <c r="L1891" s="34"/>
      <c r="M1891" s="34" t="s">
        <v>2315</v>
      </c>
      <c r="N1891" s="60" t="s">
        <v>135</v>
      </c>
      <c r="O1891" s="22" t="s">
        <v>16</v>
      </c>
    </row>
    <row r="1892" spans="1:15" s="40" customFormat="1" ht="21">
      <c r="A1892" s="51">
        <v>5</v>
      </c>
      <c r="B1892" s="28" t="s">
        <v>1852</v>
      </c>
      <c r="C1892" s="28" t="s">
        <v>1852</v>
      </c>
      <c r="D1892" s="191"/>
      <c r="E1892" s="191"/>
      <c r="F1892" s="191"/>
      <c r="G1892" s="191"/>
      <c r="H1892" s="15" t="s">
        <v>136</v>
      </c>
      <c r="I1892" s="29"/>
      <c r="J1892" s="29"/>
      <c r="K1892" s="29"/>
      <c r="L1892" s="29"/>
      <c r="M1892" s="15" t="s">
        <v>2315</v>
      </c>
      <c r="N1892" s="28"/>
      <c r="O1892" s="32"/>
    </row>
    <row r="1893" spans="1:15" s="2" customFormat="1" ht="31.5">
      <c r="A1893" s="51">
        <v>6</v>
      </c>
      <c r="B1893" s="28" t="s">
        <v>1174</v>
      </c>
      <c r="C1893" s="13" t="s">
        <v>1175</v>
      </c>
      <c r="D1893" s="294" t="str">
        <f>VLOOKUP(C1893,总表!D:E,2,0)</f>
        <v>WZ19781</v>
      </c>
      <c r="E1893" s="294" t="str">
        <f>VLOOKUP(D1893,总表!E:H,2,0)</f>
        <v>△毛泽东思想和中国特色社会主义理论体系概论（2021年版）（高教）</v>
      </c>
      <c r="F1893" s="294" t="str">
        <f>VLOOKUP(D1893,总表!E:H,3,0)</f>
        <v>978-7-04-056622-2</v>
      </c>
      <c r="G1893" s="299">
        <f>VLOOKUP(D1893,总表!E:H,4,0)</f>
        <v>25</v>
      </c>
      <c r="H1893" s="15" t="s">
        <v>139</v>
      </c>
      <c r="I1893" s="14"/>
      <c r="J1893" s="15" t="s">
        <v>1176</v>
      </c>
      <c r="K1893" s="14" t="s">
        <v>1177</v>
      </c>
      <c r="L1893" s="14"/>
      <c r="M1893" s="15" t="s">
        <v>2315</v>
      </c>
      <c r="N1893" s="17" t="s">
        <v>537</v>
      </c>
      <c r="O1893" s="22" t="s">
        <v>16</v>
      </c>
    </row>
    <row r="1894" spans="1:15" s="40" customFormat="1" ht="31.5">
      <c r="A1894" s="51">
        <v>7</v>
      </c>
      <c r="B1894" s="28" t="s">
        <v>1174</v>
      </c>
      <c r="C1894" s="28" t="s">
        <v>1178</v>
      </c>
      <c r="D1894" s="294" t="str">
        <f>VLOOKUP(C1894,总表!D:E,2,0)</f>
        <v>W005812</v>
      </c>
      <c r="E1894" s="294" t="str">
        <f>VLOOKUP(D1894,总表!E:H,2,0)</f>
        <v>毛泽东思想和中国特色社会主义理论体系概论学习指导（学习资源包）</v>
      </c>
      <c r="F1894" s="294" t="str">
        <f>VLOOKUP(D1894,总表!E:H,3,0)</f>
        <v>978-7-304-09660-1</v>
      </c>
      <c r="G1894" s="299">
        <f>VLOOKUP(D1894,总表!E:H,4,0)</f>
        <v>22</v>
      </c>
      <c r="H1894" s="15" t="s">
        <v>149</v>
      </c>
      <c r="I1894" s="29"/>
      <c r="J1894" s="15" t="s">
        <v>1179</v>
      </c>
      <c r="K1894" s="29" t="s">
        <v>232</v>
      </c>
      <c r="L1894" s="29"/>
      <c r="M1894" s="29" t="s">
        <v>2315</v>
      </c>
      <c r="N1894" s="28" t="s">
        <v>135</v>
      </c>
      <c r="O1894" s="22" t="s">
        <v>16</v>
      </c>
    </row>
    <row r="1895" spans="1:15" s="40" customFormat="1" ht="21">
      <c r="A1895" s="51">
        <v>8</v>
      </c>
      <c r="B1895" s="13" t="s">
        <v>1679</v>
      </c>
      <c r="C1895" s="33" t="s">
        <v>1680</v>
      </c>
      <c r="D1895" s="294" t="str">
        <f>VLOOKUP(C1895,总表!D:E,2,0)</f>
        <v>WZ18231</v>
      </c>
      <c r="E1895" s="294" t="str">
        <f>VLOOKUP(D1895,总表!E:H,2,0)</f>
        <v>△思想道德与法治（2021年版）（高教）</v>
      </c>
      <c r="F1895" s="294" t="str">
        <f>VLOOKUP(D1895,总表!E:H,3,0)</f>
        <v>978-7-04-056621-5</v>
      </c>
      <c r="G1895" s="299">
        <f>VLOOKUP(D1895,总表!E:H,4,0)</f>
        <v>18</v>
      </c>
      <c r="H1895" s="34" t="s">
        <v>139</v>
      </c>
      <c r="I1895" s="34"/>
      <c r="J1895" s="34" t="s">
        <v>1176</v>
      </c>
      <c r="K1895" s="34" t="s">
        <v>1177</v>
      </c>
      <c r="L1895" s="34"/>
      <c r="M1895" s="15" t="s">
        <v>2315</v>
      </c>
      <c r="N1895" s="17" t="s">
        <v>537</v>
      </c>
      <c r="O1895" s="22" t="s">
        <v>16</v>
      </c>
    </row>
    <row r="1896" spans="1:15" s="40" customFormat="1" ht="21">
      <c r="A1896" s="51">
        <v>9</v>
      </c>
      <c r="B1896" s="13" t="s">
        <v>1679</v>
      </c>
      <c r="C1896" s="26" t="s">
        <v>2502</v>
      </c>
      <c r="D1896" s="294" t="str">
        <f>VLOOKUP(C1896,总表!D:E,2,0)</f>
        <v>W005772</v>
      </c>
      <c r="E1896" s="294" t="str">
        <f>VLOOKUP(D1896,总表!E:H,2,0)</f>
        <v>思想道德与法治学习指导（学习资源包）</v>
      </c>
      <c r="F1896" s="294">
        <f>VLOOKUP(D1896,总表!E:H,3,0)</f>
        <v>0</v>
      </c>
      <c r="G1896" s="299">
        <f>VLOOKUP(D1896,总表!E:H,4,0)</f>
        <v>0</v>
      </c>
      <c r="H1896" s="30" t="s">
        <v>149</v>
      </c>
      <c r="I1896" s="180"/>
      <c r="J1896" s="27" t="s">
        <v>2503</v>
      </c>
      <c r="K1896" s="27" t="s">
        <v>232</v>
      </c>
      <c r="L1896" s="181"/>
      <c r="M1896" s="29" t="s">
        <v>2315</v>
      </c>
      <c r="N1896" s="28" t="s">
        <v>135</v>
      </c>
      <c r="O1896" s="22" t="s">
        <v>16</v>
      </c>
    </row>
    <row r="1897" spans="1:15" ht="21">
      <c r="A1897" s="51">
        <v>10</v>
      </c>
      <c r="B1897" s="13" t="s">
        <v>748</v>
      </c>
      <c r="C1897" s="17" t="s">
        <v>749</v>
      </c>
      <c r="D1897" s="294" t="str">
        <f>VLOOKUP(C1897,总表!D:E,2,0)</f>
        <v>L005284</v>
      </c>
      <c r="E1897" s="294" t="str">
        <f>VLOOKUP(D1897,总表!E:H,2,0)</f>
        <v>计算机应用基础（第2版）（学习资源包）</v>
      </c>
      <c r="F1897" s="294" t="str">
        <f>VLOOKUP(D1897,总表!E:H,3,0)</f>
        <v>978-7-304-11204-2</v>
      </c>
      <c r="G1897" s="299">
        <f>VLOOKUP(D1897,总表!E:H,4,0)</f>
        <v>39</v>
      </c>
      <c r="H1897" s="15" t="s">
        <v>132</v>
      </c>
      <c r="I1897" s="15"/>
      <c r="J1897" s="15" t="s">
        <v>194</v>
      </c>
      <c r="K1897" s="15" t="s">
        <v>750</v>
      </c>
      <c r="L1897" s="15"/>
      <c r="M1897" s="14" t="s">
        <v>2315</v>
      </c>
      <c r="N1897" s="17" t="s">
        <v>135</v>
      </c>
      <c r="O1897" s="22" t="s">
        <v>16</v>
      </c>
    </row>
    <row r="1898" spans="1:15">
      <c r="A1898" s="51">
        <v>11</v>
      </c>
      <c r="B1898" s="13" t="s">
        <v>748</v>
      </c>
      <c r="C1898" s="17" t="s">
        <v>748</v>
      </c>
      <c r="D1898" s="184"/>
      <c r="E1898" s="184"/>
      <c r="F1898" s="184"/>
      <c r="G1898" s="184"/>
      <c r="H1898" s="15" t="s">
        <v>136</v>
      </c>
      <c r="I1898" s="15"/>
      <c r="J1898" s="15"/>
      <c r="K1898" s="15"/>
      <c r="L1898" s="15"/>
      <c r="M1898" s="14" t="s">
        <v>2315</v>
      </c>
      <c r="N1898" s="17"/>
      <c r="O1898" s="24"/>
    </row>
    <row r="1899" spans="1:15" ht="21">
      <c r="A1899" s="51">
        <v>12</v>
      </c>
      <c r="B1899" s="13" t="s">
        <v>748</v>
      </c>
      <c r="C1899" s="17" t="s">
        <v>748</v>
      </c>
      <c r="D1899" s="184"/>
      <c r="E1899" s="184"/>
      <c r="F1899" s="184"/>
      <c r="G1899" s="184"/>
      <c r="H1899" s="14" t="s">
        <v>162</v>
      </c>
      <c r="I1899" s="14" t="s">
        <v>751</v>
      </c>
      <c r="J1899" s="14" t="s">
        <v>164</v>
      </c>
      <c r="K1899" s="14"/>
      <c r="L1899" s="14" t="s">
        <v>209</v>
      </c>
      <c r="M1899" s="14" t="s">
        <v>2315</v>
      </c>
      <c r="N1899" s="13" t="s">
        <v>752</v>
      </c>
      <c r="O1899" s="22" t="s">
        <v>16</v>
      </c>
    </row>
    <row r="1900" spans="1:15" ht="21">
      <c r="A1900" s="51">
        <v>13</v>
      </c>
      <c r="B1900" s="13" t="s">
        <v>1117</v>
      </c>
      <c r="C1900" s="13" t="s">
        <v>1118</v>
      </c>
      <c r="D1900" s="294" t="str">
        <f>VLOOKUP(C1900,总表!D:E,2,0)</f>
        <v>L007372</v>
      </c>
      <c r="E1900" s="294" t="str">
        <f>VLOOKUP(D1900,总表!E:H,2,0)</f>
        <v>立体构成──形态与空间（含考核册）（学习资源包）</v>
      </c>
      <c r="F1900" s="294" t="str">
        <f>VLOOKUP(D1900,总表!E:H,3,0)</f>
        <v>978-7-304-05056-6</v>
      </c>
      <c r="G1900" s="299">
        <f>VLOOKUP(D1900,总表!E:H,4,0)</f>
        <v>59</v>
      </c>
      <c r="H1900" s="14" t="s">
        <v>149</v>
      </c>
      <c r="I1900" s="14"/>
      <c r="J1900" s="14" t="s">
        <v>702</v>
      </c>
      <c r="K1900" s="14" t="s">
        <v>1119</v>
      </c>
      <c r="L1900" s="14"/>
      <c r="M1900" s="14" t="s">
        <v>2315</v>
      </c>
      <c r="N1900" s="13" t="s">
        <v>135</v>
      </c>
      <c r="O1900" s="22" t="s">
        <v>16</v>
      </c>
    </row>
    <row r="1901" spans="1:15">
      <c r="A1901" s="51">
        <v>14</v>
      </c>
      <c r="B1901" s="13" t="s">
        <v>1117</v>
      </c>
      <c r="C1901" s="13" t="s">
        <v>1117</v>
      </c>
      <c r="D1901" s="183"/>
      <c r="E1901" s="183"/>
      <c r="F1901" s="183"/>
      <c r="G1901" s="183"/>
      <c r="H1901" s="14" t="s">
        <v>136</v>
      </c>
      <c r="I1901" s="14"/>
      <c r="J1901" s="14"/>
      <c r="K1901" s="14"/>
      <c r="L1901" s="14"/>
      <c r="M1901" s="14" t="s">
        <v>2315</v>
      </c>
      <c r="N1901" s="13"/>
      <c r="O1901" s="23"/>
    </row>
    <row r="1902" spans="1:15" ht="21">
      <c r="A1902" s="51">
        <v>15</v>
      </c>
      <c r="B1902" s="13" t="s">
        <v>1473</v>
      </c>
      <c r="C1902" s="13" t="s">
        <v>1474</v>
      </c>
      <c r="D1902" s="294" t="str">
        <f>VLOOKUP(C1902,总表!D:E,2,0)</f>
        <v>L007312</v>
      </c>
      <c r="E1902" s="294" t="str">
        <f>VLOOKUP(D1902,总表!E:H,2,0)</f>
        <v>室内设计概论（含考核册）（学习资源包）</v>
      </c>
      <c r="F1902" s="294" t="str">
        <f>VLOOKUP(D1902,总表!E:H,3,0)</f>
        <v>978-7-304-05067-2</v>
      </c>
      <c r="G1902" s="299">
        <f>VLOOKUP(D1902,总表!E:H,4,0)</f>
        <v>68</v>
      </c>
      <c r="H1902" s="14" t="s">
        <v>149</v>
      </c>
      <c r="I1902" s="14"/>
      <c r="J1902" s="14" t="s">
        <v>702</v>
      </c>
      <c r="K1902" s="14" t="s">
        <v>1475</v>
      </c>
      <c r="L1902" s="14"/>
      <c r="M1902" s="14" t="s">
        <v>2315</v>
      </c>
      <c r="N1902" s="13" t="s">
        <v>135</v>
      </c>
      <c r="O1902" s="22" t="s">
        <v>16</v>
      </c>
    </row>
    <row r="1903" spans="1:15" s="1" customFormat="1">
      <c r="A1903" s="51">
        <v>16</v>
      </c>
      <c r="B1903" s="13" t="s">
        <v>1473</v>
      </c>
      <c r="C1903" s="13" t="s">
        <v>1473</v>
      </c>
      <c r="D1903" s="183"/>
      <c r="E1903" s="183"/>
      <c r="F1903" s="183"/>
      <c r="G1903" s="183"/>
      <c r="H1903" s="14" t="s">
        <v>136</v>
      </c>
      <c r="I1903" s="14"/>
      <c r="J1903" s="14"/>
      <c r="K1903" s="14"/>
      <c r="L1903" s="14"/>
      <c r="M1903" s="14" t="s">
        <v>2315</v>
      </c>
      <c r="N1903" s="13"/>
      <c r="O1903" s="23"/>
    </row>
    <row r="1904" spans="1:15" ht="21">
      <c r="A1904" s="51">
        <v>17</v>
      </c>
      <c r="B1904" s="13" t="s">
        <v>1596</v>
      </c>
      <c r="C1904" s="13" t="s">
        <v>1596</v>
      </c>
      <c r="D1904" s="294" t="str">
        <f>VLOOKUP(C1904,总表!D:E,2,0)</f>
        <v>L007291</v>
      </c>
      <c r="E1904" s="294" t="str">
        <f>VLOOKUP(D1904,总表!E:H,2,0)</f>
        <v>手绘效果图表现技法（学习资源包）</v>
      </c>
      <c r="F1904" s="294" t="str">
        <f>VLOOKUP(D1904,总表!E:H,3,0)</f>
        <v>978-7-304-05055-9</v>
      </c>
      <c r="G1904" s="299">
        <f>VLOOKUP(D1904,总表!E:H,4,0)</f>
        <v>67</v>
      </c>
      <c r="H1904" s="14" t="s">
        <v>132</v>
      </c>
      <c r="I1904" s="14"/>
      <c r="J1904" s="14" t="s">
        <v>702</v>
      </c>
      <c r="K1904" s="14" t="s">
        <v>1597</v>
      </c>
      <c r="L1904" s="14"/>
      <c r="M1904" s="14" t="s">
        <v>2315</v>
      </c>
      <c r="N1904" s="13" t="s">
        <v>135</v>
      </c>
      <c r="O1904" s="22" t="s">
        <v>16</v>
      </c>
    </row>
    <row r="1905" spans="1:15">
      <c r="A1905" s="51">
        <v>18</v>
      </c>
      <c r="B1905" s="13" t="s">
        <v>1596</v>
      </c>
      <c r="C1905" s="13" t="s">
        <v>1596</v>
      </c>
      <c r="D1905" s="183"/>
      <c r="E1905" s="183"/>
      <c r="F1905" s="183"/>
      <c r="G1905" s="183"/>
      <c r="H1905" s="14" t="s">
        <v>136</v>
      </c>
      <c r="I1905" s="14"/>
      <c r="J1905" s="14"/>
      <c r="K1905" s="14"/>
      <c r="L1905" s="14"/>
      <c r="M1905" s="14" t="s">
        <v>2315</v>
      </c>
      <c r="N1905" s="13"/>
      <c r="O1905" s="23"/>
    </row>
    <row r="1906" spans="1:15" ht="21">
      <c r="A1906" s="51">
        <v>19</v>
      </c>
      <c r="B1906" s="13" t="s">
        <v>1556</v>
      </c>
      <c r="C1906" s="60" t="s">
        <v>1557</v>
      </c>
      <c r="D1906" s="294" t="str">
        <f>VLOOKUP(C1906,总表!D:E,2,0)</f>
        <v>L007463</v>
      </c>
      <c r="E1906" s="294" t="str">
        <f>VLOOKUP(D1906,总表!E:H,2,0)</f>
        <v>生活空间设计（第2版）（学习资源包）</v>
      </c>
      <c r="F1906" s="294" t="str">
        <f>VLOOKUP(D1906,总表!E:H,3,0)</f>
        <v>978-7-304-10839-7</v>
      </c>
      <c r="G1906" s="299">
        <f>VLOOKUP(D1906,总表!E:H,4,0)</f>
        <v>45</v>
      </c>
      <c r="H1906" s="15" t="s">
        <v>132</v>
      </c>
      <c r="I1906" s="121"/>
      <c r="J1906" s="61" t="s">
        <v>175</v>
      </c>
      <c r="K1906" s="61" t="s">
        <v>1558</v>
      </c>
      <c r="L1906" s="121"/>
      <c r="M1906" s="14" t="s">
        <v>2315</v>
      </c>
      <c r="N1906" s="13" t="s">
        <v>135</v>
      </c>
      <c r="O1906" s="22" t="s">
        <v>16</v>
      </c>
    </row>
    <row r="1907" spans="1:15" s="1" customFormat="1">
      <c r="A1907" s="51">
        <v>20</v>
      </c>
      <c r="B1907" s="13" t="s">
        <v>1556</v>
      </c>
      <c r="C1907" s="13" t="s">
        <v>1556</v>
      </c>
      <c r="D1907" s="183"/>
      <c r="E1907" s="183"/>
      <c r="F1907" s="183"/>
      <c r="G1907" s="183"/>
      <c r="H1907" s="14" t="s">
        <v>136</v>
      </c>
      <c r="I1907" s="14"/>
      <c r="J1907" s="14"/>
      <c r="K1907" s="14"/>
      <c r="L1907" s="14"/>
      <c r="M1907" s="14" t="s">
        <v>2315</v>
      </c>
      <c r="N1907" s="13"/>
      <c r="O1907" s="22"/>
    </row>
    <row r="1908" spans="1:15" ht="21">
      <c r="A1908" s="51">
        <v>21</v>
      </c>
      <c r="B1908" s="13" t="s">
        <v>238</v>
      </c>
      <c r="C1908" s="13" t="s">
        <v>239</v>
      </c>
      <c r="D1908" s="294" t="str">
        <f>VLOOKUP(C1908,总表!D:E,2,0)</f>
        <v>L007442</v>
      </c>
      <c r="E1908" s="294" t="str">
        <f>VLOOKUP(D1908,总表!E:H,2,0)</f>
        <v>材料与施工技术（第2版）（学习资源包）（国开教材）</v>
      </c>
      <c r="F1908" s="294" t="str">
        <f>VLOOKUP(D1908,总表!E:H,3,0)</f>
        <v>978-7-304-08756-2</v>
      </c>
      <c r="G1908" s="299">
        <f>VLOOKUP(D1908,总表!E:H,4,0)</f>
        <v>58</v>
      </c>
      <c r="H1908" s="14" t="s">
        <v>149</v>
      </c>
      <c r="I1908" s="67"/>
      <c r="J1908" s="14" t="s">
        <v>240</v>
      </c>
      <c r="K1908" s="14" t="s">
        <v>241</v>
      </c>
      <c r="L1908" s="67"/>
      <c r="M1908" s="14" t="s">
        <v>2315</v>
      </c>
      <c r="N1908" s="13" t="s">
        <v>135</v>
      </c>
      <c r="O1908" s="22" t="s">
        <v>16</v>
      </c>
    </row>
    <row r="1909" spans="1:15">
      <c r="A1909" s="51">
        <v>22</v>
      </c>
      <c r="B1909" s="13" t="s">
        <v>238</v>
      </c>
      <c r="C1909" s="13" t="s">
        <v>238</v>
      </c>
      <c r="D1909" s="183"/>
      <c r="E1909" s="183"/>
      <c r="F1909" s="183"/>
      <c r="G1909" s="183"/>
      <c r="H1909" s="14" t="s">
        <v>136</v>
      </c>
      <c r="I1909" s="14"/>
      <c r="J1909" s="14"/>
      <c r="K1909" s="14"/>
      <c r="L1909" s="14"/>
      <c r="M1909" s="14" t="s">
        <v>2315</v>
      </c>
      <c r="N1909" s="13"/>
      <c r="O1909" s="23"/>
    </row>
    <row r="1910" spans="1:15" ht="21">
      <c r="A1910" s="51">
        <v>23</v>
      </c>
      <c r="B1910" s="13" t="s">
        <v>287</v>
      </c>
      <c r="C1910" s="13" t="s">
        <v>288</v>
      </c>
      <c r="D1910" s="294" t="str">
        <f>VLOOKUP(C1910,总表!D:E,2,0)</f>
        <v>W004211</v>
      </c>
      <c r="E1910" s="294" t="str">
        <f>VLOOKUP(D1910,总表!E:H,2,0)</f>
        <v>陈设艺术设计（第2版）（学习资源包）</v>
      </c>
      <c r="F1910" s="294" t="str">
        <f>VLOOKUP(D1910,总表!E:H,3,0)</f>
        <v>978-7-304-10853-3</v>
      </c>
      <c r="G1910" s="299">
        <f>VLOOKUP(D1910,总表!E:H,4,0)</f>
        <v>58</v>
      </c>
      <c r="H1910" s="14" t="s">
        <v>132</v>
      </c>
      <c r="I1910" s="14"/>
      <c r="J1910" s="14" t="s">
        <v>175</v>
      </c>
      <c r="K1910" s="14" t="s">
        <v>289</v>
      </c>
      <c r="L1910" s="14"/>
      <c r="M1910" s="14" t="s">
        <v>2315</v>
      </c>
      <c r="N1910" s="13" t="s">
        <v>135</v>
      </c>
      <c r="O1910" s="22" t="s">
        <v>16</v>
      </c>
    </row>
    <row r="1911" spans="1:15">
      <c r="A1911" s="51">
        <v>24</v>
      </c>
      <c r="B1911" s="13" t="s">
        <v>287</v>
      </c>
      <c r="C1911" s="13" t="s">
        <v>287</v>
      </c>
      <c r="D1911" s="183"/>
      <c r="E1911" s="183"/>
      <c r="F1911" s="183"/>
      <c r="G1911" s="183"/>
      <c r="H1911" s="14" t="s">
        <v>136</v>
      </c>
      <c r="I1911" s="14"/>
      <c r="J1911" s="14"/>
      <c r="K1911" s="14"/>
      <c r="L1911" s="14"/>
      <c r="M1911" s="14" t="s">
        <v>2315</v>
      </c>
      <c r="N1911" s="13"/>
      <c r="O1911" s="23"/>
    </row>
    <row r="1912" spans="1:15" ht="21">
      <c r="A1912" s="51">
        <v>25</v>
      </c>
      <c r="B1912" s="13" t="s">
        <v>721</v>
      </c>
      <c r="C1912" s="13" t="s">
        <v>721</v>
      </c>
      <c r="D1912" s="294" t="str">
        <f>VLOOKUP(C1912,总表!D:E,2,0)</f>
        <v>L008961</v>
      </c>
      <c r="E1912" s="294" t="str">
        <f>VLOOKUP(D1912,总表!E:H,2,0)</f>
        <v>计算机辅助设计（一）（学习资源包）（国开教材）</v>
      </c>
      <c r="F1912" s="294" t="str">
        <f>VLOOKUP(D1912,总表!E:H,3,0)</f>
        <v>978-7-304-08769-2</v>
      </c>
      <c r="G1912" s="299">
        <f>VLOOKUP(D1912,总表!E:H,4,0)</f>
        <v>39</v>
      </c>
      <c r="H1912" s="14" t="s">
        <v>149</v>
      </c>
      <c r="I1912" s="67"/>
      <c r="J1912" s="14" t="s">
        <v>476</v>
      </c>
      <c r="K1912" s="14" t="s">
        <v>722</v>
      </c>
      <c r="L1912" s="67"/>
      <c r="M1912" s="14" t="s">
        <v>2315</v>
      </c>
      <c r="N1912" s="13" t="s">
        <v>135</v>
      </c>
      <c r="O1912" s="22" t="s">
        <v>16</v>
      </c>
    </row>
    <row r="1913" spans="1:15">
      <c r="A1913" s="51">
        <v>26</v>
      </c>
      <c r="B1913" s="13" t="s">
        <v>721</v>
      </c>
      <c r="C1913" s="13" t="s">
        <v>721</v>
      </c>
      <c r="D1913" s="183"/>
      <c r="E1913" s="183"/>
      <c r="F1913" s="183"/>
      <c r="G1913" s="183"/>
      <c r="H1913" s="14" t="s">
        <v>136</v>
      </c>
      <c r="I1913" s="14"/>
      <c r="J1913" s="14"/>
      <c r="K1913" s="14"/>
      <c r="L1913" s="14"/>
      <c r="M1913" s="14" t="s">
        <v>2315</v>
      </c>
      <c r="N1913" s="13"/>
      <c r="O1913" s="23"/>
    </row>
    <row r="1914" spans="1:15" ht="21">
      <c r="A1914" s="51">
        <v>27</v>
      </c>
      <c r="B1914" s="13" t="s">
        <v>724</v>
      </c>
      <c r="C1914" s="13" t="s">
        <v>724</v>
      </c>
      <c r="D1914" s="294" t="str">
        <f>VLOOKUP(C1914,总表!D:E,2,0)</f>
        <v>L008971</v>
      </c>
      <c r="E1914" s="294" t="str">
        <f>VLOOKUP(D1914,总表!E:H,2,0)</f>
        <v>计算机辅助设计（二）（学习资源包）（国开教材）</v>
      </c>
      <c r="F1914" s="294" t="str">
        <f>VLOOKUP(D1914,总表!E:H,3,0)</f>
        <v>978-7-304-08770-8</v>
      </c>
      <c r="G1914" s="299">
        <f>VLOOKUP(D1914,总表!E:H,4,0)</f>
        <v>39</v>
      </c>
      <c r="H1914" s="14" t="s">
        <v>149</v>
      </c>
      <c r="I1914" s="67"/>
      <c r="J1914" s="14" t="s">
        <v>476</v>
      </c>
      <c r="K1914" s="14" t="s">
        <v>722</v>
      </c>
      <c r="L1914" s="67"/>
      <c r="M1914" s="14" t="s">
        <v>2315</v>
      </c>
      <c r="N1914" s="13" t="s">
        <v>135</v>
      </c>
      <c r="O1914" s="22" t="s">
        <v>16</v>
      </c>
    </row>
    <row r="1915" spans="1:15">
      <c r="A1915" s="51">
        <v>28</v>
      </c>
      <c r="B1915" s="13" t="s">
        <v>724</v>
      </c>
      <c r="C1915" s="13" t="s">
        <v>724</v>
      </c>
      <c r="D1915" s="183"/>
      <c r="E1915" s="183"/>
      <c r="F1915" s="183"/>
      <c r="G1915" s="183"/>
      <c r="H1915" s="14" t="s">
        <v>136</v>
      </c>
      <c r="I1915" s="14"/>
      <c r="J1915" s="14"/>
      <c r="K1915" s="14"/>
      <c r="L1915" s="14"/>
      <c r="M1915" s="14" t="s">
        <v>2315</v>
      </c>
      <c r="N1915" s="13"/>
      <c r="O1915" s="23"/>
    </row>
    <row r="1916" spans="1:15" ht="21">
      <c r="A1916" s="51">
        <v>29</v>
      </c>
      <c r="B1916" s="13" t="s">
        <v>531</v>
      </c>
      <c r="C1916" s="13" t="s">
        <v>531</v>
      </c>
      <c r="D1916" s="294" t="str">
        <f>VLOOKUP(C1916,总表!D:E,2,0)</f>
        <v>L00942</v>
      </c>
      <c r="E1916" s="294" t="str">
        <f>VLOOKUP(D1916,总表!E:H,2,0)</f>
        <v>公共空间设计（学习资源包）</v>
      </c>
      <c r="F1916" s="294" t="str">
        <f>VLOOKUP(D1916,总表!E:H,3,0)</f>
        <v>978-7-304-10065-0</v>
      </c>
      <c r="G1916" s="299">
        <f>VLOOKUP(D1916,总表!E:H,4,0)</f>
        <v>49</v>
      </c>
      <c r="H1916" s="14" t="s">
        <v>132</v>
      </c>
      <c r="I1916" s="14"/>
      <c r="J1916" s="14" t="s">
        <v>179</v>
      </c>
      <c r="K1916" s="14" t="s">
        <v>532</v>
      </c>
      <c r="L1916" s="14"/>
      <c r="M1916" s="14" t="s">
        <v>2315</v>
      </c>
      <c r="N1916" s="13" t="s">
        <v>135</v>
      </c>
      <c r="O1916" s="22" t="s">
        <v>16</v>
      </c>
    </row>
    <row r="1917" spans="1:15" s="2" customFormat="1" ht="21">
      <c r="A1917" s="51">
        <v>30</v>
      </c>
      <c r="B1917" s="17" t="s">
        <v>1361</v>
      </c>
      <c r="C1917" s="17" t="s">
        <v>1361</v>
      </c>
      <c r="D1917" s="184"/>
      <c r="E1917" s="184"/>
      <c r="F1917" s="184"/>
      <c r="G1917" s="184"/>
      <c r="H1917" s="14" t="s">
        <v>136</v>
      </c>
      <c r="I1917" s="55"/>
      <c r="J1917" s="55"/>
      <c r="K1917" s="55"/>
      <c r="L1917" s="55"/>
      <c r="M1917" s="29" t="s">
        <v>2316</v>
      </c>
      <c r="N1917" s="13"/>
      <c r="O1917" s="22"/>
    </row>
    <row r="1918" spans="1:15" s="2" customFormat="1" ht="21">
      <c r="A1918" s="51">
        <v>31</v>
      </c>
      <c r="B1918" s="52" t="s">
        <v>1961</v>
      </c>
      <c r="C1918" s="52" t="s">
        <v>1962</v>
      </c>
      <c r="D1918" s="294" t="str">
        <f>VLOOKUP(C1918,总表!D:E,2,0)</f>
        <v>T007382</v>
      </c>
      <c r="E1918" s="294" t="str">
        <f>VLOOKUP(D1918,总表!E:H,2,0)</f>
        <v>形势与政策（国家开放大学专用教材）（人民日报）</v>
      </c>
      <c r="F1918" s="294">
        <f>VLOOKUP(D1918,总表!E:H,3,0)</f>
        <v>0</v>
      </c>
      <c r="G1918" s="299">
        <f>VLOOKUP(D1918,总表!E:H,4,0)</f>
        <v>0</v>
      </c>
      <c r="H1918" s="34" t="s">
        <v>139</v>
      </c>
      <c r="I1918" s="56"/>
      <c r="J1918" s="34" t="s">
        <v>1963</v>
      </c>
      <c r="K1918" s="34" t="s">
        <v>232</v>
      </c>
      <c r="L1918" s="52"/>
      <c r="M1918" s="29" t="s">
        <v>2317</v>
      </c>
      <c r="N1918" s="52" t="s">
        <v>1964</v>
      </c>
      <c r="O1918" s="22" t="s">
        <v>16</v>
      </c>
    </row>
    <row r="1919" spans="1:15" s="2" customFormat="1" ht="21">
      <c r="A1919" s="51">
        <v>32</v>
      </c>
      <c r="B1919" s="52" t="s">
        <v>1961</v>
      </c>
      <c r="C1919" s="52" t="s">
        <v>1961</v>
      </c>
      <c r="D1919" s="194"/>
      <c r="E1919" s="194"/>
      <c r="F1919" s="194"/>
      <c r="G1919" s="194"/>
      <c r="H1919" s="34" t="s">
        <v>136</v>
      </c>
      <c r="I1919" s="55"/>
      <c r="J1919" s="34"/>
      <c r="K1919" s="34"/>
      <c r="L1919" s="52"/>
      <c r="M1919" s="29" t="s">
        <v>2317</v>
      </c>
      <c r="N1919" s="52"/>
      <c r="O1919" s="32"/>
    </row>
    <row r="1920" spans="1:15" s="2" customFormat="1" ht="21">
      <c r="A1920" s="51">
        <v>33</v>
      </c>
      <c r="B1920" s="13" t="s">
        <v>358</v>
      </c>
      <c r="C1920" s="17" t="s">
        <v>359</v>
      </c>
      <c r="D1920" s="294" t="str">
        <f>VLOOKUP(C1920,总表!D:E,2,0)</f>
        <v>W002442</v>
      </c>
      <c r="E1920" s="294" t="str">
        <f>VLOOKUP(D1920,总表!E:H,2,0)</f>
        <v>大学语文（第2版）（学习资源包）</v>
      </c>
      <c r="F1920" s="294" t="str">
        <f>VLOOKUP(D1920,总表!E:H,3,0)</f>
        <v>978-7-304-02480-2</v>
      </c>
      <c r="G1920" s="299">
        <f>VLOOKUP(D1920,总表!E:H,4,0)</f>
        <v>30</v>
      </c>
      <c r="H1920" s="14" t="s">
        <v>139</v>
      </c>
      <c r="I1920" s="14"/>
      <c r="J1920" s="14" t="s">
        <v>360</v>
      </c>
      <c r="K1920" s="14" t="s">
        <v>2324</v>
      </c>
      <c r="L1920" s="14"/>
      <c r="M1920" s="14" t="s">
        <v>2318</v>
      </c>
      <c r="N1920" s="13" t="s">
        <v>135</v>
      </c>
      <c r="O1920" s="22" t="s">
        <v>16</v>
      </c>
    </row>
    <row r="1921" spans="1:15" ht="21">
      <c r="A1921" s="51">
        <v>34</v>
      </c>
      <c r="B1921" s="13" t="s">
        <v>861</v>
      </c>
      <c r="C1921" s="26" t="s">
        <v>2486</v>
      </c>
      <c r="D1921" s="294" t="str">
        <f>VLOOKUP(C1921,总表!D:E,2,0)</f>
        <v>L005573</v>
      </c>
      <c r="E1921" s="294" t="str">
        <f>VLOOKUP(D1921,总表!E:H,2,0)</f>
        <v>建筑制图基础（第3版）（学习资源包）（学习资源包）</v>
      </c>
      <c r="F1921" s="294">
        <f>VLOOKUP(D1921,总表!E:H,3,0)</f>
        <v>0</v>
      </c>
      <c r="G1921" s="299">
        <f>VLOOKUP(D1921,总表!E:H,4,0)</f>
        <v>0</v>
      </c>
      <c r="H1921" s="27" t="s">
        <v>132</v>
      </c>
      <c r="I1921" s="27"/>
      <c r="J1921" s="27" t="s">
        <v>2487</v>
      </c>
      <c r="K1921" s="27" t="s">
        <v>862</v>
      </c>
      <c r="L1921" s="27"/>
      <c r="M1921" s="14" t="s">
        <v>2318</v>
      </c>
      <c r="N1921" s="13" t="s">
        <v>135</v>
      </c>
      <c r="O1921" s="22" t="s">
        <v>16</v>
      </c>
    </row>
    <row r="1922" spans="1:15">
      <c r="A1922" s="51">
        <v>35</v>
      </c>
      <c r="B1922" s="13" t="s">
        <v>861</v>
      </c>
      <c r="C1922" s="13" t="s">
        <v>861</v>
      </c>
      <c r="D1922" s="183"/>
      <c r="E1922" s="183"/>
      <c r="F1922" s="183"/>
      <c r="G1922" s="183"/>
      <c r="H1922" s="14" t="s">
        <v>136</v>
      </c>
      <c r="I1922" s="14"/>
      <c r="J1922" s="14"/>
      <c r="K1922" s="14"/>
      <c r="L1922" s="14"/>
      <c r="M1922" s="14" t="s">
        <v>2318</v>
      </c>
      <c r="N1922" s="13"/>
      <c r="O1922" s="23"/>
    </row>
    <row r="1923" spans="1:15" ht="21">
      <c r="A1923" s="51">
        <v>36</v>
      </c>
      <c r="B1923" s="13" t="s">
        <v>1682</v>
      </c>
      <c r="C1923" s="13" t="s">
        <v>1683</v>
      </c>
      <c r="D1923" s="294" t="str">
        <f>VLOOKUP(C1923,总表!D:E,2,0)</f>
        <v>W005453</v>
      </c>
      <c r="E1923" s="294" t="str">
        <f>VLOOKUP(D1923,总表!E:H,2,0)</f>
        <v>素描与设计（含考核册）（学习资源包）（国开教材）</v>
      </c>
      <c r="F1923" s="294" t="str">
        <f>VLOOKUP(D1923,总表!E:H,3,0)</f>
        <v>978-7-304-07483-8</v>
      </c>
      <c r="G1923" s="299">
        <f>VLOOKUP(D1923,总表!E:H,4,0)</f>
        <v>25</v>
      </c>
      <c r="H1923" s="15" t="s">
        <v>149</v>
      </c>
      <c r="I1923" s="14"/>
      <c r="J1923" s="14" t="s">
        <v>1103</v>
      </c>
      <c r="K1923" s="14" t="s">
        <v>1684</v>
      </c>
      <c r="L1923" s="14"/>
      <c r="M1923" s="14" t="s">
        <v>2318</v>
      </c>
      <c r="N1923" s="13" t="s">
        <v>135</v>
      </c>
      <c r="O1923" s="22" t="s">
        <v>16</v>
      </c>
    </row>
    <row r="1924" spans="1:15">
      <c r="A1924" s="51">
        <v>37</v>
      </c>
      <c r="B1924" s="13" t="s">
        <v>1682</v>
      </c>
      <c r="C1924" s="13" t="s">
        <v>1682</v>
      </c>
      <c r="D1924" s="183"/>
      <c r="E1924" s="183"/>
      <c r="F1924" s="183"/>
      <c r="G1924" s="183"/>
      <c r="H1924" s="14" t="s">
        <v>136</v>
      </c>
      <c r="I1924" s="14"/>
      <c r="J1924" s="14"/>
      <c r="K1924" s="14"/>
      <c r="L1924" s="14"/>
      <c r="M1924" s="14" t="s">
        <v>2318</v>
      </c>
      <c r="N1924" s="13"/>
      <c r="O1924" s="22"/>
    </row>
    <row r="1925" spans="1:15">
      <c r="A1925" s="51">
        <v>38</v>
      </c>
      <c r="B1925" s="13" t="s">
        <v>1188</v>
      </c>
      <c r="C1925" s="17" t="s">
        <v>1189</v>
      </c>
      <c r="D1925" s="294" t="str">
        <f>VLOOKUP(C1925,总表!D:E,2,0)</f>
        <v>W002804</v>
      </c>
      <c r="E1925" s="294" t="str">
        <f>VLOOKUP(D1925,总表!E:H,2,0)</f>
        <v>美学教程（第3版）（学习资源包）</v>
      </c>
      <c r="F1925" s="294" t="str">
        <f>VLOOKUP(D1925,总表!E:H,3,0)</f>
        <v>978-7-304-10851-9</v>
      </c>
      <c r="G1925" s="299">
        <f>VLOOKUP(D1925,总表!E:H,4,0)</f>
        <v>29</v>
      </c>
      <c r="H1925" s="14" t="s">
        <v>139</v>
      </c>
      <c r="I1925" s="14"/>
      <c r="J1925" s="14" t="s">
        <v>150</v>
      </c>
      <c r="K1925" s="14" t="s">
        <v>1190</v>
      </c>
      <c r="L1925" s="14"/>
      <c r="M1925" s="14" t="s">
        <v>2318</v>
      </c>
      <c r="N1925" s="13" t="s">
        <v>135</v>
      </c>
      <c r="O1925" s="22" t="s">
        <v>16</v>
      </c>
    </row>
    <row r="1926" spans="1:15" ht="21">
      <c r="A1926" s="51">
        <v>39</v>
      </c>
      <c r="B1926" s="13" t="s">
        <v>1188</v>
      </c>
      <c r="C1926" s="13" t="s">
        <v>1191</v>
      </c>
      <c r="D1926" s="294" t="str">
        <f>VLOOKUP(C1926,总表!D:E,2,0)</f>
        <v>W000297</v>
      </c>
      <c r="E1926" s="294" t="str">
        <f>VLOOKUP(D1926,总表!E:H,2,0)</f>
        <v>美学原理学习指导（第2版）（学习资源包）</v>
      </c>
      <c r="F1926" s="294" t="str">
        <f>VLOOKUP(D1926,总表!E:H,3,0)</f>
        <v>978-7-304-03798-7</v>
      </c>
      <c r="G1926" s="299">
        <f>VLOOKUP(D1926,总表!E:H,4,0)</f>
        <v>13</v>
      </c>
      <c r="H1926" s="14" t="s">
        <v>295</v>
      </c>
      <c r="I1926" s="14"/>
      <c r="J1926" s="14" t="s">
        <v>1192</v>
      </c>
      <c r="K1926" s="14" t="s">
        <v>1193</v>
      </c>
      <c r="L1926" s="14"/>
      <c r="M1926" s="14" t="s">
        <v>2318</v>
      </c>
      <c r="N1926" s="13" t="s">
        <v>135</v>
      </c>
      <c r="O1926" s="22" t="s">
        <v>16</v>
      </c>
    </row>
    <row r="1927" spans="1:15">
      <c r="A1927" s="51">
        <v>40</v>
      </c>
      <c r="B1927" s="13" t="s">
        <v>1188</v>
      </c>
      <c r="C1927" s="13" t="s">
        <v>1188</v>
      </c>
      <c r="D1927" s="183"/>
      <c r="E1927" s="183"/>
      <c r="F1927" s="183"/>
      <c r="G1927" s="183"/>
      <c r="H1927" s="14" t="s">
        <v>136</v>
      </c>
      <c r="I1927" s="14"/>
      <c r="J1927" s="14"/>
      <c r="K1927" s="14"/>
      <c r="L1927" s="14"/>
      <c r="M1927" s="14" t="s">
        <v>2318</v>
      </c>
      <c r="N1927" s="13"/>
      <c r="O1927" s="22"/>
    </row>
    <row r="1928" spans="1:15" ht="21" customHeight="1">
      <c r="D1928" s="7"/>
      <c r="E1928" s="7"/>
      <c r="F1928" s="7"/>
      <c r="G1928" s="7"/>
    </row>
    <row r="1929" spans="1:15" ht="18.75">
      <c r="A1929" s="322" t="s">
        <v>103</v>
      </c>
      <c r="B1929" s="322"/>
      <c r="C1929" s="322"/>
      <c r="D1929" s="322"/>
      <c r="E1929" s="322"/>
      <c r="F1929" s="322"/>
      <c r="G1929" s="322"/>
      <c r="H1929" s="322"/>
      <c r="I1929" s="322"/>
      <c r="J1929" s="322"/>
      <c r="K1929" s="322"/>
      <c r="L1929" s="322"/>
      <c r="M1929" s="322"/>
      <c r="N1929" s="322"/>
      <c r="O1929" s="322"/>
    </row>
    <row r="1930" spans="1:15" ht="22.5">
      <c r="A1930" s="11" t="s">
        <v>3</v>
      </c>
      <c r="B1930" s="12" t="s">
        <v>121</v>
      </c>
      <c r="C1930" s="12" t="s">
        <v>122</v>
      </c>
      <c r="D1930" s="291" t="s">
        <v>2518</v>
      </c>
      <c r="E1930" s="291" t="s">
        <v>2519</v>
      </c>
      <c r="F1930" s="291" t="s">
        <v>2520</v>
      </c>
      <c r="G1930" s="290" t="s">
        <v>2521</v>
      </c>
      <c r="H1930" s="12" t="s">
        <v>123</v>
      </c>
      <c r="I1930" s="12" t="s">
        <v>124</v>
      </c>
      <c r="J1930" s="12" t="s">
        <v>125</v>
      </c>
      <c r="K1930" s="12" t="s">
        <v>126</v>
      </c>
      <c r="L1930" s="12" t="s">
        <v>127</v>
      </c>
      <c r="M1930" s="12" t="s">
        <v>2314</v>
      </c>
      <c r="N1930" s="58" t="s">
        <v>128</v>
      </c>
      <c r="O1930" s="12" t="s">
        <v>129</v>
      </c>
    </row>
    <row r="1931" spans="1:15" s="39" customFormat="1" ht="21">
      <c r="A1931" s="51">
        <v>1</v>
      </c>
      <c r="B1931" s="13" t="s">
        <v>632</v>
      </c>
      <c r="C1931" s="17" t="s">
        <v>633</v>
      </c>
      <c r="D1931" s="294" t="str">
        <f>VLOOKUP(C1931,总表!D:E,2,0)</f>
        <v>W005208</v>
      </c>
      <c r="E1931" s="294" t="str">
        <f>VLOOKUP(D1931,总表!E:H,2,0)</f>
        <v>国家开放大学学习指南（2022版）（学习资源包）</v>
      </c>
      <c r="F1931" s="294" t="str">
        <f>VLOOKUP(D1931,总表!E:H,3,0)</f>
        <v>978-7-304-09923-7</v>
      </c>
      <c r="G1931" s="299">
        <f>VLOOKUP(D1931,总表!E:H,4,0)</f>
        <v>15.8</v>
      </c>
      <c r="H1931" s="14" t="s">
        <v>132</v>
      </c>
      <c r="I1931" s="53"/>
      <c r="J1931" s="15" t="s">
        <v>133</v>
      </c>
      <c r="K1931" s="54" t="s">
        <v>634</v>
      </c>
      <c r="L1931" s="53"/>
      <c r="M1931" s="14" t="s">
        <v>2315</v>
      </c>
      <c r="N1931" s="13" t="s">
        <v>135</v>
      </c>
      <c r="O1931" s="22" t="s">
        <v>16</v>
      </c>
    </row>
    <row r="1932" spans="1:15" s="2" customFormat="1" ht="13.5">
      <c r="A1932" s="51">
        <v>2</v>
      </c>
      <c r="B1932" s="17" t="s">
        <v>632</v>
      </c>
      <c r="C1932" s="17" t="s">
        <v>632</v>
      </c>
      <c r="D1932" s="184"/>
      <c r="E1932" s="184"/>
      <c r="F1932" s="184"/>
      <c r="G1932" s="184"/>
      <c r="H1932" s="15" t="s">
        <v>136</v>
      </c>
      <c r="I1932" s="53"/>
      <c r="J1932" s="15"/>
      <c r="K1932" s="15"/>
      <c r="L1932" s="53"/>
      <c r="M1932" s="14" t="s">
        <v>2315</v>
      </c>
      <c r="N1932" s="28"/>
      <c r="O1932" s="59"/>
    </row>
    <row r="1933" spans="1:15" s="2" customFormat="1" ht="31.5">
      <c r="A1933" s="51">
        <v>3</v>
      </c>
      <c r="B1933" s="28" t="s">
        <v>1852</v>
      </c>
      <c r="C1933" s="13" t="s">
        <v>1175</v>
      </c>
      <c r="D1933" s="294" t="str">
        <f>VLOOKUP(C1933,总表!D:E,2,0)</f>
        <v>WZ19781</v>
      </c>
      <c r="E1933" s="294" t="str">
        <f>VLOOKUP(D1933,总表!E:H,2,0)</f>
        <v>△毛泽东思想和中国特色社会主义理论体系概论（2021年版）（高教）</v>
      </c>
      <c r="F1933" s="294" t="str">
        <f>VLOOKUP(D1933,总表!E:H,3,0)</f>
        <v>978-7-04-056622-2</v>
      </c>
      <c r="G1933" s="299">
        <f>VLOOKUP(D1933,总表!E:H,4,0)</f>
        <v>25</v>
      </c>
      <c r="H1933" s="15" t="s">
        <v>139</v>
      </c>
      <c r="I1933" s="14"/>
      <c r="J1933" s="15" t="s">
        <v>1176</v>
      </c>
      <c r="K1933" s="14" t="s">
        <v>1177</v>
      </c>
      <c r="L1933" s="14"/>
      <c r="M1933" s="15" t="s">
        <v>2315</v>
      </c>
      <c r="N1933" s="17" t="s">
        <v>537</v>
      </c>
      <c r="O1933" s="22" t="s">
        <v>16</v>
      </c>
    </row>
    <row r="1934" spans="1:15" s="2" customFormat="1" ht="31.5">
      <c r="A1934" s="51">
        <v>4</v>
      </c>
      <c r="B1934" s="33" t="s">
        <v>1852</v>
      </c>
      <c r="C1934" s="52" t="s">
        <v>1853</v>
      </c>
      <c r="D1934" s="294" t="str">
        <f>VLOOKUP(C1934,总表!D:E,2,0)</f>
        <v>W005952</v>
      </c>
      <c r="E1934" s="294" t="str">
        <f>VLOOKUP(D1934,总表!E:H,2,0)</f>
        <v>（课程“习近平新时代”用）国家开放大学思想政治理论课学习指南（学习资源包）</v>
      </c>
      <c r="F1934" s="294" t="str">
        <f>VLOOKUP(D1934,总表!E:H,3,0)</f>
        <v>978-7-304-10428-3</v>
      </c>
      <c r="G1934" s="299">
        <f>VLOOKUP(D1934,总表!E:H,4,0)</f>
        <v>13.8</v>
      </c>
      <c r="H1934" s="36" t="s">
        <v>149</v>
      </c>
      <c r="I1934" s="34"/>
      <c r="J1934" s="34" t="s">
        <v>1854</v>
      </c>
      <c r="K1934" s="34" t="s">
        <v>1855</v>
      </c>
      <c r="L1934" s="34"/>
      <c r="M1934" s="34" t="s">
        <v>2315</v>
      </c>
      <c r="N1934" s="60" t="s">
        <v>135</v>
      </c>
      <c r="O1934" s="22" t="s">
        <v>16</v>
      </c>
    </row>
    <row r="1935" spans="1:15" s="40" customFormat="1" ht="21">
      <c r="A1935" s="51">
        <v>5</v>
      </c>
      <c r="B1935" s="28" t="s">
        <v>1852</v>
      </c>
      <c r="C1935" s="28" t="s">
        <v>1852</v>
      </c>
      <c r="D1935" s="191"/>
      <c r="E1935" s="191"/>
      <c r="F1935" s="191"/>
      <c r="G1935" s="191"/>
      <c r="H1935" s="15" t="s">
        <v>136</v>
      </c>
      <c r="I1935" s="29"/>
      <c r="J1935" s="29"/>
      <c r="K1935" s="29"/>
      <c r="L1935" s="29"/>
      <c r="M1935" s="15" t="s">
        <v>2315</v>
      </c>
      <c r="N1935" s="28"/>
      <c r="O1935" s="32"/>
    </row>
    <row r="1936" spans="1:15" s="2" customFormat="1" ht="31.5">
      <c r="A1936" s="51">
        <v>6</v>
      </c>
      <c r="B1936" s="28" t="s">
        <v>1174</v>
      </c>
      <c r="C1936" s="13" t="s">
        <v>1175</v>
      </c>
      <c r="D1936" s="294" t="str">
        <f>VLOOKUP(C1936,总表!D:E,2,0)</f>
        <v>WZ19781</v>
      </c>
      <c r="E1936" s="294" t="str">
        <f>VLOOKUP(D1936,总表!E:H,2,0)</f>
        <v>△毛泽东思想和中国特色社会主义理论体系概论（2021年版）（高教）</v>
      </c>
      <c r="F1936" s="294" t="str">
        <f>VLOOKUP(D1936,总表!E:H,3,0)</f>
        <v>978-7-04-056622-2</v>
      </c>
      <c r="G1936" s="299">
        <f>VLOOKUP(D1936,总表!E:H,4,0)</f>
        <v>25</v>
      </c>
      <c r="H1936" s="15" t="s">
        <v>139</v>
      </c>
      <c r="I1936" s="14"/>
      <c r="J1936" s="15" t="s">
        <v>1176</v>
      </c>
      <c r="K1936" s="14" t="s">
        <v>1177</v>
      </c>
      <c r="L1936" s="14"/>
      <c r="M1936" s="15" t="s">
        <v>2315</v>
      </c>
      <c r="N1936" s="17" t="s">
        <v>537</v>
      </c>
      <c r="O1936" s="22" t="s">
        <v>16</v>
      </c>
    </row>
    <row r="1937" spans="1:15" s="40" customFormat="1" ht="31.5">
      <c r="A1937" s="51">
        <v>7</v>
      </c>
      <c r="B1937" s="28" t="s">
        <v>1174</v>
      </c>
      <c r="C1937" s="28" t="s">
        <v>1178</v>
      </c>
      <c r="D1937" s="294" t="str">
        <f>VLOOKUP(C1937,总表!D:E,2,0)</f>
        <v>W005812</v>
      </c>
      <c r="E1937" s="294" t="str">
        <f>VLOOKUP(D1937,总表!E:H,2,0)</f>
        <v>毛泽东思想和中国特色社会主义理论体系概论学习指导（学习资源包）</v>
      </c>
      <c r="F1937" s="294" t="str">
        <f>VLOOKUP(D1937,总表!E:H,3,0)</f>
        <v>978-7-304-09660-1</v>
      </c>
      <c r="G1937" s="299">
        <f>VLOOKUP(D1937,总表!E:H,4,0)</f>
        <v>22</v>
      </c>
      <c r="H1937" s="15" t="s">
        <v>149</v>
      </c>
      <c r="I1937" s="29"/>
      <c r="J1937" s="15" t="s">
        <v>1179</v>
      </c>
      <c r="K1937" s="29" t="s">
        <v>232</v>
      </c>
      <c r="L1937" s="29"/>
      <c r="M1937" s="29" t="s">
        <v>2315</v>
      </c>
      <c r="N1937" s="28" t="s">
        <v>135</v>
      </c>
      <c r="O1937" s="22" t="s">
        <v>16</v>
      </c>
    </row>
    <row r="1938" spans="1:15" s="40" customFormat="1" ht="21">
      <c r="A1938" s="51">
        <v>8</v>
      </c>
      <c r="B1938" s="13" t="s">
        <v>1679</v>
      </c>
      <c r="C1938" s="33" t="s">
        <v>1680</v>
      </c>
      <c r="D1938" s="294" t="str">
        <f>VLOOKUP(C1938,总表!D:E,2,0)</f>
        <v>WZ18231</v>
      </c>
      <c r="E1938" s="294" t="str">
        <f>VLOOKUP(D1938,总表!E:H,2,0)</f>
        <v>△思想道德与法治（2021年版）（高教）</v>
      </c>
      <c r="F1938" s="294" t="str">
        <f>VLOOKUP(D1938,总表!E:H,3,0)</f>
        <v>978-7-04-056621-5</v>
      </c>
      <c r="G1938" s="299">
        <f>VLOOKUP(D1938,总表!E:H,4,0)</f>
        <v>18</v>
      </c>
      <c r="H1938" s="34" t="s">
        <v>139</v>
      </c>
      <c r="I1938" s="34"/>
      <c r="J1938" s="34" t="s">
        <v>1176</v>
      </c>
      <c r="K1938" s="34" t="s">
        <v>1177</v>
      </c>
      <c r="L1938" s="34"/>
      <c r="M1938" s="15" t="s">
        <v>2315</v>
      </c>
      <c r="N1938" s="17" t="s">
        <v>537</v>
      </c>
      <c r="O1938" s="22" t="s">
        <v>16</v>
      </c>
    </row>
    <row r="1939" spans="1:15" s="40" customFormat="1" ht="21">
      <c r="A1939" s="51">
        <v>9</v>
      </c>
      <c r="B1939" s="13" t="s">
        <v>1679</v>
      </c>
      <c r="C1939" s="26" t="s">
        <v>2502</v>
      </c>
      <c r="D1939" s="294" t="str">
        <f>VLOOKUP(C1939,总表!D:E,2,0)</f>
        <v>W005772</v>
      </c>
      <c r="E1939" s="294" t="str">
        <f>VLOOKUP(D1939,总表!E:H,2,0)</f>
        <v>思想道德与法治学习指导（学习资源包）</v>
      </c>
      <c r="F1939" s="294">
        <f>VLOOKUP(D1939,总表!E:H,3,0)</f>
        <v>0</v>
      </c>
      <c r="G1939" s="299">
        <f>VLOOKUP(D1939,总表!E:H,4,0)</f>
        <v>0</v>
      </c>
      <c r="H1939" s="30" t="s">
        <v>149</v>
      </c>
      <c r="I1939" s="180"/>
      <c r="J1939" s="27" t="s">
        <v>2503</v>
      </c>
      <c r="K1939" s="27" t="s">
        <v>232</v>
      </c>
      <c r="L1939" s="181"/>
      <c r="M1939" s="29" t="s">
        <v>2315</v>
      </c>
      <c r="N1939" s="28" t="s">
        <v>135</v>
      </c>
      <c r="O1939" s="22" t="s">
        <v>16</v>
      </c>
    </row>
    <row r="1940" spans="1:15" ht="21">
      <c r="A1940" s="51">
        <v>10</v>
      </c>
      <c r="B1940" s="13" t="s">
        <v>358</v>
      </c>
      <c r="C1940" s="17" t="s">
        <v>359</v>
      </c>
      <c r="D1940" s="294" t="str">
        <f>VLOOKUP(C1940,总表!D:E,2,0)</f>
        <v>W002442</v>
      </c>
      <c r="E1940" s="294" t="str">
        <f>VLOOKUP(D1940,总表!E:H,2,0)</f>
        <v>大学语文（第2版）（学习资源包）</v>
      </c>
      <c r="F1940" s="294" t="str">
        <f>VLOOKUP(D1940,总表!E:H,3,0)</f>
        <v>978-7-304-02480-2</v>
      </c>
      <c r="G1940" s="299">
        <f>VLOOKUP(D1940,总表!E:H,4,0)</f>
        <v>30</v>
      </c>
      <c r="H1940" s="14" t="s">
        <v>139</v>
      </c>
      <c r="I1940" s="14"/>
      <c r="J1940" s="14" t="s">
        <v>360</v>
      </c>
      <c r="K1940" s="14" t="s">
        <v>2324</v>
      </c>
      <c r="L1940" s="14"/>
      <c r="M1940" s="14" t="s">
        <v>2315</v>
      </c>
      <c r="N1940" s="13" t="s">
        <v>135</v>
      </c>
      <c r="O1940" s="22" t="s">
        <v>16</v>
      </c>
    </row>
    <row r="1941" spans="1:15">
      <c r="A1941" s="51">
        <v>11</v>
      </c>
      <c r="B1941" s="13" t="s">
        <v>607</v>
      </c>
      <c r="C1941" s="13" t="s">
        <v>608</v>
      </c>
      <c r="D1941" s="294" t="str">
        <f>VLOOKUP(C1941,总表!D:E,2,0)</f>
        <v>W001782</v>
      </c>
      <c r="E1941" s="294" t="str">
        <f>VLOOKUP(D1941,总表!E:H,2,0)</f>
        <v>广告文案（第3版）（学习资源包）</v>
      </c>
      <c r="F1941" s="294" t="str">
        <f>VLOOKUP(D1941,总表!E:H,3,0)</f>
        <v>978-7-304-10797-0</v>
      </c>
      <c r="G1941" s="299">
        <f>VLOOKUP(D1941,总表!E:H,4,0)</f>
        <v>59</v>
      </c>
      <c r="H1941" s="14" t="s">
        <v>139</v>
      </c>
      <c r="I1941" s="14"/>
      <c r="J1941" s="14" t="s">
        <v>150</v>
      </c>
      <c r="K1941" s="14" t="s">
        <v>609</v>
      </c>
      <c r="L1941" s="14"/>
      <c r="M1941" s="14" t="s">
        <v>2315</v>
      </c>
      <c r="N1941" s="13" t="s">
        <v>135</v>
      </c>
      <c r="O1941" s="22" t="s">
        <v>16</v>
      </c>
    </row>
    <row r="1942" spans="1:15">
      <c r="A1942" s="51">
        <v>12</v>
      </c>
      <c r="B1942" s="13" t="s">
        <v>607</v>
      </c>
      <c r="C1942" s="13" t="s">
        <v>607</v>
      </c>
      <c r="D1942" s="183"/>
      <c r="E1942" s="183"/>
      <c r="F1942" s="183"/>
      <c r="G1942" s="183"/>
      <c r="H1942" s="14" t="s">
        <v>136</v>
      </c>
      <c r="I1942" s="14"/>
      <c r="J1942" s="14"/>
      <c r="K1942" s="14"/>
      <c r="L1942" s="14"/>
      <c r="M1942" s="14" t="s">
        <v>2315</v>
      </c>
      <c r="N1942" s="13"/>
      <c r="O1942" s="23"/>
    </row>
    <row r="1943" spans="1:15" ht="21">
      <c r="A1943" s="51">
        <v>13</v>
      </c>
      <c r="B1943" s="13" t="s">
        <v>603</v>
      </c>
      <c r="C1943" s="13" t="s">
        <v>604</v>
      </c>
      <c r="D1943" s="294" t="str">
        <f>VLOOKUP(C1943,总表!D:E,2,0)</f>
        <v>W003701</v>
      </c>
      <c r="E1943" s="294" t="str">
        <f>VLOOKUP(D1943,总表!E:H,2,0)</f>
        <v>广告调查理论与实务（第2版）（学习资源包）</v>
      </c>
      <c r="F1943" s="294" t="str">
        <f>VLOOKUP(D1943,总表!E:H,3,0)</f>
        <v>978-7-304-09853-7</v>
      </c>
      <c r="G1943" s="299">
        <f>VLOOKUP(D1943,总表!E:H,4,0)</f>
        <v>34</v>
      </c>
      <c r="H1943" s="14" t="s">
        <v>132</v>
      </c>
      <c r="I1943" s="14"/>
      <c r="J1943" s="14" t="s">
        <v>160</v>
      </c>
      <c r="K1943" s="14" t="s">
        <v>605</v>
      </c>
      <c r="L1943" s="14"/>
      <c r="M1943" s="14" t="s">
        <v>2315</v>
      </c>
      <c r="N1943" s="13" t="s">
        <v>135</v>
      </c>
      <c r="O1943" s="22" t="s">
        <v>16</v>
      </c>
    </row>
    <row r="1944" spans="1:15">
      <c r="A1944" s="51">
        <v>14</v>
      </c>
      <c r="B1944" s="13" t="s">
        <v>611</v>
      </c>
      <c r="C1944" s="13" t="s">
        <v>611</v>
      </c>
      <c r="D1944" s="183"/>
      <c r="E1944" s="183"/>
      <c r="F1944" s="183"/>
      <c r="G1944" s="183"/>
      <c r="H1944" s="14" t="s">
        <v>136</v>
      </c>
      <c r="I1944" s="14"/>
      <c r="J1944" s="14"/>
      <c r="K1944" s="14"/>
      <c r="L1944" s="14"/>
      <c r="M1944" s="14" t="s">
        <v>2315</v>
      </c>
      <c r="N1944" s="13"/>
      <c r="O1944" s="23"/>
    </row>
    <row r="1945" spans="1:15" ht="21">
      <c r="A1945" s="51">
        <v>15</v>
      </c>
      <c r="B1945" s="13" t="s">
        <v>1181</v>
      </c>
      <c r="C1945" s="13" t="s">
        <v>1181</v>
      </c>
      <c r="D1945" s="294" t="str">
        <f>VLOOKUP(C1945,总表!D:E,2,0)</f>
        <v>W00608</v>
      </c>
      <c r="E1945" s="294" t="str">
        <f>VLOOKUP(D1945,总表!E:H,2,0)</f>
        <v>媒介理论与实务（学习资源包）</v>
      </c>
      <c r="F1945" s="294" t="str">
        <f>VLOOKUP(D1945,总表!E:H,3,0)</f>
        <v>978-7-304-10919-6</v>
      </c>
      <c r="G1945" s="299">
        <f>VLOOKUP(D1945,总表!E:H,4,0)</f>
        <v>26</v>
      </c>
      <c r="H1945" s="14" t="s">
        <v>132</v>
      </c>
      <c r="I1945" s="14"/>
      <c r="J1945" s="14" t="s">
        <v>345</v>
      </c>
      <c r="K1945" s="14" t="s">
        <v>1182</v>
      </c>
      <c r="L1945" s="14"/>
      <c r="M1945" s="14" t="s">
        <v>2315</v>
      </c>
      <c r="N1945" s="13" t="s">
        <v>135</v>
      </c>
      <c r="O1945" s="22" t="s">
        <v>16</v>
      </c>
    </row>
    <row r="1946" spans="1:15" ht="21">
      <c r="A1946" s="51">
        <v>16</v>
      </c>
      <c r="B1946" s="13" t="s">
        <v>519</v>
      </c>
      <c r="C1946" s="17" t="s">
        <v>520</v>
      </c>
      <c r="D1946" s="294" t="str">
        <f>VLOOKUP(C1946,总表!D:E,2,0)</f>
        <v>W002795</v>
      </c>
      <c r="E1946" s="294" t="str">
        <f>VLOOKUP(D1946,总表!E:H,2,0)</f>
        <v>公共关系学（第3版）（学习资源包）</v>
      </c>
      <c r="F1946" s="294" t="str">
        <f>VLOOKUP(D1946,总表!E:H,3,0)</f>
        <v>978-7-304-10640-9</v>
      </c>
      <c r="G1946" s="299">
        <f>VLOOKUP(D1946,总表!E:H,4,0)</f>
        <v>40</v>
      </c>
      <c r="H1946" s="34" t="s">
        <v>149</v>
      </c>
      <c r="I1946" s="15"/>
      <c r="J1946" s="15" t="s">
        <v>150</v>
      </c>
      <c r="K1946" s="15" t="s">
        <v>521</v>
      </c>
      <c r="L1946" s="15"/>
      <c r="M1946" s="14" t="s">
        <v>2315</v>
      </c>
      <c r="N1946" s="13" t="s">
        <v>135</v>
      </c>
      <c r="O1946" s="22" t="s">
        <v>16</v>
      </c>
    </row>
    <row r="1947" spans="1:15">
      <c r="A1947" s="51">
        <v>17</v>
      </c>
      <c r="B1947" s="13" t="s">
        <v>519</v>
      </c>
      <c r="C1947" s="17" t="s">
        <v>522</v>
      </c>
      <c r="D1947" s="184"/>
      <c r="E1947" s="184"/>
      <c r="F1947" s="184"/>
      <c r="G1947" s="184"/>
      <c r="H1947" s="15" t="s">
        <v>136</v>
      </c>
      <c r="I1947" s="15"/>
      <c r="J1947" s="15"/>
      <c r="K1947" s="14"/>
      <c r="L1947" s="14"/>
      <c r="M1947" s="14" t="s">
        <v>2315</v>
      </c>
      <c r="N1947" s="13"/>
      <c r="O1947" s="23"/>
    </row>
    <row r="1948" spans="1:15" ht="21">
      <c r="A1948" s="51">
        <v>18</v>
      </c>
      <c r="B1948" s="13" t="s">
        <v>2118</v>
      </c>
      <c r="C1948" s="13" t="s">
        <v>2119</v>
      </c>
      <c r="D1948" s="294" t="str">
        <f>VLOOKUP(C1948,总表!D:E,2,0)</f>
        <v>J001743</v>
      </c>
      <c r="E1948" s="294" t="str">
        <f>VLOOKUP(D1948,总表!E:H,2,0)</f>
        <v>营销策划案例分析（第4版）（学习资源包）</v>
      </c>
      <c r="F1948" s="294" t="str">
        <f>VLOOKUP(D1948,总表!E:H,3,0)</f>
        <v>978-7-304-11124-3</v>
      </c>
      <c r="G1948" s="299">
        <f>VLOOKUP(D1948,总表!E:H,4,0)</f>
        <v>39</v>
      </c>
      <c r="H1948" s="14" t="s">
        <v>132</v>
      </c>
      <c r="I1948" s="14"/>
      <c r="J1948" s="14" t="s">
        <v>795</v>
      </c>
      <c r="K1948" s="14" t="s">
        <v>2120</v>
      </c>
      <c r="L1948" s="14"/>
      <c r="M1948" s="14" t="s">
        <v>2315</v>
      </c>
      <c r="N1948" s="13" t="s">
        <v>135</v>
      </c>
      <c r="O1948" s="22" t="s">
        <v>16</v>
      </c>
    </row>
    <row r="1949" spans="1:15" s="1" customFormat="1">
      <c r="A1949" s="51">
        <v>19</v>
      </c>
      <c r="B1949" s="13" t="s">
        <v>2118</v>
      </c>
      <c r="C1949" s="13" t="s">
        <v>2118</v>
      </c>
      <c r="D1949" s="183"/>
      <c r="E1949" s="183"/>
      <c r="F1949" s="183"/>
      <c r="G1949" s="183"/>
      <c r="H1949" s="14" t="s">
        <v>136</v>
      </c>
      <c r="I1949" s="14"/>
      <c r="J1949" s="14"/>
      <c r="K1949" s="14"/>
      <c r="L1949" s="14"/>
      <c r="M1949" s="14" t="s">
        <v>2315</v>
      </c>
      <c r="N1949" s="38"/>
      <c r="O1949" s="23"/>
    </row>
    <row r="1950" spans="1:15">
      <c r="A1950" s="51">
        <v>20</v>
      </c>
      <c r="B1950" s="13" t="s">
        <v>1294</v>
      </c>
      <c r="C1950" s="13" t="s">
        <v>1295</v>
      </c>
      <c r="D1950" s="294" t="str">
        <f>VLOOKUP(C1950,总表!D:E,2,0)</f>
        <v>T00658</v>
      </c>
      <c r="E1950" s="294" t="str">
        <f>VLOOKUP(D1950,总表!E:H,2,0)</f>
        <v>品牌传播理论与实务（中国传媒）</v>
      </c>
      <c r="F1950" s="294" t="str">
        <f>VLOOKUP(D1950,总表!E:H,3,0)</f>
        <v>978-7-5657-2061-1</v>
      </c>
      <c r="G1950" s="299">
        <f>VLOOKUP(D1950,总表!E:H,4,0)</f>
        <v>58</v>
      </c>
      <c r="H1950" s="14" t="s">
        <v>139</v>
      </c>
      <c r="I1950" s="14"/>
      <c r="J1950" s="14" t="s">
        <v>155</v>
      </c>
      <c r="K1950" s="14" t="s">
        <v>1296</v>
      </c>
      <c r="L1950" s="14"/>
      <c r="M1950" s="14" t="s">
        <v>2315</v>
      </c>
      <c r="N1950" s="13" t="s">
        <v>1297</v>
      </c>
      <c r="O1950" s="22" t="s">
        <v>16</v>
      </c>
    </row>
    <row r="1951" spans="1:15">
      <c r="A1951" s="51">
        <v>21</v>
      </c>
      <c r="B1951" s="86" t="s">
        <v>1914</v>
      </c>
      <c r="C1951" s="86" t="s">
        <v>1915</v>
      </c>
      <c r="D1951" s="294" t="str">
        <f>VLOOKUP(C1951,总表!D:E,2,0)</f>
        <v>T006771</v>
      </c>
      <c r="E1951" s="294" t="str">
        <f>VLOOKUP(D1951,总表!E:H,2,0)</f>
        <v>新媒体内容生产与编辑（第二版）</v>
      </c>
      <c r="F1951" s="294">
        <f>VLOOKUP(D1951,总表!E:H,3,0)</f>
        <v>0</v>
      </c>
      <c r="G1951" s="299">
        <f>VLOOKUP(D1951,总表!E:H,4,0)</f>
        <v>0</v>
      </c>
      <c r="H1951" s="30" t="s">
        <v>139</v>
      </c>
      <c r="I1951" s="122"/>
      <c r="J1951" s="30" t="s">
        <v>194</v>
      </c>
      <c r="K1951" s="30" t="s">
        <v>1916</v>
      </c>
      <c r="L1951" s="86"/>
      <c r="M1951" s="14" t="s">
        <v>2315</v>
      </c>
      <c r="N1951" s="86" t="s">
        <v>1917</v>
      </c>
      <c r="O1951" s="22" t="s">
        <v>16</v>
      </c>
    </row>
    <row r="1952" spans="1:15" s="2" customFormat="1" ht="21">
      <c r="A1952" s="51">
        <v>22</v>
      </c>
      <c r="B1952" s="17" t="s">
        <v>1361</v>
      </c>
      <c r="C1952" s="17" t="s">
        <v>1361</v>
      </c>
      <c r="D1952" s="184"/>
      <c r="E1952" s="184"/>
      <c r="F1952" s="184"/>
      <c r="G1952" s="184"/>
      <c r="H1952" s="14" t="s">
        <v>136</v>
      </c>
      <c r="I1952" s="55"/>
      <c r="J1952" s="55"/>
      <c r="K1952" s="55"/>
      <c r="L1952" s="55"/>
      <c r="M1952" s="29" t="s">
        <v>2316</v>
      </c>
      <c r="N1952" s="13"/>
      <c r="O1952" s="22"/>
    </row>
    <row r="1953" spans="1:15" s="2" customFormat="1" ht="21">
      <c r="A1953" s="51">
        <v>23</v>
      </c>
      <c r="B1953" s="52" t="s">
        <v>1961</v>
      </c>
      <c r="C1953" s="52" t="s">
        <v>1962</v>
      </c>
      <c r="D1953" s="294" t="str">
        <f>VLOOKUP(C1953,总表!D:E,2,0)</f>
        <v>T007382</v>
      </c>
      <c r="E1953" s="294" t="str">
        <f>VLOOKUP(D1953,总表!E:H,2,0)</f>
        <v>形势与政策（国家开放大学专用教材）（人民日报）</v>
      </c>
      <c r="F1953" s="294">
        <f>VLOOKUP(D1953,总表!E:H,3,0)</f>
        <v>0</v>
      </c>
      <c r="G1953" s="299">
        <f>VLOOKUP(D1953,总表!E:H,4,0)</f>
        <v>0</v>
      </c>
      <c r="H1953" s="34" t="s">
        <v>139</v>
      </c>
      <c r="I1953" s="56"/>
      <c r="J1953" s="34" t="s">
        <v>1963</v>
      </c>
      <c r="K1953" s="34" t="s">
        <v>232</v>
      </c>
      <c r="L1953" s="52"/>
      <c r="M1953" s="29" t="s">
        <v>2317</v>
      </c>
      <c r="N1953" s="52" t="s">
        <v>1964</v>
      </c>
      <c r="O1953" s="22" t="s">
        <v>16</v>
      </c>
    </row>
    <row r="1954" spans="1:15" s="2" customFormat="1" ht="21">
      <c r="A1954" s="51">
        <v>24</v>
      </c>
      <c r="B1954" s="52" t="s">
        <v>1961</v>
      </c>
      <c r="C1954" s="52" t="s">
        <v>1961</v>
      </c>
      <c r="D1954" s="194"/>
      <c r="E1954" s="194"/>
      <c r="F1954" s="194"/>
      <c r="G1954" s="194"/>
      <c r="H1954" s="34" t="s">
        <v>136</v>
      </c>
      <c r="I1954" s="55"/>
      <c r="J1954" s="34"/>
      <c r="K1954" s="34"/>
      <c r="L1954" s="52"/>
      <c r="M1954" s="29" t="s">
        <v>2317</v>
      </c>
      <c r="N1954" s="52"/>
      <c r="O1954" s="32"/>
    </row>
    <row r="1955" spans="1:15" ht="21">
      <c r="A1955" s="51">
        <v>25</v>
      </c>
      <c r="B1955" s="13" t="s">
        <v>748</v>
      </c>
      <c r="C1955" s="17" t="s">
        <v>749</v>
      </c>
      <c r="D1955" s="294" t="str">
        <f>VLOOKUP(C1955,总表!D:E,2,0)</f>
        <v>L005284</v>
      </c>
      <c r="E1955" s="294" t="str">
        <f>VLOOKUP(D1955,总表!E:H,2,0)</f>
        <v>计算机应用基础（第2版）（学习资源包）</v>
      </c>
      <c r="F1955" s="294" t="str">
        <f>VLOOKUP(D1955,总表!E:H,3,0)</f>
        <v>978-7-304-11204-2</v>
      </c>
      <c r="G1955" s="299">
        <f>VLOOKUP(D1955,总表!E:H,4,0)</f>
        <v>39</v>
      </c>
      <c r="H1955" s="15" t="s">
        <v>132</v>
      </c>
      <c r="I1955" s="15"/>
      <c r="J1955" s="15" t="s">
        <v>194</v>
      </c>
      <c r="K1955" s="15" t="s">
        <v>750</v>
      </c>
      <c r="L1955" s="15"/>
      <c r="M1955" s="14" t="s">
        <v>2318</v>
      </c>
      <c r="N1955" s="17" t="s">
        <v>135</v>
      </c>
      <c r="O1955" s="22" t="s">
        <v>16</v>
      </c>
    </row>
    <row r="1956" spans="1:15">
      <c r="A1956" s="51">
        <v>26</v>
      </c>
      <c r="B1956" s="13" t="s">
        <v>748</v>
      </c>
      <c r="C1956" s="17" t="s">
        <v>748</v>
      </c>
      <c r="D1956" s="184"/>
      <c r="E1956" s="184"/>
      <c r="F1956" s="184"/>
      <c r="G1956" s="184"/>
      <c r="H1956" s="15" t="s">
        <v>136</v>
      </c>
      <c r="I1956" s="15"/>
      <c r="J1956" s="15"/>
      <c r="K1956" s="15"/>
      <c r="L1956" s="15"/>
      <c r="M1956" s="14" t="s">
        <v>2318</v>
      </c>
      <c r="N1956" s="17"/>
      <c r="O1956" s="24"/>
    </row>
    <row r="1957" spans="1:15" ht="21">
      <c r="A1957" s="51">
        <v>27</v>
      </c>
      <c r="B1957" s="13" t="s">
        <v>748</v>
      </c>
      <c r="C1957" s="17" t="s">
        <v>748</v>
      </c>
      <c r="D1957" s="184"/>
      <c r="E1957" s="184"/>
      <c r="F1957" s="184"/>
      <c r="G1957" s="184"/>
      <c r="H1957" s="14" t="s">
        <v>162</v>
      </c>
      <c r="I1957" s="14" t="s">
        <v>751</v>
      </c>
      <c r="J1957" s="14" t="s">
        <v>164</v>
      </c>
      <c r="K1957" s="14"/>
      <c r="L1957" s="14" t="s">
        <v>209</v>
      </c>
      <c r="M1957" s="14" t="s">
        <v>2318</v>
      </c>
      <c r="N1957" s="13" t="s">
        <v>752</v>
      </c>
      <c r="O1957" s="22" t="s">
        <v>16</v>
      </c>
    </row>
    <row r="1958" spans="1:15" ht="21">
      <c r="A1958" s="51">
        <v>28</v>
      </c>
      <c r="B1958" s="13" t="s">
        <v>402</v>
      </c>
      <c r="C1958" s="86" t="s">
        <v>403</v>
      </c>
      <c r="D1958" s="294" t="str">
        <f>VLOOKUP(C1958,总表!D:E,2,0)</f>
        <v>W004563</v>
      </c>
      <c r="E1958" s="294" t="str">
        <f>VLOOKUP(D1958,总表!E:H,2,0)</f>
        <v>电子商务概论（第3版）（学习资源包）</v>
      </c>
      <c r="F1958" s="294">
        <f>VLOOKUP(D1958,总表!E:H,3,0)</f>
        <v>0</v>
      </c>
      <c r="G1958" s="299">
        <f>VLOOKUP(D1958,总表!E:H,4,0)</f>
        <v>0</v>
      </c>
      <c r="H1958" s="27" t="s">
        <v>132</v>
      </c>
      <c r="I1958" s="30"/>
      <c r="J1958" s="30" t="s">
        <v>216</v>
      </c>
      <c r="K1958" s="30" t="s">
        <v>404</v>
      </c>
      <c r="L1958" s="30"/>
      <c r="M1958" s="14" t="s">
        <v>2318</v>
      </c>
      <c r="N1958" s="13" t="s">
        <v>135</v>
      </c>
      <c r="O1958" s="22" t="s">
        <v>16</v>
      </c>
    </row>
    <row r="1959" spans="1:15" s="2" customFormat="1" ht="13.5">
      <c r="A1959" s="51">
        <v>29</v>
      </c>
      <c r="B1959" s="13" t="s">
        <v>402</v>
      </c>
      <c r="C1959" s="13" t="s">
        <v>402</v>
      </c>
      <c r="D1959" s="183"/>
      <c r="E1959" s="183"/>
      <c r="F1959" s="183"/>
      <c r="G1959" s="183"/>
      <c r="H1959" s="15" t="s">
        <v>136</v>
      </c>
      <c r="I1959" s="14"/>
      <c r="J1959" s="14"/>
      <c r="K1959" s="14"/>
      <c r="L1959" s="14"/>
      <c r="M1959" s="14" t="s">
        <v>2318</v>
      </c>
      <c r="N1959" s="13"/>
      <c r="O1959" s="59"/>
    </row>
    <row r="1960" spans="1:15">
      <c r="A1960" s="51">
        <v>30</v>
      </c>
      <c r="B1960" s="13" t="s">
        <v>1303</v>
      </c>
      <c r="C1960" s="52" t="s">
        <v>1304</v>
      </c>
      <c r="D1960" s="294" t="str">
        <f>VLOOKUP(C1960,总表!D:E,2,0)</f>
        <v>W001681</v>
      </c>
      <c r="E1960" s="294" t="str">
        <f>VLOOKUP(D1960,总表!E:H,2,0)</f>
        <v>企业文化管理（学习资源包）</v>
      </c>
      <c r="F1960" s="294" t="str">
        <f>VLOOKUP(D1960,总表!E:H,3,0)</f>
        <v>978-7-304-10309-5</v>
      </c>
      <c r="G1960" s="299">
        <f>VLOOKUP(D1960,总表!E:H,4,0)</f>
        <v>31</v>
      </c>
      <c r="H1960" s="61" t="s">
        <v>132</v>
      </c>
      <c r="I1960" s="34"/>
      <c r="J1960" s="34" t="s">
        <v>179</v>
      </c>
      <c r="K1960" s="34" t="s">
        <v>232</v>
      </c>
      <c r="L1960" s="34"/>
      <c r="M1960" s="14" t="s">
        <v>2318</v>
      </c>
      <c r="N1960" s="13" t="s">
        <v>135</v>
      </c>
      <c r="O1960" s="22" t="s">
        <v>16</v>
      </c>
    </row>
    <row r="1961" spans="1:15">
      <c r="A1961" s="51">
        <v>31</v>
      </c>
      <c r="B1961" s="13" t="s">
        <v>1303</v>
      </c>
      <c r="C1961" s="17" t="s">
        <v>1304</v>
      </c>
      <c r="D1961" s="184"/>
      <c r="E1961" s="184"/>
      <c r="F1961" s="184"/>
      <c r="G1961" s="184"/>
      <c r="H1961" s="29" t="s">
        <v>136</v>
      </c>
      <c r="I1961" s="14"/>
      <c r="J1961" s="14"/>
      <c r="K1961" s="14"/>
      <c r="L1961" s="14"/>
      <c r="M1961" s="14" t="s">
        <v>2318</v>
      </c>
      <c r="N1961" s="13"/>
      <c r="O1961" s="22"/>
    </row>
    <row r="1962" spans="1:15" ht="21">
      <c r="A1962" s="51">
        <v>32</v>
      </c>
      <c r="B1962" s="13" t="s">
        <v>1448</v>
      </c>
      <c r="C1962" s="17" t="s">
        <v>1449</v>
      </c>
      <c r="D1962" s="294" t="str">
        <f>VLOOKUP(C1962,总表!D:E,2,0)</f>
        <v>J002212</v>
      </c>
      <c r="E1962" s="294" t="str">
        <f>VLOOKUP(D1962,总表!E:H,2,0)</f>
        <v>商务谈判策略（第2版）（学习资源包）</v>
      </c>
      <c r="F1962" s="294" t="str">
        <f>VLOOKUP(D1962,总表!E:H,3,0)</f>
        <v>978-7-304-09831-5</v>
      </c>
      <c r="G1962" s="299">
        <f>VLOOKUP(D1962,总表!E:H,4,0)</f>
        <v>35.9</v>
      </c>
      <c r="H1962" s="15" t="s">
        <v>149</v>
      </c>
      <c r="I1962" s="119"/>
      <c r="J1962" s="15" t="s">
        <v>160</v>
      </c>
      <c r="K1962" s="15" t="s">
        <v>1001</v>
      </c>
      <c r="L1962" s="119"/>
      <c r="M1962" s="14" t="s">
        <v>2318</v>
      </c>
      <c r="N1962" s="13" t="s">
        <v>135</v>
      </c>
      <c r="O1962" s="22" t="s">
        <v>16</v>
      </c>
    </row>
    <row r="1963" spans="1:15" ht="19.5" customHeight="1">
      <c r="D1963" s="7"/>
      <c r="E1963" s="7"/>
      <c r="F1963" s="7"/>
      <c r="G1963" s="7"/>
    </row>
    <row r="1964" spans="1:15" ht="18.75">
      <c r="A1964" s="322" t="s">
        <v>104</v>
      </c>
      <c r="B1964" s="322"/>
      <c r="C1964" s="322"/>
      <c r="D1964" s="322"/>
      <c r="E1964" s="322"/>
      <c r="F1964" s="322"/>
      <c r="G1964" s="322"/>
      <c r="H1964" s="322"/>
      <c r="I1964" s="322"/>
      <c r="J1964" s="322"/>
      <c r="K1964" s="322"/>
      <c r="L1964" s="322"/>
      <c r="M1964" s="322"/>
      <c r="N1964" s="322"/>
      <c r="O1964" s="322"/>
    </row>
    <row r="1965" spans="1:15" ht="22.5">
      <c r="A1965" s="11" t="s">
        <v>3</v>
      </c>
      <c r="B1965" s="12" t="s">
        <v>121</v>
      </c>
      <c r="C1965" s="12" t="s">
        <v>122</v>
      </c>
      <c r="D1965" s="291" t="s">
        <v>2518</v>
      </c>
      <c r="E1965" s="291" t="s">
        <v>2519</v>
      </c>
      <c r="F1965" s="291" t="s">
        <v>2520</v>
      </c>
      <c r="G1965" s="290" t="s">
        <v>2521</v>
      </c>
      <c r="H1965" s="12" t="s">
        <v>123</v>
      </c>
      <c r="I1965" s="12" t="s">
        <v>124</v>
      </c>
      <c r="J1965" s="12" t="s">
        <v>125</v>
      </c>
      <c r="K1965" s="12" t="s">
        <v>126</v>
      </c>
      <c r="L1965" s="12" t="s">
        <v>127</v>
      </c>
      <c r="M1965" s="12" t="s">
        <v>2314</v>
      </c>
      <c r="N1965" s="58" t="s">
        <v>128</v>
      </c>
      <c r="O1965" s="12" t="s">
        <v>129</v>
      </c>
    </row>
    <row r="1966" spans="1:15" s="39" customFormat="1" ht="21">
      <c r="A1966" s="51">
        <v>1</v>
      </c>
      <c r="B1966" s="13" t="s">
        <v>632</v>
      </c>
      <c r="C1966" s="17" t="s">
        <v>633</v>
      </c>
      <c r="D1966" s="294" t="str">
        <f>VLOOKUP(C1966,总表!D:E,2,0)</f>
        <v>W005208</v>
      </c>
      <c r="E1966" s="294" t="str">
        <f>VLOOKUP(D1966,总表!E:H,2,0)</f>
        <v>国家开放大学学习指南（2022版）（学习资源包）</v>
      </c>
      <c r="F1966" s="294" t="str">
        <f>VLOOKUP(D1966,总表!E:H,3,0)</f>
        <v>978-7-304-09923-7</v>
      </c>
      <c r="G1966" s="299">
        <f>VLOOKUP(D1966,总表!E:H,4,0)</f>
        <v>15.8</v>
      </c>
      <c r="H1966" s="14" t="s">
        <v>132</v>
      </c>
      <c r="I1966" s="53"/>
      <c r="J1966" s="15" t="s">
        <v>133</v>
      </c>
      <c r="K1966" s="54" t="s">
        <v>634</v>
      </c>
      <c r="L1966" s="53"/>
      <c r="M1966" s="14" t="s">
        <v>2315</v>
      </c>
      <c r="N1966" s="13" t="s">
        <v>135</v>
      </c>
      <c r="O1966" s="22" t="s">
        <v>16</v>
      </c>
    </row>
    <row r="1967" spans="1:15" s="2" customFormat="1" ht="13.5">
      <c r="A1967" s="51">
        <v>2</v>
      </c>
      <c r="B1967" s="17" t="s">
        <v>632</v>
      </c>
      <c r="C1967" s="17" t="s">
        <v>632</v>
      </c>
      <c r="D1967" s="184"/>
      <c r="E1967" s="184"/>
      <c r="F1967" s="184"/>
      <c r="G1967" s="184"/>
      <c r="H1967" s="15" t="s">
        <v>136</v>
      </c>
      <c r="I1967" s="53"/>
      <c r="J1967" s="15"/>
      <c r="K1967" s="15"/>
      <c r="L1967" s="53"/>
      <c r="M1967" s="29" t="s">
        <v>2315</v>
      </c>
      <c r="N1967" s="28"/>
      <c r="O1967" s="59"/>
    </row>
    <row r="1968" spans="1:15" s="2" customFormat="1" ht="31.5">
      <c r="A1968" s="51">
        <v>3</v>
      </c>
      <c r="B1968" s="28" t="s">
        <v>1852</v>
      </c>
      <c r="C1968" s="13" t="s">
        <v>1175</v>
      </c>
      <c r="D1968" s="294" t="str">
        <f>VLOOKUP(C1968,总表!D:E,2,0)</f>
        <v>WZ19781</v>
      </c>
      <c r="E1968" s="294" t="str">
        <f>VLOOKUP(D1968,总表!E:H,2,0)</f>
        <v>△毛泽东思想和中国特色社会主义理论体系概论（2021年版）（高教）</v>
      </c>
      <c r="F1968" s="294" t="str">
        <f>VLOOKUP(D1968,总表!E:H,3,0)</f>
        <v>978-7-04-056622-2</v>
      </c>
      <c r="G1968" s="299">
        <f>VLOOKUP(D1968,总表!E:H,4,0)</f>
        <v>25</v>
      </c>
      <c r="H1968" s="15" t="s">
        <v>139</v>
      </c>
      <c r="I1968" s="14"/>
      <c r="J1968" s="15" t="s">
        <v>1176</v>
      </c>
      <c r="K1968" s="14" t="s">
        <v>1177</v>
      </c>
      <c r="L1968" s="14"/>
      <c r="M1968" s="15" t="s">
        <v>2315</v>
      </c>
      <c r="N1968" s="17" t="s">
        <v>537</v>
      </c>
      <c r="O1968" s="22" t="s">
        <v>16</v>
      </c>
    </row>
    <row r="1969" spans="1:15" s="2" customFormat="1" ht="31.5">
      <c r="A1969" s="51">
        <v>4</v>
      </c>
      <c r="B1969" s="33" t="s">
        <v>1852</v>
      </c>
      <c r="C1969" s="52" t="s">
        <v>1853</v>
      </c>
      <c r="D1969" s="294" t="str">
        <f>VLOOKUP(C1969,总表!D:E,2,0)</f>
        <v>W005952</v>
      </c>
      <c r="E1969" s="294" t="str">
        <f>VLOOKUP(D1969,总表!E:H,2,0)</f>
        <v>（课程“习近平新时代”用）国家开放大学思想政治理论课学习指南（学习资源包）</v>
      </c>
      <c r="F1969" s="294" t="str">
        <f>VLOOKUP(D1969,总表!E:H,3,0)</f>
        <v>978-7-304-10428-3</v>
      </c>
      <c r="G1969" s="299">
        <f>VLOOKUP(D1969,总表!E:H,4,0)</f>
        <v>13.8</v>
      </c>
      <c r="H1969" s="36" t="s">
        <v>149</v>
      </c>
      <c r="I1969" s="34"/>
      <c r="J1969" s="34" t="s">
        <v>1854</v>
      </c>
      <c r="K1969" s="34" t="s">
        <v>1855</v>
      </c>
      <c r="L1969" s="34"/>
      <c r="M1969" s="34" t="s">
        <v>2315</v>
      </c>
      <c r="N1969" s="60" t="s">
        <v>135</v>
      </c>
      <c r="O1969" s="22" t="s">
        <v>16</v>
      </c>
    </row>
    <row r="1970" spans="1:15" s="40" customFormat="1" ht="21">
      <c r="A1970" s="51">
        <v>5</v>
      </c>
      <c r="B1970" s="28" t="s">
        <v>1852</v>
      </c>
      <c r="C1970" s="28" t="s">
        <v>1852</v>
      </c>
      <c r="D1970" s="191"/>
      <c r="E1970" s="191"/>
      <c r="F1970" s="191"/>
      <c r="G1970" s="191"/>
      <c r="H1970" s="15" t="s">
        <v>136</v>
      </c>
      <c r="I1970" s="29"/>
      <c r="J1970" s="29"/>
      <c r="K1970" s="29"/>
      <c r="L1970" s="29"/>
      <c r="M1970" s="15" t="s">
        <v>2315</v>
      </c>
      <c r="N1970" s="28"/>
      <c r="O1970" s="32"/>
    </row>
    <row r="1971" spans="1:15" s="2" customFormat="1" ht="31.5">
      <c r="A1971" s="51">
        <v>6</v>
      </c>
      <c r="B1971" s="28" t="s">
        <v>1174</v>
      </c>
      <c r="C1971" s="13" t="s">
        <v>1175</v>
      </c>
      <c r="D1971" s="294" t="str">
        <f>VLOOKUP(C1971,总表!D:E,2,0)</f>
        <v>WZ19781</v>
      </c>
      <c r="E1971" s="294" t="str">
        <f>VLOOKUP(D1971,总表!E:H,2,0)</f>
        <v>△毛泽东思想和中国特色社会主义理论体系概论（2021年版）（高教）</v>
      </c>
      <c r="F1971" s="294" t="str">
        <f>VLOOKUP(D1971,总表!E:H,3,0)</f>
        <v>978-7-04-056622-2</v>
      </c>
      <c r="G1971" s="299">
        <f>VLOOKUP(D1971,总表!E:H,4,0)</f>
        <v>25</v>
      </c>
      <c r="H1971" s="15" t="s">
        <v>139</v>
      </c>
      <c r="I1971" s="14"/>
      <c r="J1971" s="15" t="s">
        <v>1176</v>
      </c>
      <c r="K1971" s="14" t="s">
        <v>1177</v>
      </c>
      <c r="L1971" s="14"/>
      <c r="M1971" s="15" t="s">
        <v>2315</v>
      </c>
      <c r="N1971" s="17" t="s">
        <v>537</v>
      </c>
      <c r="O1971" s="22" t="s">
        <v>16</v>
      </c>
    </row>
    <row r="1972" spans="1:15" s="40" customFormat="1" ht="31.5">
      <c r="A1972" s="51">
        <v>7</v>
      </c>
      <c r="B1972" s="28" t="s">
        <v>1174</v>
      </c>
      <c r="C1972" s="28" t="s">
        <v>1178</v>
      </c>
      <c r="D1972" s="294" t="str">
        <f>VLOOKUP(C1972,总表!D:E,2,0)</f>
        <v>W005812</v>
      </c>
      <c r="E1972" s="294" t="str">
        <f>VLOOKUP(D1972,总表!E:H,2,0)</f>
        <v>毛泽东思想和中国特色社会主义理论体系概论学习指导（学习资源包）</v>
      </c>
      <c r="F1972" s="294" t="str">
        <f>VLOOKUP(D1972,总表!E:H,3,0)</f>
        <v>978-7-304-09660-1</v>
      </c>
      <c r="G1972" s="299">
        <f>VLOOKUP(D1972,总表!E:H,4,0)</f>
        <v>22</v>
      </c>
      <c r="H1972" s="15" t="s">
        <v>149</v>
      </c>
      <c r="I1972" s="29"/>
      <c r="J1972" s="15" t="s">
        <v>1179</v>
      </c>
      <c r="K1972" s="29" t="s">
        <v>232</v>
      </c>
      <c r="L1972" s="29"/>
      <c r="M1972" s="29" t="s">
        <v>2315</v>
      </c>
      <c r="N1972" s="28" t="s">
        <v>135</v>
      </c>
      <c r="O1972" s="22" t="s">
        <v>16</v>
      </c>
    </row>
    <row r="1973" spans="1:15" s="40" customFormat="1" ht="21">
      <c r="A1973" s="51">
        <v>8</v>
      </c>
      <c r="B1973" s="13" t="s">
        <v>1679</v>
      </c>
      <c r="C1973" s="33" t="s">
        <v>1680</v>
      </c>
      <c r="D1973" s="294" t="str">
        <f>VLOOKUP(C1973,总表!D:E,2,0)</f>
        <v>WZ18231</v>
      </c>
      <c r="E1973" s="294" t="str">
        <f>VLOOKUP(D1973,总表!E:H,2,0)</f>
        <v>△思想道德与法治（2021年版）（高教）</v>
      </c>
      <c r="F1973" s="294" t="str">
        <f>VLOOKUP(D1973,总表!E:H,3,0)</f>
        <v>978-7-04-056621-5</v>
      </c>
      <c r="G1973" s="299">
        <f>VLOOKUP(D1973,总表!E:H,4,0)</f>
        <v>18</v>
      </c>
      <c r="H1973" s="34" t="s">
        <v>139</v>
      </c>
      <c r="I1973" s="34"/>
      <c r="J1973" s="34" t="s">
        <v>1176</v>
      </c>
      <c r="K1973" s="34" t="s">
        <v>1177</v>
      </c>
      <c r="L1973" s="34"/>
      <c r="M1973" s="15" t="s">
        <v>2315</v>
      </c>
      <c r="N1973" s="17" t="s">
        <v>537</v>
      </c>
      <c r="O1973" s="22" t="s">
        <v>16</v>
      </c>
    </row>
    <row r="1974" spans="1:15" s="40" customFormat="1" ht="21">
      <c r="A1974" s="51">
        <v>9</v>
      </c>
      <c r="B1974" s="13" t="s">
        <v>1679</v>
      </c>
      <c r="C1974" s="26" t="s">
        <v>2502</v>
      </c>
      <c r="D1974" s="294" t="str">
        <f>VLOOKUP(C1974,总表!D:E,2,0)</f>
        <v>W005772</v>
      </c>
      <c r="E1974" s="294" t="str">
        <f>VLOOKUP(D1974,总表!E:H,2,0)</f>
        <v>思想道德与法治学习指导（学习资源包）</v>
      </c>
      <c r="F1974" s="294">
        <f>VLOOKUP(D1974,总表!E:H,3,0)</f>
        <v>0</v>
      </c>
      <c r="G1974" s="299">
        <f>VLOOKUP(D1974,总表!E:H,4,0)</f>
        <v>0</v>
      </c>
      <c r="H1974" s="30" t="s">
        <v>149</v>
      </c>
      <c r="I1974" s="180"/>
      <c r="J1974" s="27" t="s">
        <v>2503</v>
      </c>
      <c r="K1974" s="27" t="s">
        <v>232</v>
      </c>
      <c r="L1974" s="181"/>
      <c r="M1974" s="29" t="s">
        <v>2315</v>
      </c>
      <c r="N1974" s="28" t="s">
        <v>135</v>
      </c>
      <c r="O1974" s="22" t="s">
        <v>16</v>
      </c>
    </row>
    <row r="1975" spans="1:15" ht="21">
      <c r="A1975" s="51">
        <v>10</v>
      </c>
      <c r="B1975" s="13" t="s">
        <v>1990</v>
      </c>
      <c r="C1975" s="13" t="s">
        <v>1990</v>
      </c>
      <c r="D1975" s="294" t="str">
        <f>VLOOKUP(C1975,总表!D:E,2,0)</f>
        <v>W00622</v>
      </c>
      <c r="E1975" s="294" t="str">
        <f>VLOOKUP(D1975,总表!E:H,2,0)</f>
        <v>学前儿童心理学基础（学习资源包）</v>
      </c>
      <c r="F1975" s="294" t="str">
        <f>VLOOKUP(D1975,总表!E:H,3,0)</f>
        <v>978-7-304-11035-2</v>
      </c>
      <c r="G1975" s="299">
        <f>VLOOKUP(D1975,总表!E:H,4,0)</f>
        <v>42</v>
      </c>
      <c r="H1975" s="14" t="s">
        <v>132</v>
      </c>
      <c r="I1975" s="14"/>
      <c r="J1975" s="15" t="s">
        <v>133</v>
      </c>
      <c r="K1975" s="14" t="s">
        <v>1991</v>
      </c>
      <c r="L1975" s="14"/>
      <c r="M1975" s="14" t="s">
        <v>2315</v>
      </c>
      <c r="N1975" s="13" t="s">
        <v>135</v>
      </c>
      <c r="O1975" s="22" t="s">
        <v>16</v>
      </c>
    </row>
    <row r="1976" spans="1:15">
      <c r="A1976" s="51">
        <v>11</v>
      </c>
      <c r="B1976" s="13" t="s">
        <v>2001</v>
      </c>
      <c r="C1976" s="13" t="s">
        <v>2001</v>
      </c>
      <c r="D1976" s="294" t="str">
        <f>VLOOKUP(C1976,总表!D:E,2,0)</f>
        <v>W00623</v>
      </c>
      <c r="E1976" s="294" t="str">
        <f>VLOOKUP(D1976,总表!E:H,2,0)</f>
        <v>学前教育概论（学习资源包）</v>
      </c>
      <c r="F1976" s="294" t="str">
        <f>VLOOKUP(D1976,总表!E:H,3,0)</f>
        <v>978-7-304-11026-0</v>
      </c>
      <c r="G1976" s="299">
        <f>VLOOKUP(D1976,总表!E:H,4,0)</f>
        <v>39</v>
      </c>
      <c r="H1976" s="14" t="s">
        <v>132</v>
      </c>
      <c r="I1976" s="14"/>
      <c r="J1976" s="15" t="s">
        <v>133</v>
      </c>
      <c r="K1976" s="14" t="s">
        <v>2002</v>
      </c>
      <c r="L1976" s="14"/>
      <c r="M1976" s="14" t="s">
        <v>2315</v>
      </c>
      <c r="N1976" s="13" t="s">
        <v>135</v>
      </c>
      <c r="O1976" s="22" t="s">
        <v>16</v>
      </c>
    </row>
    <row r="1977" spans="1:15">
      <c r="A1977" s="51">
        <v>12</v>
      </c>
      <c r="B1977" s="13" t="s">
        <v>2004</v>
      </c>
      <c r="C1977" s="13" t="s">
        <v>2004</v>
      </c>
      <c r="D1977" s="294" t="str">
        <f>VLOOKUP(C1977,总表!D:E,2,0)</f>
        <v>W00620</v>
      </c>
      <c r="E1977" s="294" t="str">
        <f>VLOOKUP(D1977,总表!E:H,2,0)</f>
        <v>学前卫生学基础（学习资源包）</v>
      </c>
      <c r="F1977" s="294" t="str">
        <f>VLOOKUP(D1977,总表!E:H,3,0)</f>
        <v>978-7-304-11005-5</v>
      </c>
      <c r="G1977" s="299">
        <f>VLOOKUP(D1977,总表!E:H,4,0)</f>
        <v>38</v>
      </c>
      <c r="H1977" s="14" t="s">
        <v>132</v>
      </c>
      <c r="I1977" s="14"/>
      <c r="J1977" s="15" t="s">
        <v>133</v>
      </c>
      <c r="K1977" s="14" t="s">
        <v>2005</v>
      </c>
      <c r="L1977" s="14"/>
      <c r="M1977" s="14" t="s">
        <v>2315</v>
      </c>
      <c r="N1977" s="13" t="s">
        <v>135</v>
      </c>
      <c r="O1977" s="22" t="s">
        <v>16</v>
      </c>
    </row>
    <row r="1978" spans="1:15">
      <c r="A1978" s="51">
        <v>13</v>
      </c>
      <c r="B1978" s="28" t="s">
        <v>2130</v>
      </c>
      <c r="C1978" s="28" t="s">
        <v>2130</v>
      </c>
      <c r="D1978" s="294" t="str">
        <f>VLOOKUP(C1978,总表!D:E,2,0)</f>
        <v>W00609</v>
      </c>
      <c r="E1978" s="294" t="str">
        <f>VLOOKUP(D1978,总表!E:H,2,0)</f>
        <v>幼儿园课程基础（学习资源包）</v>
      </c>
      <c r="F1978" s="294" t="str">
        <f>VLOOKUP(D1978,总表!E:H,3,0)</f>
        <v>978-7-304-10842-7</v>
      </c>
      <c r="G1978" s="299">
        <f>VLOOKUP(D1978,总表!E:H,4,0)</f>
        <v>36</v>
      </c>
      <c r="H1978" s="14" t="s">
        <v>132</v>
      </c>
      <c r="I1978" s="29"/>
      <c r="J1978" s="14" t="s">
        <v>345</v>
      </c>
      <c r="K1978" s="14" t="s">
        <v>2131</v>
      </c>
      <c r="L1978" s="14"/>
      <c r="M1978" s="14" t="s">
        <v>2315</v>
      </c>
      <c r="N1978" s="13" t="s">
        <v>135</v>
      </c>
      <c r="O1978" s="22" t="s">
        <v>16</v>
      </c>
    </row>
    <row r="1979" spans="1:15" ht="21">
      <c r="A1979" s="51">
        <v>14</v>
      </c>
      <c r="B1979" s="13" t="s">
        <v>1978</v>
      </c>
      <c r="C1979" s="13" t="s">
        <v>1978</v>
      </c>
      <c r="D1979" s="294" t="str">
        <f>VLOOKUP(C1979,总表!D:E,2,0)</f>
        <v>W00602</v>
      </c>
      <c r="E1979" s="294" t="str">
        <f>VLOOKUP(D1979,总表!E:H,2,0)</f>
        <v>学前儿童科学教育活动指导（学习资源包）</v>
      </c>
      <c r="F1979" s="294" t="str">
        <f>VLOOKUP(D1979,总表!E:H,3,0)</f>
        <v>978-7-304-10903-5</v>
      </c>
      <c r="G1979" s="299">
        <f>VLOOKUP(D1979,总表!E:H,4,0)</f>
        <v>35</v>
      </c>
      <c r="H1979" s="14" t="s">
        <v>132</v>
      </c>
      <c r="I1979" s="14"/>
      <c r="J1979" s="15" t="s">
        <v>345</v>
      </c>
      <c r="K1979" s="14" t="s">
        <v>1979</v>
      </c>
      <c r="L1979" s="14"/>
      <c r="M1979" s="14" t="s">
        <v>2315</v>
      </c>
      <c r="N1979" s="13" t="s">
        <v>135</v>
      </c>
      <c r="O1979" s="22" t="s">
        <v>16</v>
      </c>
    </row>
    <row r="1980" spans="1:15" ht="21">
      <c r="A1980" s="51">
        <v>15</v>
      </c>
      <c r="B1980" s="13" t="s">
        <v>1975</v>
      </c>
      <c r="C1980" s="13" t="s">
        <v>1975</v>
      </c>
      <c r="D1980" s="294" t="str">
        <f>VLOOKUP(C1980,总表!D:E,2,0)</f>
        <v>W00621</v>
      </c>
      <c r="E1980" s="294" t="str">
        <f>VLOOKUP(D1980,总表!E:H,2,0)</f>
        <v>学前儿童健康教育活动指导（学习资源包）</v>
      </c>
      <c r="F1980" s="294" t="str">
        <f>VLOOKUP(D1980,总表!E:H,3,0)</f>
        <v>978-7-304-10984-4</v>
      </c>
      <c r="G1980" s="299">
        <f>VLOOKUP(D1980,总表!E:H,4,0)</f>
        <v>39</v>
      </c>
      <c r="H1980" s="14" t="s">
        <v>132</v>
      </c>
      <c r="I1980" s="14"/>
      <c r="J1980" s="15" t="s">
        <v>133</v>
      </c>
      <c r="K1980" s="14" t="s">
        <v>1976</v>
      </c>
      <c r="L1980" s="14"/>
      <c r="M1980" s="14" t="s">
        <v>2315</v>
      </c>
      <c r="N1980" s="13" t="s">
        <v>135</v>
      </c>
      <c r="O1980" s="22" t="s">
        <v>16</v>
      </c>
    </row>
    <row r="1981" spans="1:15" ht="21">
      <c r="A1981" s="51">
        <v>16</v>
      </c>
      <c r="B1981" s="13" t="s">
        <v>1984</v>
      </c>
      <c r="C1981" s="13" t="s">
        <v>1984</v>
      </c>
      <c r="D1981" s="294" t="str">
        <f>VLOOKUP(C1981,总表!D:E,2,0)</f>
        <v>W00633</v>
      </c>
      <c r="E1981" s="294" t="str">
        <f>VLOOKUP(D1981,总表!E:H,2,0)</f>
        <v>学前儿童社会教育活动指导（学习资源包）</v>
      </c>
      <c r="F1981" s="294" t="str">
        <f>VLOOKUP(D1981,总表!E:H,3,0)</f>
        <v>978-7-304-11028-4</v>
      </c>
      <c r="G1981" s="299">
        <f>VLOOKUP(D1981,总表!E:H,4,0)</f>
        <v>39</v>
      </c>
      <c r="H1981" s="14" t="s">
        <v>132</v>
      </c>
      <c r="I1981" s="14"/>
      <c r="J1981" s="15" t="s">
        <v>133</v>
      </c>
      <c r="K1981" s="14" t="s">
        <v>1985</v>
      </c>
      <c r="L1981" s="14"/>
      <c r="M1981" s="14" t="s">
        <v>2315</v>
      </c>
      <c r="N1981" s="13" t="s">
        <v>135</v>
      </c>
      <c r="O1981" s="22" t="s">
        <v>16</v>
      </c>
    </row>
    <row r="1982" spans="1:15" ht="21">
      <c r="A1982" s="51">
        <v>17</v>
      </c>
      <c r="B1982" s="13" t="s">
        <v>1981</v>
      </c>
      <c r="C1982" s="13" t="s">
        <v>1981</v>
      </c>
      <c r="D1982" s="294" t="str">
        <f>VLOOKUP(C1982,总表!D:E,2,0)</f>
        <v>W00632</v>
      </c>
      <c r="E1982" s="294" t="str">
        <f>VLOOKUP(D1982,总表!E:H,2,0)</f>
        <v>学前儿童美术教育活动指导（学习资源包）</v>
      </c>
      <c r="F1982" s="294" t="str">
        <f>VLOOKUP(D1982,总表!E:H,3,0)</f>
        <v>978-7-304-11093-2</v>
      </c>
      <c r="G1982" s="299">
        <f>VLOOKUP(D1982,总表!E:H,4,0)</f>
        <v>45</v>
      </c>
      <c r="H1982" s="14" t="s">
        <v>132</v>
      </c>
      <c r="I1982" s="14"/>
      <c r="J1982" s="15" t="s">
        <v>133</v>
      </c>
      <c r="K1982" s="14" t="s">
        <v>1982</v>
      </c>
      <c r="L1982" s="13"/>
      <c r="M1982" s="14" t="s">
        <v>2315</v>
      </c>
      <c r="N1982" s="13" t="s">
        <v>135</v>
      </c>
      <c r="O1982" s="22" t="s">
        <v>16</v>
      </c>
    </row>
    <row r="1983" spans="1:15" ht="21">
      <c r="A1983" s="51">
        <v>18</v>
      </c>
      <c r="B1983" s="13" t="s">
        <v>1987</v>
      </c>
      <c r="C1983" s="13" t="s">
        <v>1987</v>
      </c>
      <c r="D1983" s="294" t="str">
        <f>VLOOKUP(C1983,总表!D:E,2,0)</f>
        <v>W00634</v>
      </c>
      <c r="E1983" s="294" t="str">
        <f>VLOOKUP(D1983,总表!E:H,2,0)</f>
        <v>学前儿童数学教育活动指导（学习资源包）</v>
      </c>
      <c r="F1983" s="294" t="str">
        <f>VLOOKUP(D1983,总表!E:H,3,0)</f>
        <v>978-7-304-11020-8</v>
      </c>
      <c r="G1983" s="299">
        <f>VLOOKUP(D1983,总表!E:H,4,0)</f>
        <v>36</v>
      </c>
      <c r="H1983" s="14" t="s">
        <v>132</v>
      </c>
      <c r="I1983" s="14"/>
      <c r="J1983" s="15" t="s">
        <v>133</v>
      </c>
      <c r="K1983" s="14" t="s">
        <v>1988</v>
      </c>
      <c r="L1983" s="14"/>
      <c r="M1983" s="14" t="s">
        <v>2315</v>
      </c>
      <c r="N1983" s="13" t="s">
        <v>135</v>
      </c>
      <c r="O1983" s="22" t="s">
        <v>16</v>
      </c>
    </row>
    <row r="1984" spans="1:15" ht="21">
      <c r="A1984" s="51">
        <v>19</v>
      </c>
      <c r="B1984" s="13" t="s">
        <v>1993</v>
      </c>
      <c r="C1984" s="26" t="s">
        <v>1993</v>
      </c>
      <c r="D1984" s="294" t="str">
        <f>VLOOKUP(C1984,总表!D:E,2,0)</f>
        <v>W00641</v>
      </c>
      <c r="E1984" s="294" t="str">
        <f>VLOOKUP(D1984,总表!E:H,2,0)</f>
        <v>学前儿童音乐教育活动指导（学习资源包）</v>
      </c>
      <c r="F1984" s="294">
        <f>VLOOKUP(D1984,总表!E:H,3,0)</f>
        <v>0</v>
      </c>
      <c r="G1984" s="299">
        <f>VLOOKUP(D1984,总表!E:H,4,0)</f>
        <v>0</v>
      </c>
      <c r="H1984" s="27" t="s">
        <v>132</v>
      </c>
      <c r="I1984" s="27"/>
      <c r="J1984" s="27" t="s">
        <v>133</v>
      </c>
      <c r="K1984" s="27" t="s">
        <v>296</v>
      </c>
      <c r="L1984" s="27"/>
      <c r="M1984" s="14" t="s">
        <v>2315</v>
      </c>
      <c r="N1984" s="13" t="s">
        <v>135</v>
      </c>
      <c r="O1984" s="22" t="s">
        <v>16</v>
      </c>
    </row>
    <row r="1985" spans="1:15" ht="21">
      <c r="A1985" s="51">
        <v>20</v>
      </c>
      <c r="B1985" s="13" t="s">
        <v>1995</v>
      </c>
      <c r="C1985" s="13" t="s">
        <v>1995</v>
      </c>
      <c r="D1985" s="294" t="str">
        <f>VLOOKUP(C1985,总表!D:E,2,0)</f>
        <v>W00635</v>
      </c>
      <c r="E1985" s="294" t="str">
        <f>VLOOKUP(D1985,总表!E:H,2,0)</f>
        <v>学前儿童语言教育活动指导（学习资源包）</v>
      </c>
      <c r="F1985" s="294" t="str">
        <f>VLOOKUP(D1985,总表!E:H,3,0)</f>
        <v>978-7-304-11118-2</v>
      </c>
      <c r="G1985" s="299">
        <f>VLOOKUP(D1985,总表!E:H,4,0)</f>
        <v>39</v>
      </c>
      <c r="H1985" s="14" t="s">
        <v>132</v>
      </c>
      <c r="I1985" s="14"/>
      <c r="J1985" s="15" t="s">
        <v>133</v>
      </c>
      <c r="K1985" s="14" t="s">
        <v>1996</v>
      </c>
      <c r="L1985" s="14"/>
      <c r="M1985" s="14" t="s">
        <v>2315</v>
      </c>
      <c r="N1985" s="13" t="s">
        <v>135</v>
      </c>
      <c r="O1985" s="22" t="s">
        <v>16</v>
      </c>
    </row>
    <row r="1986" spans="1:15">
      <c r="A1986" s="51">
        <v>21</v>
      </c>
      <c r="B1986" s="13" t="s">
        <v>1394</v>
      </c>
      <c r="C1986" s="13" t="s">
        <v>1394</v>
      </c>
      <c r="D1986" s="294" t="str">
        <f>VLOOKUP(C1986,总表!D:E,2,0)</f>
        <v>W00598</v>
      </c>
      <c r="E1986" s="294" t="str">
        <f>VLOOKUP(D1986,总表!E:H,2,0)</f>
        <v>人文社会科学基础（学习资源包）</v>
      </c>
      <c r="F1986" s="294" t="str">
        <f>VLOOKUP(D1986,总表!E:H,3,0)</f>
        <v>978-7-304-10704-8</v>
      </c>
      <c r="G1986" s="299">
        <f>VLOOKUP(D1986,总表!E:H,4,0)</f>
        <v>37</v>
      </c>
      <c r="H1986" s="14" t="s">
        <v>132</v>
      </c>
      <c r="I1986" s="14"/>
      <c r="J1986" s="14" t="s">
        <v>345</v>
      </c>
      <c r="K1986" s="14" t="s">
        <v>1395</v>
      </c>
      <c r="L1986" s="14"/>
      <c r="M1986" s="14" t="s">
        <v>2315</v>
      </c>
      <c r="N1986" s="13" t="s">
        <v>135</v>
      </c>
      <c r="O1986" s="22" t="s">
        <v>16</v>
      </c>
    </row>
    <row r="1987" spans="1:15">
      <c r="A1987" s="51">
        <v>22</v>
      </c>
      <c r="B1987" s="13" t="s">
        <v>1998</v>
      </c>
      <c r="C1987" s="26" t="s">
        <v>1998</v>
      </c>
      <c r="D1987" s="294" t="str">
        <f>VLOOKUP(C1987,总表!D:E,2,0)</f>
        <v>W00642</v>
      </c>
      <c r="E1987" s="294" t="str">
        <f>VLOOKUP(D1987,总表!E:H,2,0)</f>
        <v>学前儿童游戏指导（学习资源包）</v>
      </c>
      <c r="F1987" s="294">
        <f>VLOOKUP(D1987,总表!E:H,3,0)</f>
        <v>0</v>
      </c>
      <c r="G1987" s="299">
        <f>VLOOKUP(D1987,总表!E:H,4,0)</f>
        <v>0</v>
      </c>
      <c r="H1987" s="27" t="s">
        <v>132</v>
      </c>
      <c r="I1987" s="27"/>
      <c r="J1987" s="30" t="s">
        <v>133</v>
      </c>
      <c r="K1987" s="27" t="s">
        <v>1999</v>
      </c>
      <c r="L1987" s="27"/>
      <c r="M1987" s="14" t="s">
        <v>2315</v>
      </c>
      <c r="N1987" s="13" t="s">
        <v>135</v>
      </c>
      <c r="O1987" s="22" t="s">
        <v>16</v>
      </c>
    </row>
    <row r="1988" spans="1:15" ht="21">
      <c r="A1988" s="51">
        <v>23</v>
      </c>
      <c r="B1988" s="13" t="s">
        <v>748</v>
      </c>
      <c r="C1988" s="17" t="s">
        <v>749</v>
      </c>
      <c r="D1988" s="294" t="str">
        <f>VLOOKUP(C1988,总表!D:E,2,0)</f>
        <v>L005284</v>
      </c>
      <c r="E1988" s="294" t="str">
        <f>VLOOKUP(D1988,总表!E:H,2,0)</f>
        <v>计算机应用基础（第2版）（学习资源包）</v>
      </c>
      <c r="F1988" s="294" t="str">
        <f>VLOOKUP(D1988,总表!E:H,3,0)</f>
        <v>978-7-304-11204-2</v>
      </c>
      <c r="G1988" s="299">
        <f>VLOOKUP(D1988,总表!E:H,4,0)</f>
        <v>39</v>
      </c>
      <c r="H1988" s="15" t="s">
        <v>132</v>
      </c>
      <c r="I1988" s="15"/>
      <c r="J1988" s="15" t="s">
        <v>194</v>
      </c>
      <c r="K1988" s="15" t="s">
        <v>750</v>
      </c>
      <c r="L1988" s="15"/>
      <c r="M1988" s="29" t="s">
        <v>2316</v>
      </c>
      <c r="N1988" s="17" t="s">
        <v>135</v>
      </c>
      <c r="O1988" s="22" t="s">
        <v>16</v>
      </c>
    </row>
    <row r="1989" spans="1:15" ht="21">
      <c r="A1989" s="51">
        <v>24</v>
      </c>
      <c r="B1989" s="13" t="s">
        <v>748</v>
      </c>
      <c r="C1989" s="17" t="s">
        <v>748</v>
      </c>
      <c r="D1989" s="184"/>
      <c r="E1989" s="184"/>
      <c r="F1989" s="184"/>
      <c r="G1989" s="184"/>
      <c r="H1989" s="15" t="s">
        <v>136</v>
      </c>
      <c r="I1989" s="15"/>
      <c r="J1989" s="15"/>
      <c r="K1989" s="15"/>
      <c r="L1989" s="15"/>
      <c r="M1989" s="29" t="s">
        <v>2316</v>
      </c>
      <c r="N1989" s="17"/>
      <c r="O1989" s="24"/>
    </row>
    <row r="1990" spans="1:15" ht="21">
      <c r="A1990" s="51">
        <v>25</v>
      </c>
      <c r="B1990" s="13" t="s">
        <v>748</v>
      </c>
      <c r="C1990" s="17" t="s">
        <v>748</v>
      </c>
      <c r="D1990" s="184"/>
      <c r="E1990" s="184"/>
      <c r="F1990" s="184"/>
      <c r="G1990" s="184"/>
      <c r="H1990" s="14" t="s">
        <v>162</v>
      </c>
      <c r="I1990" s="14" t="s">
        <v>751</v>
      </c>
      <c r="J1990" s="14" t="s">
        <v>164</v>
      </c>
      <c r="K1990" s="14"/>
      <c r="L1990" s="14" t="s">
        <v>209</v>
      </c>
      <c r="M1990" s="29" t="s">
        <v>2316</v>
      </c>
      <c r="N1990" s="13" t="s">
        <v>752</v>
      </c>
      <c r="O1990" s="22" t="s">
        <v>16</v>
      </c>
    </row>
    <row r="1991" spans="1:15" s="2" customFormat="1" ht="21">
      <c r="A1991" s="51">
        <v>26</v>
      </c>
      <c r="B1991" s="17" t="s">
        <v>1361</v>
      </c>
      <c r="C1991" s="17" t="s">
        <v>1361</v>
      </c>
      <c r="D1991" s="184"/>
      <c r="E1991" s="184"/>
      <c r="F1991" s="184"/>
      <c r="G1991" s="184"/>
      <c r="H1991" s="14" t="s">
        <v>136</v>
      </c>
      <c r="I1991" s="55"/>
      <c r="J1991" s="55"/>
      <c r="K1991" s="55"/>
      <c r="L1991" s="55"/>
      <c r="M1991" s="29" t="s">
        <v>2316</v>
      </c>
      <c r="N1991" s="13"/>
      <c r="O1991" s="22"/>
    </row>
    <row r="1992" spans="1:15" s="2" customFormat="1" ht="21">
      <c r="A1992" s="51">
        <v>27</v>
      </c>
      <c r="B1992" s="52" t="s">
        <v>1961</v>
      </c>
      <c r="C1992" s="52" t="s">
        <v>1962</v>
      </c>
      <c r="D1992" s="294" t="str">
        <f>VLOOKUP(C1992,总表!D:E,2,0)</f>
        <v>T007382</v>
      </c>
      <c r="E1992" s="294" t="str">
        <f>VLOOKUP(D1992,总表!E:H,2,0)</f>
        <v>形势与政策（国家开放大学专用教材）（人民日报）</v>
      </c>
      <c r="F1992" s="294">
        <f>VLOOKUP(D1992,总表!E:H,3,0)</f>
        <v>0</v>
      </c>
      <c r="G1992" s="299">
        <f>VLOOKUP(D1992,总表!E:H,4,0)</f>
        <v>0</v>
      </c>
      <c r="H1992" s="34" t="s">
        <v>139</v>
      </c>
      <c r="I1992" s="56"/>
      <c r="J1992" s="34" t="s">
        <v>1963</v>
      </c>
      <c r="K1992" s="34" t="s">
        <v>232</v>
      </c>
      <c r="L1992" s="52"/>
      <c r="M1992" s="29" t="s">
        <v>2317</v>
      </c>
      <c r="N1992" s="52" t="s">
        <v>1964</v>
      </c>
      <c r="O1992" s="22" t="s">
        <v>16</v>
      </c>
    </row>
    <row r="1993" spans="1:15" s="2" customFormat="1" ht="21">
      <c r="A1993" s="51">
        <v>28</v>
      </c>
      <c r="B1993" s="52" t="s">
        <v>1961</v>
      </c>
      <c r="C1993" s="52" t="s">
        <v>1961</v>
      </c>
      <c r="D1993" s="194"/>
      <c r="E1993" s="194"/>
      <c r="F1993" s="194"/>
      <c r="G1993" s="194"/>
      <c r="H1993" s="34" t="s">
        <v>136</v>
      </c>
      <c r="I1993" s="55"/>
      <c r="J1993" s="34"/>
      <c r="K1993" s="34"/>
      <c r="L1993" s="52"/>
      <c r="M1993" s="29" t="s">
        <v>2317</v>
      </c>
      <c r="N1993" s="52"/>
      <c r="O1993" s="32"/>
    </row>
    <row r="1994" spans="1:15" ht="18.75" customHeight="1">
      <c r="A1994" s="65"/>
      <c r="B1994" s="66"/>
      <c r="C1994" s="66"/>
      <c r="D1994" s="66"/>
      <c r="E1994" s="66"/>
      <c r="F1994" s="66"/>
      <c r="G1994" s="66"/>
      <c r="H1994" s="66"/>
      <c r="I1994" s="66"/>
      <c r="J1994" s="66"/>
      <c r="K1994" s="66"/>
      <c r="L1994" s="66"/>
      <c r="M1994" s="66"/>
      <c r="N1994" s="70"/>
      <c r="O1994" s="71"/>
    </row>
    <row r="1995" spans="1:15" ht="18.75">
      <c r="A1995" s="322" t="s">
        <v>105</v>
      </c>
      <c r="B1995" s="322"/>
      <c r="C1995" s="322"/>
      <c r="D1995" s="322"/>
      <c r="E1995" s="322"/>
      <c r="F1995" s="322"/>
      <c r="G1995" s="322"/>
      <c r="H1995" s="322"/>
      <c r="I1995" s="322"/>
      <c r="J1995" s="322"/>
      <c r="K1995" s="322"/>
      <c r="L1995" s="322"/>
      <c r="M1995" s="322"/>
      <c r="N1995" s="322"/>
      <c r="O1995" s="322"/>
    </row>
    <row r="1996" spans="1:15" ht="22.5">
      <c r="A1996" s="11" t="s">
        <v>3</v>
      </c>
      <c r="B1996" s="12" t="s">
        <v>121</v>
      </c>
      <c r="C1996" s="12" t="s">
        <v>122</v>
      </c>
      <c r="D1996" s="291" t="s">
        <v>2518</v>
      </c>
      <c r="E1996" s="291" t="s">
        <v>2519</v>
      </c>
      <c r="F1996" s="291" t="s">
        <v>2520</v>
      </c>
      <c r="G1996" s="290" t="s">
        <v>2521</v>
      </c>
      <c r="H1996" s="12" t="s">
        <v>123</v>
      </c>
      <c r="I1996" s="12" t="s">
        <v>124</v>
      </c>
      <c r="J1996" s="12" t="s">
        <v>125</v>
      </c>
      <c r="K1996" s="12" t="s">
        <v>126</v>
      </c>
      <c r="L1996" s="12" t="s">
        <v>127</v>
      </c>
      <c r="M1996" s="12" t="s">
        <v>2314</v>
      </c>
      <c r="N1996" s="58" t="s">
        <v>128</v>
      </c>
      <c r="O1996" s="12" t="s">
        <v>129</v>
      </c>
    </row>
    <row r="1997" spans="1:15" s="39" customFormat="1" ht="21">
      <c r="A1997" s="51">
        <v>1</v>
      </c>
      <c r="B1997" s="13" t="s">
        <v>632</v>
      </c>
      <c r="C1997" s="17" t="s">
        <v>633</v>
      </c>
      <c r="D1997" s="294" t="str">
        <f>VLOOKUP(C1997,总表!D:E,2,0)</f>
        <v>W005208</v>
      </c>
      <c r="E1997" s="294" t="str">
        <f>VLOOKUP(D1997,总表!E:H,2,0)</f>
        <v>国家开放大学学习指南（2022版）（学习资源包）</v>
      </c>
      <c r="F1997" s="294" t="str">
        <f>VLOOKUP(D1997,总表!E:H,3,0)</f>
        <v>978-7-304-09923-7</v>
      </c>
      <c r="G1997" s="299">
        <f>VLOOKUP(D1997,总表!E:H,4,0)</f>
        <v>15.8</v>
      </c>
      <c r="H1997" s="14" t="s">
        <v>132</v>
      </c>
      <c r="I1997" s="53"/>
      <c r="J1997" s="15" t="s">
        <v>133</v>
      </c>
      <c r="K1997" s="54" t="s">
        <v>634</v>
      </c>
      <c r="L1997" s="53"/>
      <c r="M1997" s="14" t="s">
        <v>2315</v>
      </c>
      <c r="N1997" s="13" t="s">
        <v>135</v>
      </c>
      <c r="O1997" s="22" t="s">
        <v>16</v>
      </c>
    </row>
    <row r="1998" spans="1:15" s="2" customFormat="1" ht="13.5">
      <c r="A1998" s="51">
        <v>2</v>
      </c>
      <c r="B1998" s="17" t="s">
        <v>632</v>
      </c>
      <c r="C1998" s="17" t="s">
        <v>632</v>
      </c>
      <c r="D1998" s="184"/>
      <c r="E1998" s="184"/>
      <c r="F1998" s="184"/>
      <c r="G1998" s="184"/>
      <c r="H1998" s="15" t="s">
        <v>136</v>
      </c>
      <c r="I1998" s="53"/>
      <c r="J1998" s="15"/>
      <c r="K1998" s="15"/>
      <c r="L1998" s="53"/>
      <c r="M1998" s="29" t="s">
        <v>2315</v>
      </c>
      <c r="N1998" s="28"/>
      <c r="O1998" s="59"/>
    </row>
    <row r="1999" spans="1:15" s="2" customFormat="1" ht="31.5">
      <c r="A1999" s="51">
        <v>3</v>
      </c>
      <c r="B1999" s="28" t="s">
        <v>1852</v>
      </c>
      <c r="C1999" s="13" t="s">
        <v>1175</v>
      </c>
      <c r="D1999" s="294" t="str">
        <f>VLOOKUP(C1999,总表!D:E,2,0)</f>
        <v>WZ19781</v>
      </c>
      <c r="E1999" s="294" t="str">
        <f>VLOOKUP(D1999,总表!E:H,2,0)</f>
        <v>△毛泽东思想和中国特色社会主义理论体系概论（2021年版）（高教）</v>
      </c>
      <c r="F1999" s="294" t="str">
        <f>VLOOKUP(D1999,总表!E:H,3,0)</f>
        <v>978-7-04-056622-2</v>
      </c>
      <c r="G1999" s="299">
        <f>VLOOKUP(D1999,总表!E:H,4,0)</f>
        <v>25</v>
      </c>
      <c r="H1999" s="15" t="s">
        <v>139</v>
      </c>
      <c r="I1999" s="14"/>
      <c r="J1999" s="15" t="s">
        <v>1176</v>
      </c>
      <c r="K1999" s="14" t="s">
        <v>1177</v>
      </c>
      <c r="L1999" s="14"/>
      <c r="M1999" s="15" t="s">
        <v>2315</v>
      </c>
      <c r="N1999" s="17" t="s">
        <v>537</v>
      </c>
      <c r="O1999" s="22" t="s">
        <v>16</v>
      </c>
    </row>
    <row r="2000" spans="1:15" s="2" customFormat="1" ht="31.5">
      <c r="A2000" s="51">
        <v>4</v>
      </c>
      <c r="B2000" s="33" t="s">
        <v>1852</v>
      </c>
      <c r="C2000" s="52" t="s">
        <v>1853</v>
      </c>
      <c r="D2000" s="294" t="str">
        <f>VLOOKUP(C2000,总表!D:E,2,0)</f>
        <v>W005952</v>
      </c>
      <c r="E2000" s="294" t="str">
        <f>VLOOKUP(D2000,总表!E:H,2,0)</f>
        <v>（课程“习近平新时代”用）国家开放大学思想政治理论课学习指南（学习资源包）</v>
      </c>
      <c r="F2000" s="294" t="str">
        <f>VLOOKUP(D2000,总表!E:H,3,0)</f>
        <v>978-7-304-10428-3</v>
      </c>
      <c r="G2000" s="299">
        <f>VLOOKUP(D2000,总表!E:H,4,0)</f>
        <v>13.8</v>
      </c>
      <c r="H2000" s="36" t="s">
        <v>149</v>
      </c>
      <c r="I2000" s="34"/>
      <c r="J2000" s="34" t="s">
        <v>1854</v>
      </c>
      <c r="K2000" s="34" t="s">
        <v>1855</v>
      </c>
      <c r="L2000" s="34"/>
      <c r="M2000" s="34" t="s">
        <v>2315</v>
      </c>
      <c r="N2000" s="60" t="s">
        <v>135</v>
      </c>
      <c r="O2000" s="22" t="s">
        <v>16</v>
      </c>
    </row>
    <row r="2001" spans="1:15" s="40" customFormat="1" ht="21">
      <c r="A2001" s="51">
        <v>5</v>
      </c>
      <c r="B2001" s="28" t="s">
        <v>1852</v>
      </c>
      <c r="C2001" s="28" t="s">
        <v>1852</v>
      </c>
      <c r="D2001" s="191"/>
      <c r="E2001" s="191"/>
      <c r="F2001" s="191"/>
      <c r="G2001" s="191"/>
      <c r="H2001" s="15" t="s">
        <v>136</v>
      </c>
      <c r="I2001" s="29"/>
      <c r="J2001" s="29"/>
      <c r="K2001" s="29"/>
      <c r="L2001" s="29"/>
      <c r="M2001" s="15" t="s">
        <v>2315</v>
      </c>
      <c r="N2001" s="28"/>
      <c r="O2001" s="32"/>
    </row>
    <row r="2002" spans="1:15" s="2" customFormat="1" ht="31.5">
      <c r="A2002" s="51">
        <v>6</v>
      </c>
      <c r="B2002" s="28" t="s">
        <v>1174</v>
      </c>
      <c r="C2002" s="13" t="s">
        <v>1175</v>
      </c>
      <c r="D2002" s="294" t="str">
        <f>VLOOKUP(C2002,总表!D:E,2,0)</f>
        <v>WZ19781</v>
      </c>
      <c r="E2002" s="294" t="str">
        <f>VLOOKUP(D2002,总表!E:H,2,0)</f>
        <v>△毛泽东思想和中国特色社会主义理论体系概论（2021年版）（高教）</v>
      </c>
      <c r="F2002" s="294" t="str">
        <f>VLOOKUP(D2002,总表!E:H,3,0)</f>
        <v>978-7-04-056622-2</v>
      </c>
      <c r="G2002" s="299">
        <f>VLOOKUP(D2002,总表!E:H,4,0)</f>
        <v>25</v>
      </c>
      <c r="H2002" s="15" t="s">
        <v>139</v>
      </c>
      <c r="I2002" s="14"/>
      <c r="J2002" s="15" t="s">
        <v>1176</v>
      </c>
      <c r="K2002" s="14" t="s">
        <v>1177</v>
      </c>
      <c r="L2002" s="14"/>
      <c r="M2002" s="15" t="s">
        <v>2315</v>
      </c>
      <c r="N2002" s="17" t="s">
        <v>537</v>
      </c>
      <c r="O2002" s="22" t="s">
        <v>16</v>
      </c>
    </row>
    <row r="2003" spans="1:15" s="40" customFormat="1" ht="31.5">
      <c r="A2003" s="51">
        <v>7</v>
      </c>
      <c r="B2003" s="28" t="s">
        <v>1174</v>
      </c>
      <c r="C2003" s="28" t="s">
        <v>1178</v>
      </c>
      <c r="D2003" s="294" t="str">
        <f>VLOOKUP(C2003,总表!D:E,2,0)</f>
        <v>W005812</v>
      </c>
      <c r="E2003" s="294" t="str">
        <f>VLOOKUP(D2003,总表!E:H,2,0)</f>
        <v>毛泽东思想和中国特色社会主义理论体系概论学习指导（学习资源包）</v>
      </c>
      <c r="F2003" s="294" t="str">
        <f>VLOOKUP(D2003,总表!E:H,3,0)</f>
        <v>978-7-304-09660-1</v>
      </c>
      <c r="G2003" s="299">
        <f>VLOOKUP(D2003,总表!E:H,4,0)</f>
        <v>22</v>
      </c>
      <c r="H2003" s="15" t="s">
        <v>149</v>
      </c>
      <c r="I2003" s="29"/>
      <c r="J2003" s="15" t="s">
        <v>1179</v>
      </c>
      <c r="K2003" s="29" t="s">
        <v>232</v>
      </c>
      <c r="L2003" s="29"/>
      <c r="M2003" s="29" t="s">
        <v>2315</v>
      </c>
      <c r="N2003" s="28" t="s">
        <v>135</v>
      </c>
      <c r="O2003" s="22" t="s">
        <v>16</v>
      </c>
    </row>
    <row r="2004" spans="1:15" s="40" customFormat="1" ht="21">
      <c r="A2004" s="51">
        <v>8</v>
      </c>
      <c r="B2004" s="13" t="s">
        <v>1679</v>
      </c>
      <c r="C2004" s="33" t="s">
        <v>1680</v>
      </c>
      <c r="D2004" s="294" t="str">
        <f>VLOOKUP(C2004,总表!D:E,2,0)</f>
        <v>WZ18231</v>
      </c>
      <c r="E2004" s="294" t="str">
        <f>VLOOKUP(D2004,总表!E:H,2,0)</f>
        <v>△思想道德与法治（2021年版）（高教）</v>
      </c>
      <c r="F2004" s="294" t="str">
        <f>VLOOKUP(D2004,总表!E:H,3,0)</f>
        <v>978-7-04-056621-5</v>
      </c>
      <c r="G2004" s="299">
        <f>VLOOKUP(D2004,总表!E:H,4,0)</f>
        <v>18</v>
      </c>
      <c r="H2004" s="34" t="s">
        <v>139</v>
      </c>
      <c r="I2004" s="34"/>
      <c r="J2004" s="34" t="s">
        <v>1176</v>
      </c>
      <c r="K2004" s="34" t="s">
        <v>1177</v>
      </c>
      <c r="L2004" s="34"/>
      <c r="M2004" s="15" t="s">
        <v>2315</v>
      </c>
      <c r="N2004" s="17" t="s">
        <v>537</v>
      </c>
      <c r="O2004" s="22" t="s">
        <v>16</v>
      </c>
    </row>
    <row r="2005" spans="1:15" s="40" customFormat="1" ht="21">
      <c r="A2005" s="51">
        <v>9</v>
      </c>
      <c r="B2005" s="13" t="s">
        <v>1679</v>
      </c>
      <c r="C2005" s="26" t="s">
        <v>2502</v>
      </c>
      <c r="D2005" s="294" t="str">
        <f>VLOOKUP(C2005,总表!D:E,2,0)</f>
        <v>W005772</v>
      </c>
      <c r="E2005" s="294" t="str">
        <f>VLOOKUP(D2005,总表!E:H,2,0)</f>
        <v>思想道德与法治学习指导（学习资源包）</v>
      </c>
      <c r="F2005" s="294">
        <f>VLOOKUP(D2005,总表!E:H,3,0)</f>
        <v>0</v>
      </c>
      <c r="G2005" s="299">
        <f>VLOOKUP(D2005,总表!E:H,4,0)</f>
        <v>0</v>
      </c>
      <c r="H2005" s="30" t="s">
        <v>149</v>
      </c>
      <c r="I2005" s="180"/>
      <c r="J2005" s="27" t="s">
        <v>2503</v>
      </c>
      <c r="K2005" s="27" t="s">
        <v>232</v>
      </c>
      <c r="L2005" s="181"/>
      <c r="M2005" s="29" t="s">
        <v>2315</v>
      </c>
      <c r="N2005" s="28" t="s">
        <v>135</v>
      </c>
      <c r="O2005" s="22" t="s">
        <v>16</v>
      </c>
    </row>
    <row r="2006" spans="1:15">
      <c r="A2006" s="51">
        <v>10</v>
      </c>
      <c r="B2006" s="13" t="s">
        <v>904</v>
      </c>
      <c r="C2006" s="17" t="s">
        <v>905</v>
      </c>
      <c r="D2006" s="184"/>
      <c r="E2006" s="184"/>
      <c r="F2006" s="184"/>
      <c r="G2006" s="184"/>
      <c r="H2006" s="15" t="s">
        <v>906</v>
      </c>
      <c r="I2006" s="15"/>
      <c r="J2006" s="14"/>
      <c r="K2006" s="14"/>
      <c r="L2006" s="14"/>
      <c r="M2006" s="14" t="s">
        <v>2315</v>
      </c>
      <c r="N2006" s="13"/>
      <c r="O2006" s="22"/>
    </row>
    <row r="2007" spans="1:15" ht="31.5">
      <c r="A2007" s="51">
        <v>11</v>
      </c>
      <c r="B2007" s="13" t="s">
        <v>1868</v>
      </c>
      <c r="C2007" s="28" t="s">
        <v>1869</v>
      </c>
      <c r="D2007" s="294" t="str">
        <f>VLOOKUP(C2007,总表!D:E,2,0)</f>
        <v>W002003</v>
      </c>
      <c r="E2007" s="294" t="str">
        <f>VLOOKUP(D2007,总表!E:H,2,0)</f>
        <v>现代教师学导论──教师专业发展指导（第3版）（含考核册）（学习资源包）</v>
      </c>
      <c r="F2007" s="294" t="str">
        <f>VLOOKUP(D2007,总表!E:H,3,0)</f>
        <v>978-7-304-08713-5</v>
      </c>
      <c r="G2007" s="299">
        <f>VLOOKUP(D2007,总表!E:H,4,0)</f>
        <v>45</v>
      </c>
      <c r="H2007" s="29" t="s">
        <v>149</v>
      </c>
      <c r="I2007" s="29"/>
      <c r="J2007" s="29" t="s">
        <v>382</v>
      </c>
      <c r="K2007" s="14" t="s">
        <v>1870</v>
      </c>
      <c r="L2007" s="14"/>
      <c r="M2007" s="14" t="s">
        <v>2315</v>
      </c>
      <c r="N2007" s="13" t="s">
        <v>135</v>
      </c>
      <c r="O2007" s="22" t="s">
        <v>16</v>
      </c>
    </row>
    <row r="2008" spans="1:15">
      <c r="A2008" s="51">
        <v>12</v>
      </c>
      <c r="B2008" s="13" t="s">
        <v>1868</v>
      </c>
      <c r="C2008" s="13" t="s">
        <v>1868</v>
      </c>
      <c r="D2008" s="183"/>
      <c r="E2008" s="183"/>
      <c r="F2008" s="183"/>
      <c r="G2008" s="183"/>
      <c r="H2008" s="14" t="s">
        <v>136</v>
      </c>
      <c r="I2008" s="18"/>
      <c r="J2008" s="14"/>
      <c r="K2008" s="14"/>
      <c r="L2008" s="14"/>
      <c r="M2008" s="14" t="s">
        <v>2315</v>
      </c>
      <c r="N2008" s="13"/>
      <c r="O2008" s="22"/>
    </row>
    <row r="2009" spans="1:15" ht="21">
      <c r="A2009" s="51">
        <v>13</v>
      </c>
      <c r="B2009" s="13" t="s">
        <v>1872</v>
      </c>
      <c r="C2009" s="17" t="s">
        <v>1872</v>
      </c>
      <c r="D2009" s="294" t="str">
        <f>VLOOKUP(C2009,总表!D:E,2,0)</f>
        <v>W001923</v>
      </c>
      <c r="E2009" s="294" t="str">
        <f>VLOOKUP(D2009,总表!E:H,2,0)</f>
        <v>现代教育思想（含考核册）（学习资源包）</v>
      </c>
      <c r="F2009" s="294" t="str">
        <f>VLOOKUP(D2009,总表!E:H,3,0)</f>
        <v>978-7-304-02062-0</v>
      </c>
      <c r="G2009" s="299">
        <f>VLOOKUP(D2009,总表!E:H,4,0)</f>
        <v>29</v>
      </c>
      <c r="H2009" s="15" t="s">
        <v>149</v>
      </c>
      <c r="I2009" s="15"/>
      <c r="J2009" s="14" t="s">
        <v>1873</v>
      </c>
      <c r="K2009" s="14" t="s">
        <v>1874</v>
      </c>
      <c r="L2009" s="14"/>
      <c r="M2009" s="14" t="s">
        <v>2315</v>
      </c>
      <c r="N2009" s="13" t="s">
        <v>135</v>
      </c>
      <c r="O2009" s="22" t="s">
        <v>16</v>
      </c>
    </row>
    <row r="2010" spans="1:15" ht="21">
      <c r="A2010" s="51">
        <v>14</v>
      </c>
      <c r="B2010" s="13" t="s">
        <v>1905</v>
      </c>
      <c r="C2010" s="17" t="s">
        <v>1906</v>
      </c>
      <c r="D2010" s="294" t="str">
        <f>VLOOKUP(C2010,总表!D:E,2,0)</f>
        <v>W002183</v>
      </c>
      <c r="E2010" s="294" t="str">
        <f>VLOOKUP(D2010,总表!E:H,2,0)</f>
        <v>小学儿童教育心理学（第2版）（含考核册）（学习资源包）</v>
      </c>
      <c r="F2010" s="294" t="str">
        <f>VLOOKUP(D2010,总表!E:H,3,0)</f>
        <v>978-7-304-09826-1</v>
      </c>
      <c r="G2010" s="299">
        <f>VLOOKUP(D2010,总表!E:H,4,0)</f>
        <v>43</v>
      </c>
      <c r="H2010" s="15" t="s">
        <v>149</v>
      </c>
      <c r="I2010" s="15"/>
      <c r="J2010" s="15" t="s">
        <v>160</v>
      </c>
      <c r="K2010" s="15" t="s">
        <v>1907</v>
      </c>
      <c r="L2010" s="15"/>
      <c r="M2010" s="14" t="s">
        <v>2315</v>
      </c>
      <c r="N2010" s="13" t="s">
        <v>135</v>
      </c>
      <c r="O2010" s="22" t="s">
        <v>16</v>
      </c>
    </row>
    <row r="2011" spans="1:15">
      <c r="A2011" s="51">
        <v>15</v>
      </c>
      <c r="B2011" s="13" t="s">
        <v>1905</v>
      </c>
      <c r="C2011" s="17" t="s">
        <v>1905</v>
      </c>
      <c r="D2011" s="184"/>
      <c r="E2011" s="184"/>
      <c r="F2011" s="184"/>
      <c r="G2011" s="184"/>
      <c r="H2011" s="15" t="s">
        <v>162</v>
      </c>
      <c r="I2011" s="15" t="s">
        <v>1908</v>
      </c>
      <c r="J2011" s="15" t="s">
        <v>193</v>
      </c>
      <c r="K2011" s="15"/>
      <c r="L2011" s="15" t="s">
        <v>1909</v>
      </c>
      <c r="M2011" s="14" t="s">
        <v>2315</v>
      </c>
      <c r="N2011" s="13" t="s">
        <v>171</v>
      </c>
      <c r="O2011" s="22" t="s">
        <v>16</v>
      </c>
    </row>
    <row r="2012" spans="1:15">
      <c r="A2012" s="51">
        <v>16</v>
      </c>
      <c r="B2012" s="13" t="s">
        <v>1905</v>
      </c>
      <c r="C2012" s="17" t="s">
        <v>1905</v>
      </c>
      <c r="D2012" s="184"/>
      <c r="E2012" s="184"/>
      <c r="F2012" s="184"/>
      <c r="G2012" s="184"/>
      <c r="H2012" s="15" t="s">
        <v>136</v>
      </c>
      <c r="I2012" s="18"/>
      <c r="J2012" s="15"/>
      <c r="K2012" s="15"/>
      <c r="L2012" s="15"/>
      <c r="M2012" s="14" t="s">
        <v>2315</v>
      </c>
      <c r="N2012" s="13"/>
      <c r="O2012" s="22"/>
    </row>
    <row r="2013" spans="1:15" ht="21">
      <c r="A2013" s="51">
        <v>17</v>
      </c>
      <c r="B2013" s="13" t="s">
        <v>1184</v>
      </c>
      <c r="C2013" s="17" t="s">
        <v>1185</v>
      </c>
      <c r="D2013" s="294" t="str">
        <f>VLOOKUP(C2013,总表!D:E,2,0)</f>
        <v>W002044</v>
      </c>
      <c r="E2013" s="294" t="str">
        <f>VLOOKUP(D2013,总表!E:H,2,0)</f>
        <v>美学与美育（第3版）（学习资源包）</v>
      </c>
      <c r="F2013" s="294" t="str">
        <f>VLOOKUP(D2013,总表!E:H,3,0)</f>
        <v>978-7-304-10708-6</v>
      </c>
      <c r="G2013" s="299">
        <f>VLOOKUP(D2013,总表!E:H,4,0)</f>
        <v>34</v>
      </c>
      <c r="H2013" s="15" t="s">
        <v>149</v>
      </c>
      <c r="I2013" s="15"/>
      <c r="J2013" s="14" t="s">
        <v>150</v>
      </c>
      <c r="K2013" s="14" t="s">
        <v>1186</v>
      </c>
      <c r="L2013" s="14"/>
      <c r="M2013" s="14" t="s">
        <v>2315</v>
      </c>
      <c r="N2013" s="13" t="s">
        <v>135</v>
      </c>
      <c r="O2013" s="22" t="s">
        <v>16</v>
      </c>
    </row>
    <row r="2014" spans="1:15" s="2" customFormat="1" ht="13.5">
      <c r="A2014" s="51">
        <v>18</v>
      </c>
      <c r="B2014" s="17" t="s">
        <v>1184</v>
      </c>
      <c r="C2014" s="17" t="s">
        <v>1184</v>
      </c>
      <c r="D2014" s="184"/>
      <c r="E2014" s="184"/>
      <c r="F2014" s="184"/>
      <c r="G2014" s="184"/>
      <c r="H2014" s="15" t="s">
        <v>136</v>
      </c>
      <c r="I2014" s="19"/>
      <c r="J2014" s="15"/>
      <c r="K2014" s="15"/>
      <c r="L2014" s="15"/>
      <c r="M2014" s="14" t="s">
        <v>2315</v>
      </c>
      <c r="N2014" s="17"/>
      <c r="O2014" s="24"/>
    </row>
    <row r="2015" spans="1:15">
      <c r="A2015" s="51">
        <v>19</v>
      </c>
      <c r="B2015" s="13" t="s">
        <v>1940</v>
      </c>
      <c r="C2015" s="13" t="s">
        <v>1941</v>
      </c>
      <c r="D2015" s="183"/>
      <c r="E2015" s="183"/>
      <c r="F2015" s="183"/>
      <c r="G2015" s="183"/>
      <c r="H2015" s="14" t="s">
        <v>136</v>
      </c>
      <c r="I2015" s="14"/>
      <c r="J2015" s="14"/>
      <c r="K2015" s="14"/>
      <c r="L2015" s="14"/>
      <c r="M2015" s="14" t="s">
        <v>2315</v>
      </c>
      <c r="N2015" s="13"/>
      <c r="O2015" s="23"/>
    </row>
    <row r="2016" spans="1:15" ht="21">
      <c r="A2016" s="51">
        <v>20</v>
      </c>
      <c r="B2016" s="13" t="s">
        <v>2287</v>
      </c>
      <c r="C2016" s="13" t="s">
        <v>2288</v>
      </c>
      <c r="D2016" s="294" t="str">
        <f>VLOOKUP(C2016,总表!D:E,2,0)</f>
        <v>L007002</v>
      </c>
      <c r="E2016" s="294" t="str">
        <f>VLOOKUP(D2016,总表!E:H,2,0)</f>
        <v>自然科学基础（含考核册）（学习资源包）</v>
      </c>
      <c r="F2016" s="294" t="str">
        <f>VLOOKUP(D2016,总表!E:H,3,0)</f>
        <v>978-7-304-04912-6</v>
      </c>
      <c r="G2016" s="299">
        <f>VLOOKUP(D2016,总表!E:H,4,0)</f>
        <v>39</v>
      </c>
      <c r="H2016" s="14" t="s">
        <v>149</v>
      </c>
      <c r="I2016" s="14"/>
      <c r="J2016" s="14" t="s">
        <v>2289</v>
      </c>
      <c r="K2016" s="14" t="s">
        <v>2290</v>
      </c>
      <c r="L2016" s="18"/>
      <c r="M2016" s="14" t="s">
        <v>2315</v>
      </c>
      <c r="N2016" s="13" t="s">
        <v>135</v>
      </c>
      <c r="O2016" s="22" t="s">
        <v>16</v>
      </c>
    </row>
    <row r="2017" spans="1:15">
      <c r="A2017" s="51">
        <v>21</v>
      </c>
      <c r="B2017" s="13" t="s">
        <v>2287</v>
      </c>
      <c r="C2017" s="13" t="s">
        <v>2287</v>
      </c>
      <c r="D2017" s="183"/>
      <c r="E2017" s="183"/>
      <c r="F2017" s="183"/>
      <c r="G2017" s="183"/>
      <c r="H2017" s="14" t="s">
        <v>136</v>
      </c>
      <c r="I2017" s="14"/>
      <c r="J2017" s="14"/>
      <c r="K2017" s="14"/>
      <c r="L2017" s="14"/>
      <c r="M2017" s="14" t="s">
        <v>2315</v>
      </c>
      <c r="N2017" s="13"/>
      <c r="O2017" s="23"/>
    </row>
    <row r="2018" spans="1:15" ht="21">
      <c r="A2018" s="51">
        <v>22</v>
      </c>
      <c r="B2018" s="13" t="s">
        <v>2163</v>
      </c>
      <c r="C2018" s="13" t="s">
        <v>2164</v>
      </c>
      <c r="D2018" s="294" t="str">
        <f>VLOOKUP(C2018,总表!D:E,2,0)</f>
        <v>W001932</v>
      </c>
      <c r="E2018" s="294" t="str">
        <f>VLOOKUP(D2018,总表!E:H,2,0)</f>
        <v>阅读与写作（第2版）（学习资源包）</v>
      </c>
      <c r="F2018" s="294" t="str">
        <f>VLOOKUP(D2018,总表!E:H,3,0)</f>
        <v>978-7-304-10824-3</v>
      </c>
      <c r="G2018" s="299">
        <f>VLOOKUP(D2018,总表!E:H,4,0)</f>
        <v>48</v>
      </c>
      <c r="H2018" s="14" t="s">
        <v>132</v>
      </c>
      <c r="I2018" s="14"/>
      <c r="J2018" s="14" t="s">
        <v>175</v>
      </c>
      <c r="K2018" s="14" t="s">
        <v>2165</v>
      </c>
      <c r="L2018" s="14"/>
      <c r="M2018" s="14" t="s">
        <v>2315</v>
      </c>
      <c r="N2018" s="13" t="s">
        <v>135</v>
      </c>
      <c r="O2018" s="22" t="s">
        <v>16</v>
      </c>
    </row>
    <row r="2019" spans="1:15">
      <c r="A2019" s="51">
        <v>23</v>
      </c>
      <c r="B2019" s="13" t="s">
        <v>2163</v>
      </c>
      <c r="C2019" s="13" t="s">
        <v>2166</v>
      </c>
      <c r="D2019" s="183"/>
      <c r="E2019" s="183"/>
      <c r="F2019" s="183"/>
      <c r="G2019" s="183"/>
      <c r="H2019" s="14" t="s">
        <v>136</v>
      </c>
      <c r="I2019" s="14"/>
      <c r="J2019" s="14"/>
      <c r="K2019" s="14"/>
      <c r="L2019" s="14"/>
      <c r="M2019" s="14" t="s">
        <v>2315</v>
      </c>
      <c r="N2019" s="13"/>
      <c r="O2019" s="23"/>
    </row>
    <row r="2020" spans="1:15" ht="21">
      <c r="A2020" s="51">
        <v>24</v>
      </c>
      <c r="B2020" s="13" t="s">
        <v>2168</v>
      </c>
      <c r="C2020" s="13" t="s">
        <v>2164</v>
      </c>
      <c r="D2020" s="294" t="str">
        <f>VLOOKUP(C2020,总表!D:E,2,0)</f>
        <v>W001932</v>
      </c>
      <c r="E2020" s="294" t="str">
        <f>VLOOKUP(D2020,总表!E:H,2,0)</f>
        <v>阅读与写作（第2版）（学习资源包）</v>
      </c>
      <c r="F2020" s="294" t="str">
        <f>VLOOKUP(D2020,总表!E:H,3,0)</f>
        <v>978-7-304-10824-3</v>
      </c>
      <c r="G2020" s="299">
        <f>VLOOKUP(D2020,总表!E:H,4,0)</f>
        <v>48</v>
      </c>
      <c r="H2020" s="14" t="s">
        <v>132</v>
      </c>
      <c r="I2020" s="14"/>
      <c r="J2020" s="14" t="s">
        <v>175</v>
      </c>
      <c r="K2020" s="14" t="s">
        <v>2165</v>
      </c>
      <c r="L2020" s="14"/>
      <c r="M2020" s="14" t="s">
        <v>2315</v>
      </c>
      <c r="N2020" s="13" t="s">
        <v>135</v>
      </c>
      <c r="O2020" s="22" t="s">
        <v>16</v>
      </c>
    </row>
    <row r="2021" spans="1:15">
      <c r="A2021" s="51">
        <v>25</v>
      </c>
      <c r="B2021" s="13" t="s">
        <v>2168</v>
      </c>
      <c r="C2021" s="13" t="s">
        <v>2166</v>
      </c>
      <c r="D2021" s="183"/>
      <c r="E2021" s="183"/>
      <c r="F2021" s="183"/>
      <c r="G2021" s="183"/>
      <c r="H2021" s="14" t="s">
        <v>136</v>
      </c>
      <c r="I2021" s="14"/>
      <c r="J2021" s="14"/>
      <c r="K2021" s="14"/>
      <c r="L2021" s="14"/>
      <c r="M2021" s="14" t="s">
        <v>2315</v>
      </c>
      <c r="N2021" s="13"/>
      <c r="O2021" s="23"/>
    </row>
    <row r="2022" spans="1:15" ht="21">
      <c r="A2022" s="51">
        <v>26</v>
      </c>
      <c r="B2022" s="13" t="s">
        <v>1006</v>
      </c>
      <c r="C2022" s="13" t="s">
        <v>1007</v>
      </c>
      <c r="D2022" s="294" t="str">
        <f>VLOOKUP(C2022,总表!D:E,2,0)</f>
        <v>W005721</v>
      </c>
      <c r="E2022" s="294" t="str">
        <f>VLOOKUP(D2022,总表!E:H,2,0)</f>
        <v>课堂提问与引导（第2版）（学习资源包）</v>
      </c>
      <c r="F2022" s="294" t="str">
        <f>VLOOKUP(D2022,总表!E:H,3,0)</f>
        <v>978-7-304-10522-8</v>
      </c>
      <c r="G2022" s="299">
        <f>VLOOKUP(D2022,总表!E:H,4,0)</f>
        <v>16</v>
      </c>
      <c r="H2022" s="14" t="s">
        <v>132</v>
      </c>
      <c r="I2022" s="14"/>
      <c r="J2022" s="14" t="s">
        <v>175</v>
      </c>
      <c r="K2022" s="14" t="s">
        <v>1008</v>
      </c>
      <c r="L2022" s="14"/>
      <c r="M2022" s="14" t="s">
        <v>2315</v>
      </c>
      <c r="N2022" s="13" t="s">
        <v>135</v>
      </c>
      <c r="O2022" s="22" t="s">
        <v>16</v>
      </c>
    </row>
    <row r="2023" spans="1:15" ht="21">
      <c r="A2023" s="51">
        <v>27</v>
      </c>
      <c r="B2023" s="13" t="s">
        <v>1006</v>
      </c>
      <c r="C2023" s="13" t="s">
        <v>1009</v>
      </c>
      <c r="D2023" s="183"/>
      <c r="E2023" s="183"/>
      <c r="F2023" s="183"/>
      <c r="G2023" s="183"/>
      <c r="H2023" s="14" t="s">
        <v>162</v>
      </c>
      <c r="I2023" s="14" t="s">
        <v>1010</v>
      </c>
      <c r="J2023" s="14" t="s">
        <v>193</v>
      </c>
      <c r="K2023" s="14"/>
      <c r="L2023" s="14" t="s">
        <v>1011</v>
      </c>
      <c r="M2023" s="14" t="s">
        <v>2315</v>
      </c>
      <c r="N2023" s="13" t="s">
        <v>165</v>
      </c>
      <c r="O2023" s="22" t="s">
        <v>16</v>
      </c>
    </row>
    <row r="2024" spans="1:15">
      <c r="A2024" s="51">
        <v>28</v>
      </c>
      <c r="B2024" s="13" t="s">
        <v>1006</v>
      </c>
      <c r="C2024" s="13" t="s">
        <v>1006</v>
      </c>
      <c r="D2024" s="183"/>
      <c r="E2024" s="183"/>
      <c r="F2024" s="183"/>
      <c r="G2024" s="183"/>
      <c r="H2024" s="14" t="s">
        <v>136</v>
      </c>
      <c r="I2024" s="18"/>
      <c r="J2024" s="14"/>
      <c r="K2024" s="14"/>
      <c r="L2024" s="14"/>
      <c r="M2024" s="14" t="s">
        <v>2315</v>
      </c>
      <c r="N2024" s="13"/>
      <c r="O2024" s="22"/>
    </row>
    <row r="2025" spans="1:15">
      <c r="A2025" s="51">
        <v>29</v>
      </c>
      <c r="B2025" s="13" t="s">
        <v>1393</v>
      </c>
      <c r="C2025" s="13" t="s">
        <v>1394</v>
      </c>
      <c r="D2025" s="294" t="str">
        <f>VLOOKUP(C2025,总表!D:E,2,0)</f>
        <v>W00598</v>
      </c>
      <c r="E2025" s="294" t="str">
        <f>VLOOKUP(D2025,总表!E:H,2,0)</f>
        <v>人文社会科学基础（学习资源包）</v>
      </c>
      <c r="F2025" s="294" t="str">
        <f>VLOOKUP(D2025,总表!E:H,3,0)</f>
        <v>978-7-304-10704-8</v>
      </c>
      <c r="G2025" s="299">
        <f>VLOOKUP(D2025,总表!E:H,4,0)</f>
        <v>37</v>
      </c>
      <c r="H2025" s="14" t="s">
        <v>132</v>
      </c>
      <c r="I2025" s="14"/>
      <c r="J2025" s="14" t="s">
        <v>345</v>
      </c>
      <c r="K2025" s="14" t="s">
        <v>1395</v>
      </c>
      <c r="L2025" s="14"/>
      <c r="M2025" s="14" t="s">
        <v>2315</v>
      </c>
      <c r="N2025" s="13" t="s">
        <v>135</v>
      </c>
      <c r="O2025" s="22" t="s">
        <v>16</v>
      </c>
    </row>
    <row r="2026" spans="1:15" s="2" customFormat="1" ht="21">
      <c r="A2026" s="51">
        <v>30</v>
      </c>
      <c r="B2026" s="17" t="s">
        <v>1361</v>
      </c>
      <c r="C2026" s="17" t="s">
        <v>1361</v>
      </c>
      <c r="D2026" s="184"/>
      <c r="E2026" s="184"/>
      <c r="F2026" s="184"/>
      <c r="G2026" s="184"/>
      <c r="H2026" s="14" t="s">
        <v>136</v>
      </c>
      <c r="I2026" s="55"/>
      <c r="J2026" s="55"/>
      <c r="K2026" s="55"/>
      <c r="L2026" s="55"/>
      <c r="M2026" s="29" t="s">
        <v>2316</v>
      </c>
      <c r="N2026" s="13"/>
      <c r="O2026" s="22"/>
    </row>
    <row r="2027" spans="1:15" s="2" customFormat="1" ht="21">
      <c r="A2027" s="51">
        <v>31</v>
      </c>
      <c r="B2027" s="52" t="s">
        <v>1961</v>
      </c>
      <c r="C2027" s="52" t="s">
        <v>1962</v>
      </c>
      <c r="D2027" s="294" t="str">
        <f>VLOOKUP(C2027,总表!D:E,2,0)</f>
        <v>T007382</v>
      </c>
      <c r="E2027" s="294" t="str">
        <f>VLOOKUP(D2027,总表!E:H,2,0)</f>
        <v>形势与政策（国家开放大学专用教材）（人民日报）</v>
      </c>
      <c r="F2027" s="294">
        <f>VLOOKUP(D2027,总表!E:H,3,0)</f>
        <v>0</v>
      </c>
      <c r="G2027" s="299">
        <f>VLOOKUP(D2027,总表!E:H,4,0)</f>
        <v>0</v>
      </c>
      <c r="H2027" s="34" t="s">
        <v>139</v>
      </c>
      <c r="I2027" s="56"/>
      <c r="J2027" s="34" t="s">
        <v>1963</v>
      </c>
      <c r="K2027" s="34" t="s">
        <v>232</v>
      </c>
      <c r="L2027" s="52"/>
      <c r="M2027" s="29" t="s">
        <v>2317</v>
      </c>
      <c r="N2027" s="52" t="s">
        <v>1964</v>
      </c>
      <c r="O2027" s="22" t="s">
        <v>16</v>
      </c>
    </row>
    <row r="2028" spans="1:15" s="2" customFormat="1" ht="21">
      <c r="A2028" s="51">
        <v>32</v>
      </c>
      <c r="B2028" s="52" t="s">
        <v>1961</v>
      </c>
      <c r="C2028" s="52" t="s">
        <v>1961</v>
      </c>
      <c r="D2028" s="194"/>
      <c r="E2028" s="194"/>
      <c r="F2028" s="194"/>
      <c r="G2028" s="194"/>
      <c r="H2028" s="34" t="s">
        <v>136</v>
      </c>
      <c r="I2028" s="55"/>
      <c r="J2028" s="34"/>
      <c r="K2028" s="34"/>
      <c r="L2028" s="52"/>
      <c r="M2028" s="29" t="s">
        <v>2317</v>
      </c>
      <c r="N2028" s="52"/>
      <c r="O2028" s="32"/>
    </row>
    <row r="2029" spans="1:15" s="2" customFormat="1" ht="21">
      <c r="A2029" s="51">
        <v>33</v>
      </c>
      <c r="B2029" s="26" t="s">
        <v>893</v>
      </c>
      <c r="C2029" s="123" t="s">
        <v>894</v>
      </c>
      <c r="D2029" s="270"/>
      <c r="E2029" s="270"/>
      <c r="F2029" s="270"/>
      <c r="G2029" s="270"/>
      <c r="H2029" s="124" t="s">
        <v>136</v>
      </c>
      <c r="I2029" s="55"/>
      <c r="J2029" s="34"/>
      <c r="K2029" s="34"/>
      <c r="L2029" s="52"/>
      <c r="M2029" s="29" t="s">
        <v>2317</v>
      </c>
      <c r="N2029" s="52"/>
      <c r="O2029" s="32"/>
    </row>
    <row r="2030" spans="1:15">
      <c r="A2030" s="51">
        <v>34</v>
      </c>
      <c r="B2030" s="13" t="s">
        <v>900</v>
      </c>
      <c r="C2030" s="13" t="s">
        <v>901</v>
      </c>
      <c r="D2030" s="294" t="str">
        <f>VLOOKUP(C2030,总表!D:E,2,0)</f>
        <v>W001644</v>
      </c>
      <c r="E2030" s="294" t="str">
        <f>VLOOKUP(D2030,总表!E:H,2,0)</f>
        <v>教育学（第3版）（学习资源包）</v>
      </c>
      <c r="F2030" s="294" t="str">
        <f>VLOOKUP(D2030,总表!E:H,3,0)</f>
        <v>978-7-304-10647-8</v>
      </c>
      <c r="G2030" s="299">
        <f>VLOOKUP(D2030,总表!E:H,4,0)</f>
        <v>45</v>
      </c>
      <c r="H2030" s="14" t="s">
        <v>149</v>
      </c>
      <c r="I2030" s="14"/>
      <c r="J2030" s="14" t="s">
        <v>150</v>
      </c>
      <c r="K2030" s="15" t="s">
        <v>902</v>
      </c>
      <c r="L2030" s="15"/>
      <c r="M2030" s="14" t="s">
        <v>2318</v>
      </c>
      <c r="N2030" s="13" t="s">
        <v>135</v>
      </c>
      <c r="O2030" s="22" t="s">
        <v>16</v>
      </c>
    </row>
    <row r="2031" spans="1:15" s="41" customFormat="1">
      <c r="A2031" s="51">
        <v>35</v>
      </c>
      <c r="B2031" s="52" t="s">
        <v>900</v>
      </c>
      <c r="C2031" s="52" t="s">
        <v>900</v>
      </c>
      <c r="D2031" s="194"/>
      <c r="E2031" s="194"/>
      <c r="F2031" s="194"/>
      <c r="G2031" s="194"/>
      <c r="H2031" s="34" t="s">
        <v>136</v>
      </c>
      <c r="I2031" s="34"/>
      <c r="J2031" s="34"/>
      <c r="K2031" s="34"/>
      <c r="L2031" s="34"/>
      <c r="M2031" s="61" t="s">
        <v>2318</v>
      </c>
      <c r="N2031" s="52"/>
      <c r="O2031" s="62"/>
    </row>
    <row r="2032" spans="1:15">
      <c r="A2032" s="51">
        <v>36</v>
      </c>
      <c r="B2032" s="13" t="s">
        <v>1911</v>
      </c>
      <c r="C2032" s="13" t="s">
        <v>1912</v>
      </c>
      <c r="D2032" s="294" t="str">
        <f>VLOOKUP(C2032,总表!D:E,2,0)</f>
        <v>W004253</v>
      </c>
      <c r="E2032" s="294" t="str">
        <f>VLOOKUP(D2032,总表!E:H,2,0)</f>
        <v>心理学（第2版）（学习资源包）</v>
      </c>
      <c r="F2032" s="294" t="str">
        <f>VLOOKUP(D2032,总表!E:H,3,0)</f>
        <v>978-7-304-10890-8</v>
      </c>
      <c r="G2032" s="299">
        <f>VLOOKUP(D2032,总表!E:H,4,0)</f>
        <v>39</v>
      </c>
      <c r="H2032" s="15" t="s">
        <v>132</v>
      </c>
      <c r="I2032" s="14"/>
      <c r="J2032" s="14" t="s">
        <v>175</v>
      </c>
      <c r="K2032" s="15" t="s">
        <v>1907</v>
      </c>
      <c r="L2032" s="15"/>
      <c r="M2032" s="14" t="s">
        <v>2318</v>
      </c>
      <c r="N2032" s="13" t="s">
        <v>135</v>
      </c>
      <c r="O2032" s="22" t="s">
        <v>16</v>
      </c>
    </row>
    <row r="2033" spans="1:15" s="2" customFormat="1" ht="13.5">
      <c r="A2033" s="51">
        <v>37</v>
      </c>
      <c r="B2033" s="17" t="s">
        <v>1911</v>
      </c>
      <c r="C2033" s="17" t="s">
        <v>1911</v>
      </c>
      <c r="D2033" s="184"/>
      <c r="E2033" s="184"/>
      <c r="F2033" s="184"/>
      <c r="G2033" s="184"/>
      <c r="H2033" s="15" t="s">
        <v>136</v>
      </c>
      <c r="I2033" s="19"/>
      <c r="J2033" s="53"/>
      <c r="K2033" s="15"/>
      <c r="L2033" s="15"/>
      <c r="M2033" s="15" t="s">
        <v>2318</v>
      </c>
      <c r="N2033" s="17"/>
      <c r="O2033" s="24"/>
    </row>
    <row r="2034" spans="1:15" ht="18.75" customHeight="1">
      <c r="A2034" s="128"/>
      <c r="B2034" s="116"/>
      <c r="C2034" s="116"/>
      <c r="D2034" s="116"/>
      <c r="E2034" s="116"/>
      <c r="F2034" s="116"/>
      <c r="G2034" s="116"/>
      <c r="H2034" s="117"/>
      <c r="I2034" s="117"/>
      <c r="J2034" s="117"/>
      <c r="K2034" s="117"/>
      <c r="L2034" s="117"/>
      <c r="M2034" s="117"/>
      <c r="N2034" s="116"/>
      <c r="O2034" s="118"/>
    </row>
    <row r="2035" spans="1:15" ht="18.75">
      <c r="A2035" s="321" t="s">
        <v>2438</v>
      </c>
      <c r="B2035" s="321"/>
      <c r="C2035" s="321"/>
      <c r="D2035" s="321"/>
      <c r="E2035" s="321"/>
      <c r="F2035" s="321"/>
      <c r="G2035" s="321"/>
      <c r="H2035" s="321"/>
      <c r="I2035" s="321"/>
      <c r="J2035" s="321"/>
      <c r="K2035" s="321"/>
      <c r="L2035" s="321"/>
      <c r="M2035" s="321"/>
      <c r="N2035" s="321"/>
      <c r="O2035" s="321"/>
    </row>
    <row r="2036" spans="1:15" ht="22.5">
      <c r="A2036" s="11" t="s">
        <v>3</v>
      </c>
      <c r="B2036" s="12" t="s">
        <v>121</v>
      </c>
      <c r="C2036" s="12" t="s">
        <v>122</v>
      </c>
      <c r="D2036" s="291" t="s">
        <v>2518</v>
      </c>
      <c r="E2036" s="291" t="s">
        <v>2519</v>
      </c>
      <c r="F2036" s="291" t="s">
        <v>2520</v>
      </c>
      <c r="G2036" s="290" t="s">
        <v>2521</v>
      </c>
      <c r="H2036" s="12" t="s">
        <v>123</v>
      </c>
      <c r="I2036" s="12" t="s">
        <v>124</v>
      </c>
      <c r="J2036" s="12" t="s">
        <v>125</v>
      </c>
      <c r="K2036" s="12" t="s">
        <v>126</v>
      </c>
      <c r="L2036" s="12" t="s">
        <v>127</v>
      </c>
      <c r="M2036" s="12" t="s">
        <v>2314</v>
      </c>
      <c r="N2036" s="58" t="s">
        <v>128</v>
      </c>
      <c r="O2036" s="12" t="s">
        <v>129</v>
      </c>
    </row>
    <row r="2037" spans="1:15" s="39" customFormat="1" ht="21">
      <c r="A2037" s="51">
        <v>1</v>
      </c>
      <c r="B2037" s="13" t="s">
        <v>632</v>
      </c>
      <c r="C2037" s="17" t="s">
        <v>633</v>
      </c>
      <c r="D2037" s="294" t="str">
        <f>VLOOKUP(C2037,总表!D:E,2,0)</f>
        <v>W005208</v>
      </c>
      <c r="E2037" s="294" t="str">
        <f>VLOOKUP(D2037,总表!E:H,2,0)</f>
        <v>国家开放大学学习指南（2022版）（学习资源包）</v>
      </c>
      <c r="F2037" s="294" t="str">
        <f>VLOOKUP(D2037,总表!E:H,3,0)</f>
        <v>978-7-304-09923-7</v>
      </c>
      <c r="G2037" s="299">
        <f>VLOOKUP(D2037,总表!E:H,4,0)</f>
        <v>15.8</v>
      </c>
      <c r="H2037" s="14" t="s">
        <v>132</v>
      </c>
      <c r="I2037" s="53"/>
      <c r="J2037" s="15" t="s">
        <v>133</v>
      </c>
      <c r="K2037" s="54" t="s">
        <v>634</v>
      </c>
      <c r="L2037" s="53"/>
      <c r="M2037" s="14" t="s">
        <v>2315</v>
      </c>
      <c r="N2037" s="13" t="s">
        <v>135</v>
      </c>
      <c r="O2037" s="22" t="s">
        <v>16</v>
      </c>
    </row>
    <row r="2038" spans="1:15" s="2" customFormat="1" ht="13.5">
      <c r="A2038" s="51">
        <v>2</v>
      </c>
      <c r="B2038" s="17" t="s">
        <v>632</v>
      </c>
      <c r="C2038" s="17" t="s">
        <v>632</v>
      </c>
      <c r="D2038" s="184"/>
      <c r="E2038" s="184"/>
      <c r="F2038" s="184"/>
      <c r="G2038" s="184"/>
      <c r="H2038" s="15" t="s">
        <v>136</v>
      </c>
      <c r="I2038" s="53"/>
      <c r="J2038" s="15"/>
      <c r="K2038" s="15"/>
      <c r="L2038" s="53"/>
      <c r="M2038" s="14" t="s">
        <v>2315</v>
      </c>
      <c r="N2038" s="28"/>
      <c r="O2038" s="59"/>
    </row>
    <row r="2039" spans="1:15" s="2" customFormat="1" ht="31.5">
      <c r="A2039" s="51">
        <v>3</v>
      </c>
      <c r="B2039" s="28" t="s">
        <v>1852</v>
      </c>
      <c r="C2039" s="13" t="s">
        <v>1175</v>
      </c>
      <c r="D2039" s="294" t="str">
        <f>VLOOKUP(C2039,总表!D:E,2,0)</f>
        <v>WZ19781</v>
      </c>
      <c r="E2039" s="294" t="str">
        <f>VLOOKUP(D2039,总表!E:H,2,0)</f>
        <v>△毛泽东思想和中国特色社会主义理论体系概论（2021年版）（高教）</v>
      </c>
      <c r="F2039" s="294" t="str">
        <f>VLOOKUP(D2039,总表!E:H,3,0)</f>
        <v>978-7-04-056622-2</v>
      </c>
      <c r="G2039" s="299">
        <f>VLOOKUP(D2039,总表!E:H,4,0)</f>
        <v>25</v>
      </c>
      <c r="H2039" s="15" t="s">
        <v>139</v>
      </c>
      <c r="I2039" s="14"/>
      <c r="J2039" s="15" t="s">
        <v>1176</v>
      </c>
      <c r="K2039" s="14" t="s">
        <v>1177</v>
      </c>
      <c r="L2039" s="14"/>
      <c r="M2039" s="15" t="s">
        <v>2315</v>
      </c>
      <c r="N2039" s="17" t="s">
        <v>537</v>
      </c>
      <c r="O2039" s="22" t="s">
        <v>16</v>
      </c>
    </row>
    <row r="2040" spans="1:15" s="2" customFormat="1" ht="31.5">
      <c r="A2040" s="51">
        <v>4</v>
      </c>
      <c r="B2040" s="33" t="s">
        <v>1852</v>
      </c>
      <c r="C2040" s="52" t="s">
        <v>1853</v>
      </c>
      <c r="D2040" s="294" t="str">
        <f>VLOOKUP(C2040,总表!D:E,2,0)</f>
        <v>W005952</v>
      </c>
      <c r="E2040" s="294" t="str">
        <f>VLOOKUP(D2040,总表!E:H,2,0)</f>
        <v>（课程“习近平新时代”用）国家开放大学思想政治理论课学习指南（学习资源包）</v>
      </c>
      <c r="F2040" s="294" t="str">
        <f>VLOOKUP(D2040,总表!E:H,3,0)</f>
        <v>978-7-304-10428-3</v>
      </c>
      <c r="G2040" s="299">
        <f>VLOOKUP(D2040,总表!E:H,4,0)</f>
        <v>13.8</v>
      </c>
      <c r="H2040" s="36" t="s">
        <v>149</v>
      </c>
      <c r="I2040" s="34"/>
      <c r="J2040" s="34" t="s">
        <v>1854</v>
      </c>
      <c r="K2040" s="34" t="s">
        <v>1855</v>
      </c>
      <c r="L2040" s="34"/>
      <c r="M2040" s="34" t="s">
        <v>2315</v>
      </c>
      <c r="N2040" s="60" t="s">
        <v>135</v>
      </c>
      <c r="O2040" s="22" t="s">
        <v>16</v>
      </c>
    </row>
    <row r="2041" spans="1:15" s="40" customFormat="1" ht="21">
      <c r="A2041" s="51">
        <v>5</v>
      </c>
      <c r="B2041" s="28" t="s">
        <v>1852</v>
      </c>
      <c r="C2041" s="28" t="s">
        <v>1852</v>
      </c>
      <c r="D2041" s="191"/>
      <c r="E2041" s="191"/>
      <c r="F2041" s="191"/>
      <c r="G2041" s="191"/>
      <c r="H2041" s="15" t="s">
        <v>136</v>
      </c>
      <c r="I2041" s="29"/>
      <c r="J2041" s="29"/>
      <c r="K2041" s="29"/>
      <c r="L2041" s="29"/>
      <c r="M2041" s="15" t="s">
        <v>2315</v>
      </c>
      <c r="N2041" s="28"/>
      <c r="O2041" s="32"/>
    </row>
    <row r="2042" spans="1:15" s="2" customFormat="1" ht="31.5">
      <c r="A2042" s="51">
        <v>6</v>
      </c>
      <c r="B2042" s="28" t="s">
        <v>1174</v>
      </c>
      <c r="C2042" s="13" t="s">
        <v>1175</v>
      </c>
      <c r="D2042" s="294" t="str">
        <f>VLOOKUP(C2042,总表!D:E,2,0)</f>
        <v>WZ19781</v>
      </c>
      <c r="E2042" s="294" t="str">
        <f>VLOOKUP(D2042,总表!E:H,2,0)</f>
        <v>△毛泽东思想和中国特色社会主义理论体系概论（2021年版）（高教）</v>
      </c>
      <c r="F2042" s="294" t="str">
        <f>VLOOKUP(D2042,总表!E:H,3,0)</f>
        <v>978-7-04-056622-2</v>
      </c>
      <c r="G2042" s="299">
        <f>VLOOKUP(D2042,总表!E:H,4,0)</f>
        <v>25</v>
      </c>
      <c r="H2042" s="15" t="s">
        <v>139</v>
      </c>
      <c r="I2042" s="14"/>
      <c r="J2042" s="15" t="s">
        <v>1176</v>
      </c>
      <c r="K2042" s="14" t="s">
        <v>1177</v>
      </c>
      <c r="L2042" s="14"/>
      <c r="M2042" s="15" t="s">
        <v>2315</v>
      </c>
      <c r="N2042" s="17" t="s">
        <v>537</v>
      </c>
      <c r="O2042" s="22" t="s">
        <v>16</v>
      </c>
    </row>
    <row r="2043" spans="1:15" s="40" customFormat="1" ht="31.5">
      <c r="A2043" s="51">
        <v>7</v>
      </c>
      <c r="B2043" s="28" t="s">
        <v>1174</v>
      </c>
      <c r="C2043" s="28" t="s">
        <v>1178</v>
      </c>
      <c r="D2043" s="294" t="str">
        <f>VLOOKUP(C2043,总表!D:E,2,0)</f>
        <v>W005812</v>
      </c>
      <c r="E2043" s="294" t="str">
        <f>VLOOKUP(D2043,总表!E:H,2,0)</f>
        <v>毛泽东思想和中国特色社会主义理论体系概论学习指导（学习资源包）</v>
      </c>
      <c r="F2043" s="294" t="str">
        <f>VLOOKUP(D2043,总表!E:H,3,0)</f>
        <v>978-7-304-09660-1</v>
      </c>
      <c r="G2043" s="299">
        <f>VLOOKUP(D2043,总表!E:H,4,0)</f>
        <v>22</v>
      </c>
      <c r="H2043" s="15" t="s">
        <v>149</v>
      </c>
      <c r="I2043" s="29"/>
      <c r="J2043" s="15" t="s">
        <v>1179</v>
      </c>
      <c r="K2043" s="29" t="s">
        <v>232</v>
      </c>
      <c r="L2043" s="29"/>
      <c r="M2043" s="29" t="s">
        <v>2315</v>
      </c>
      <c r="N2043" s="28" t="s">
        <v>135</v>
      </c>
      <c r="O2043" s="22" t="s">
        <v>16</v>
      </c>
    </row>
    <row r="2044" spans="1:15" s="40" customFormat="1" ht="21">
      <c r="A2044" s="51">
        <v>8</v>
      </c>
      <c r="B2044" s="13" t="s">
        <v>1679</v>
      </c>
      <c r="C2044" s="33" t="s">
        <v>1680</v>
      </c>
      <c r="D2044" s="294" t="str">
        <f>VLOOKUP(C2044,总表!D:E,2,0)</f>
        <v>WZ18231</v>
      </c>
      <c r="E2044" s="294" t="str">
        <f>VLOOKUP(D2044,总表!E:H,2,0)</f>
        <v>△思想道德与法治（2021年版）（高教）</v>
      </c>
      <c r="F2044" s="294" t="str">
        <f>VLOOKUP(D2044,总表!E:H,3,0)</f>
        <v>978-7-04-056621-5</v>
      </c>
      <c r="G2044" s="299">
        <f>VLOOKUP(D2044,总表!E:H,4,0)</f>
        <v>18</v>
      </c>
      <c r="H2044" s="34" t="s">
        <v>139</v>
      </c>
      <c r="I2044" s="34"/>
      <c r="J2044" s="34" t="s">
        <v>1176</v>
      </c>
      <c r="K2044" s="34" t="s">
        <v>1177</v>
      </c>
      <c r="L2044" s="34"/>
      <c r="M2044" s="15" t="s">
        <v>2315</v>
      </c>
      <c r="N2044" s="17" t="s">
        <v>537</v>
      </c>
      <c r="O2044" s="22" t="s">
        <v>16</v>
      </c>
    </row>
    <row r="2045" spans="1:15" s="40" customFormat="1" ht="21">
      <c r="A2045" s="51">
        <v>9</v>
      </c>
      <c r="B2045" s="13" t="s">
        <v>1679</v>
      </c>
      <c r="C2045" s="26" t="s">
        <v>2502</v>
      </c>
      <c r="D2045" s="294" t="str">
        <f>VLOOKUP(C2045,总表!D:E,2,0)</f>
        <v>W005772</v>
      </c>
      <c r="E2045" s="294" t="str">
        <f>VLOOKUP(D2045,总表!E:H,2,0)</f>
        <v>思想道德与法治学习指导（学习资源包）</v>
      </c>
      <c r="F2045" s="294">
        <f>VLOOKUP(D2045,总表!E:H,3,0)</f>
        <v>0</v>
      </c>
      <c r="G2045" s="299">
        <f>VLOOKUP(D2045,总表!E:H,4,0)</f>
        <v>0</v>
      </c>
      <c r="H2045" s="30" t="s">
        <v>149</v>
      </c>
      <c r="I2045" s="180"/>
      <c r="J2045" s="27" t="s">
        <v>2503</v>
      </c>
      <c r="K2045" s="27" t="s">
        <v>232</v>
      </c>
      <c r="L2045" s="181"/>
      <c r="M2045" s="29" t="s">
        <v>2315</v>
      </c>
      <c r="N2045" s="28" t="s">
        <v>135</v>
      </c>
      <c r="O2045" s="22" t="s">
        <v>16</v>
      </c>
    </row>
    <row r="2046" spans="1:15" ht="21">
      <c r="A2046" s="51">
        <v>10</v>
      </c>
      <c r="B2046" s="13" t="s">
        <v>712</v>
      </c>
      <c r="C2046" s="13" t="s">
        <v>713</v>
      </c>
      <c r="D2046" s="294" t="str">
        <f>VLOOKUP(C2046,总表!D:E,2,0)</f>
        <v>W003072</v>
      </c>
      <c r="E2046" s="294" t="str">
        <f>VLOOKUP(D2046,总表!E:H,2,0)</f>
        <v>基础写作（含考核册）（学习资源包）</v>
      </c>
      <c r="F2046" s="294" t="str">
        <f>VLOOKUP(D2046,总表!E:H,3,0)</f>
        <v>978-7-304-03443-6</v>
      </c>
      <c r="G2046" s="299">
        <f>VLOOKUP(D2046,总表!E:H,4,0)</f>
        <v>26</v>
      </c>
      <c r="H2046" s="14" t="s">
        <v>149</v>
      </c>
      <c r="I2046" s="14"/>
      <c r="J2046" s="14" t="s">
        <v>714</v>
      </c>
      <c r="K2046" s="14" t="s">
        <v>715</v>
      </c>
      <c r="L2046" s="14"/>
      <c r="M2046" s="14" t="s">
        <v>2315</v>
      </c>
      <c r="N2046" s="13" t="s">
        <v>135</v>
      </c>
      <c r="O2046" s="22" t="s">
        <v>16</v>
      </c>
    </row>
    <row r="2047" spans="1:15">
      <c r="A2047" s="51">
        <v>11</v>
      </c>
      <c r="B2047" s="13" t="s">
        <v>712</v>
      </c>
      <c r="C2047" s="13" t="s">
        <v>712</v>
      </c>
      <c r="D2047" s="183"/>
      <c r="E2047" s="183"/>
      <c r="F2047" s="183"/>
      <c r="G2047" s="183"/>
      <c r="H2047" s="14" t="s">
        <v>136</v>
      </c>
      <c r="I2047" s="14"/>
      <c r="J2047" s="14"/>
      <c r="K2047" s="14"/>
      <c r="L2047" s="14"/>
      <c r="M2047" s="14" t="s">
        <v>2315</v>
      </c>
      <c r="N2047" s="13"/>
      <c r="O2047" s="23"/>
    </row>
    <row r="2048" spans="1:15">
      <c r="A2048" s="51">
        <v>12</v>
      </c>
      <c r="B2048" s="13" t="s">
        <v>1806</v>
      </c>
      <c r="C2048" s="13" t="s">
        <v>1807</v>
      </c>
      <c r="D2048" s="294" t="str">
        <f>VLOOKUP(C2048,总表!D:E,2,0)</f>
        <v>W002953</v>
      </c>
      <c r="E2048" s="294" t="str">
        <f>VLOOKUP(D2048,总表!E:H,2,0)</f>
        <v>文学概论（第3版）（学习资源包）</v>
      </c>
      <c r="F2048" s="294" t="str">
        <f>VLOOKUP(D2048,总表!E:H,3,0)</f>
        <v>978-7-304-11084-0</v>
      </c>
      <c r="G2048" s="299">
        <f>VLOOKUP(D2048,总表!E:H,4,0)</f>
        <v>42</v>
      </c>
      <c r="H2048" s="14" t="s">
        <v>149</v>
      </c>
      <c r="I2048" s="14"/>
      <c r="J2048" s="14" t="s">
        <v>216</v>
      </c>
      <c r="K2048" s="14" t="s">
        <v>1186</v>
      </c>
      <c r="L2048" s="14"/>
      <c r="M2048" s="14" t="s">
        <v>2315</v>
      </c>
      <c r="N2048" s="13" t="s">
        <v>135</v>
      </c>
      <c r="O2048" s="22" t="s">
        <v>16</v>
      </c>
    </row>
    <row r="2049" spans="1:15" s="1" customFormat="1">
      <c r="A2049" s="51">
        <v>13</v>
      </c>
      <c r="B2049" s="13" t="s">
        <v>1806</v>
      </c>
      <c r="C2049" s="13" t="s">
        <v>1806</v>
      </c>
      <c r="D2049" s="183"/>
      <c r="E2049" s="183"/>
      <c r="F2049" s="183"/>
      <c r="G2049" s="183"/>
      <c r="H2049" s="14" t="s">
        <v>136</v>
      </c>
      <c r="I2049" s="14"/>
      <c r="J2049" s="14"/>
      <c r="K2049" s="14"/>
      <c r="L2049" s="14"/>
      <c r="M2049" s="14" t="s">
        <v>2315</v>
      </c>
      <c r="N2049" s="13"/>
      <c r="O2049" s="23"/>
    </row>
    <row r="2050" spans="1:15" ht="21">
      <c r="A2050" s="51">
        <v>14</v>
      </c>
      <c r="B2050" s="26" t="s">
        <v>2441</v>
      </c>
      <c r="C2050" s="26" t="s">
        <v>2489</v>
      </c>
      <c r="D2050" s="294" t="str">
        <f>VLOOKUP(C2050,总表!D:E,2,0)</f>
        <v>W00594</v>
      </c>
      <c r="E2050" s="294" t="str">
        <f>VLOOKUP(D2050,总表!E:H,2,0)</f>
        <v>现代汉语（含考核册）（学习资源包）</v>
      </c>
      <c r="F2050" s="294" t="str">
        <f>VLOOKUP(D2050,总表!E:H,3,0)</f>
        <v>978-7-304-10310-1</v>
      </c>
      <c r="G2050" s="299">
        <f>VLOOKUP(D2050,总表!E:H,4,0)</f>
        <v>34</v>
      </c>
      <c r="H2050" s="27" t="s">
        <v>139</v>
      </c>
      <c r="I2050" s="27"/>
      <c r="J2050" s="27" t="s">
        <v>179</v>
      </c>
      <c r="K2050" s="27" t="s">
        <v>2490</v>
      </c>
      <c r="L2050" s="27"/>
      <c r="M2050" s="14" t="s">
        <v>2315</v>
      </c>
      <c r="N2050" s="13" t="s">
        <v>135</v>
      </c>
      <c r="O2050" s="22" t="s">
        <v>16</v>
      </c>
    </row>
    <row r="2051" spans="1:15" ht="21">
      <c r="A2051" s="51">
        <v>15</v>
      </c>
      <c r="B2051" s="26" t="s">
        <v>2441</v>
      </c>
      <c r="C2051" s="26" t="s">
        <v>2491</v>
      </c>
      <c r="D2051" s="294" t="str">
        <f>VLOOKUP(C2051,总表!D:E,2,0)</f>
        <v>W000475</v>
      </c>
      <c r="E2051" s="294" t="str">
        <f>VLOOKUP(D2051,总表!E:H,2,0)</f>
        <v>现代汉语学习指导（学习资源包）</v>
      </c>
      <c r="F2051" s="294" t="str">
        <f>VLOOKUP(D2051,总表!E:H,3,0)</f>
        <v>978-7-304-10897-7</v>
      </c>
      <c r="G2051" s="299">
        <f>VLOOKUP(D2051,总表!E:H,4,0)</f>
        <v>8</v>
      </c>
      <c r="H2051" s="27" t="s">
        <v>295</v>
      </c>
      <c r="I2051" s="27"/>
      <c r="J2051" s="27" t="s">
        <v>345</v>
      </c>
      <c r="K2051" s="27" t="s">
        <v>2492</v>
      </c>
      <c r="L2051" s="27"/>
      <c r="M2051" s="14" t="s">
        <v>2315</v>
      </c>
      <c r="N2051" s="13" t="s">
        <v>135</v>
      </c>
      <c r="O2051" s="22" t="s">
        <v>16</v>
      </c>
    </row>
    <row r="2052" spans="1:15" ht="21">
      <c r="A2052" s="51">
        <v>16</v>
      </c>
      <c r="B2052" s="17" t="s">
        <v>2124</v>
      </c>
      <c r="C2052" s="17" t="s">
        <v>1567</v>
      </c>
      <c r="D2052" s="294" t="str">
        <f>VLOOKUP(C2052,总表!D:E,2,0)</f>
        <v>W003752</v>
      </c>
      <c r="E2052" s="294" t="str">
        <f>VLOOKUP(D2052,总表!E:H,2,0)</f>
        <v>实用文体写作教程（第2版）（含考核册）（学习资源包）</v>
      </c>
      <c r="F2052" s="294" t="str">
        <f>VLOOKUP(D2052,总表!E:H,3,0)</f>
        <v>978-7-304-10128-2</v>
      </c>
      <c r="G2052" s="299">
        <f>VLOOKUP(D2052,总表!E:H,4,0)</f>
        <v>41</v>
      </c>
      <c r="H2052" s="15" t="s">
        <v>132</v>
      </c>
      <c r="I2052" s="15"/>
      <c r="J2052" s="15" t="s">
        <v>425</v>
      </c>
      <c r="K2052" s="15" t="s">
        <v>1568</v>
      </c>
      <c r="L2052" s="15"/>
      <c r="M2052" s="14" t="s">
        <v>2315</v>
      </c>
      <c r="N2052" s="13" t="s">
        <v>135</v>
      </c>
      <c r="O2052" s="22" t="s">
        <v>16</v>
      </c>
    </row>
    <row r="2053" spans="1:15" s="2" customFormat="1" ht="13.5">
      <c r="A2053" s="51">
        <v>17</v>
      </c>
      <c r="B2053" s="17" t="s">
        <v>2124</v>
      </c>
      <c r="C2053" s="17" t="s">
        <v>2124</v>
      </c>
      <c r="D2053" s="184"/>
      <c r="E2053" s="184"/>
      <c r="F2053" s="184"/>
      <c r="G2053" s="184"/>
      <c r="H2053" s="15" t="s">
        <v>136</v>
      </c>
      <c r="I2053" s="15"/>
      <c r="J2053" s="15"/>
      <c r="K2053" s="15"/>
      <c r="L2053" s="15"/>
      <c r="M2053" s="14" t="s">
        <v>2315</v>
      </c>
      <c r="N2053" s="17"/>
      <c r="O2053" s="59"/>
    </row>
    <row r="2054" spans="1:15" ht="21">
      <c r="A2054" s="51">
        <v>18</v>
      </c>
      <c r="B2054" s="13" t="s">
        <v>1764</v>
      </c>
      <c r="C2054" s="13" t="s">
        <v>1765</v>
      </c>
      <c r="D2054" s="294" t="str">
        <f>VLOOKUP(C2054,总表!D:E,2,0)</f>
        <v>W003273</v>
      </c>
      <c r="E2054" s="294" t="str">
        <f>VLOOKUP(D2054,总表!E:H,2,0)</f>
        <v>欧美文学简史（第2版）（含考核册）（学习资源包）（国开教材）</v>
      </c>
      <c r="F2054" s="294" t="str">
        <f>VLOOKUP(D2054,总表!E:H,3,0)</f>
        <v>978-7-304-07765-5</v>
      </c>
      <c r="G2054" s="299">
        <f>VLOOKUP(D2054,总表!E:H,4,0)</f>
        <v>32</v>
      </c>
      <c r="H2054" s="14" t="s">
        <v>149</v>
      </c>
      <c r="I2054" s="14"/>
      <c r="J2054" s="14" t="s">
        <v>1238</v>
      </c>
      <c r="K2054" s="14" t="s">
        <v>1766</v>
      </c>
      <c r="L2054" s="14"/>
      <c r="M2054" s="14" t="s">
        <v>2315</v>
      </c>
      <c r="N2054" s="13" t="s">
        <v>135</v>
      </c>
      <c r="O2054" s="22" t="s">
        <v>16</v>
      </c>
    </row>
    <row r="2055" spans="1:15" ht="21">
      <c r="A2055" s="51">
        <v>19</v>
      </c>
      <c r="B2055" s="13" t="s">
        <v>1764</v>
      </c>
      <c r="C2055" s="13" t="s">
        <v>1767</v>
      </c>
      <c r="D2055" s="294" t="str">
        <f>VLOOKUP(C2055,总表!D:E,2,0)</f>
        <v>W003281</v>
      </c>
      <c r="E2055" s="294" t="str">
        <f>VLOOKUP(D2055,总表!E:H,2,0)</f>
        <v>欧美文学作品选（第2版）（国开教材）</v>
      </c>
      <c r="F2055" s="294" t="str">
        <f>VLOOKUP(D2055,总表!E:H,3,0)</f>
        <v>978-7-304-07757-0</v>
      </c>
      <c r="G2055" s="299">
        <f>VLOOKUP(D2055,总表!E:H,4,0)</f>
        <v>38</v>
      </c>
      <c r="H2055" s="14" t="s">
        <v>295</v>
      </c>
      <c r="I2055" s="14"/>
      <c r="J2055" s="14" t="s">
        <v>350</v>
      </c>
      <c r="K2055" s="14" t="s">
        <v>1768</v>
      </c>
      <c r="L2055" s="14"/>
      <c r="M2055" s="14" t="s">
        <v>2315</v>
      </c>
      <c r="N2055" s="13" t="s">
        <v>135</v>
      </c>
      <c r="O2055" s="22" t="s">
        <v>16</v>
      </c>
    </row>
    <row r="2056" spans="1:15">
      <c r="A2056" s="51">
        <v>20</v>
      </c>
      <c r="B2056" s="13" t="s">
        <v>1764</v>
      </c>
      <c r="C2056" s="13" t="s">
        <v>1764</v>
      </c>
      <c r="D2056" s="183"/>
      <c r="E2056" s="183"/>
      <c r="F2056" s="183"/>
      <c r="G2056" s="183"/>
      <c r="H2056" s="14" t="s">
        <v>136</v>
      </c>
      <c r="I2056" s="14"/>
      <c r="J2056" s="14"/>
      <c r="K2056" s="14"/>
      <c r="L2056" s="14"/>
      <c r="M2056" s="14" t="s">
        <v>2315</v>
      </c>
      <c r="N2056" s="13"/>
      <c r="O2056" s="23"/>
    </row>
    <row r="2057" spans="1:15" ht="21">
      <c r="A2057" s="51">
        <v>21</v>
      </c>
      <c r="B2057" s="26" t="s">
        <v>2445</v>
      </c>
      <c r="C2057" s="28" t="s">
        <v>2213</v>
      </c>
      <c r="D2057" s="294" t="str">
        <f>VLOOKUP(C2057,总表!D:E,2,0)</f>
        <v>W003152</v>
      </c>
      <c r="E2057" s="294" t="str">
        <f>VLOOKUP(D2057,总表!E:H,2,0)</f>
        <v>简明中国文学史（上）（含考核册）（学习资源包）</v>
      </c>
      <c r="F2057" s="294" t="str">
        <f>VLOOKUP(D2057,总表!E:H,3,0)</f>
        <v>978-7-304-03594-5</v>
      </c>
      <c r="G2057" s="299">
        <f>VLOOKUP(D2057,总表!E:H,4,0)</f>
        <v>46</v>
      </c>
      <c r="H2057" s="29" t="s">
        <v>149</v>
      </c>
      <c r="I2057" s="29"/>
      <c r="J2057" s="14" t="s">
        <v>714</v>
      </c>
      <c r="K2057" s="14" t="s">
        <v>2214</v>
      </c>
      <c r="L2057" s="14"/>
      <c r="M2057" s="14" t="s">
        <v>2315</v>
      </c>
      <c r="N2057" s="13" t="s">
        <v>135</v>
      </c>
      <c r="O2057" s="22" t="s">
        <v>16</v>
      </c>
    </row>
    <row r="2058" spans="1:15">
      <c r="A2058" s="51">
        <v>22</v>
      </c>
      <c r="B2058" s="26" t="s">
        <v>2445</v>
      </c>
      <c r="C2058" s="26" t="s">
        <v>2445</v>
      </c>
      <c r="D2058" s="199"/>
      <c r="E2058" s="199"/>
      <c r="F2058" s="199"/>
      <c r="G2058" s="199"/>
      <c r="H2058" s="29" t="s">
        <v>136</v>
      </c>
      <c r="I2058" s="29"/>
      <c r="J2058" s="29"/>
      <c r="K2058" s="14"/>
      <c r="L2058" s="14"/>
      <c r="M2058" s="14" t="s">
        <v>2315</v>
      </c>
      <c r="N2058" s="13"/>
      <c r="O2058" s="23"/>
    </row>
    <row r="2059" spans="1:15" ht="21">
      <c r="A2059" s="51">
        <v>23</v>
      </c>
      <c r="B2059" s="26" t="s">
        <v>2447</v>
      </c>
      <c r="C2059" s="28" t="s">
        <v>2215</v>
      </c>
      <c r="D2059" s="294" t="str">
        <f>VLOOKUP(C2059,总表!D:E,2,0)</f>
        <v>W003222</v>
      </c>
      <c r="E2059" s="294" t="str">
        <f>VLOOKUP(D2059,总表!E:H,2,0)</f>
        <v>简明中国文学史（下）（含考核册）（学习资源包）</v>
      </c>
      <c r="F2059" s="294" t="str">
        <f>VLOOKUP(D2059,总表!E:H,3,0)</f>
        <v>978-7-304-03790-1</v>
      </c>
      <c r="G2059" s="299">
        <f>VLOOKUP(D2059,总表!E:H,4,0)</f>
        <v>46</v>
      </c>
      <c r="H2059" s="29" t="s">
        <v>149</v>
      </c>
      <c r="I2059" s="29"/>
      <c r="J2059" s="14" t="s">
        <v>2216</v>
      </c>
      <c r="K2059" s="14" t="s">
        <v>2217</v>
      </c>
      <c r="L2059" s="14"/>
      <c r="M2059" s="14" t="s">
        <v>2315</v>
      </c>
      <c r="N2059" s="13" t="s">
        <v>135</v>
      </c>
      <c r="O2059" s="22" t="s">
        <v>16</v>
      </c>
    </row>
    <row r="2060" spans="1:15">
      <c r="A2060" s="51">
        <v>24</v>
      </c>
      <c r="B2060" s="26" t="s">
        <v>2447</v>
      </c>
      <c r="C2060" s="26" t="s">
        <v>2447</v>
      </c>
      <c r="D2060" s="199"/>
      <c r="E2060" s="199"/>
      <c r="F2060" s="199"/>
      <c r="G2060" s="199"/>
      <c r="H2060" s="14" t="s">
        <v>136</v>
      </c>
      <c r="I2060" s="14"/>
      <c r="J2060" s="14"/>
      <c r="K2060" s="14"/>
      <c r="L2060" s="14"/>
      <c r="M2060" s="14" t="s">
        <v>2315</v>
      </c>
      <c r="N2060" s="13"/>
      <c r="O2060" s="23"/>
    </row>
    <row r="2061" spans="1:15">
      <c r="A2061" s="51">
        <v>25</v>
      </c>
      <c r="B2061" s="26" t="s">
        <v>2443</v>
      </c>
      <c r="C2061" s="26" t="s">
        <v>2443</v>
      </c>
      <c r="D2061" s="199"/>
      <c r="E2061" s="199"/>
      <c r="F2061" s="199"/>
      <c r="G2061" s="199"/>
      <c r="H2061" s="30" t="s">
        <v>136</v>
      </c>
      <c r="I2061" s="14"/>
      <c r="J2061" s="14"/>
      <c r="K2061" s="14"/>
      <c r="L2061" s="14"/>
      <c r="M2061" s="14" t="s">
        <v>2315</v>
      </c>
      <c r="N2061" s="13"/>
      <c r="O2061" s="23"/>
    </row>
    <row r="2062" spans="1:15" ht="21">
      <c r="A2062" s="51">
        <v>26</v>
      </c>
      <c r="B2062" s="13" t="s">
        <v>748</v>
      </c>
      <c r="C2062" s="17" t="s">
        <v>749</v>
      </c>
      <c r="D2062" s="294" t="str">
        <f>VLOOKUP(C2062,总表!D:E,2,0)</f>
        <v>L005284</v>
      </c>
      <c r="E2062" s="294" t="str">
        <f>VLOOKUP(D2062,总表!E:H,2,0)</f>
        <v>计算机应用基础（第2版）（学习资源包）</v>
      </c>
      <c r="F2062" s="294" t="str">
        <f>VLOOKUP(D2062,总表!E:H,3,0)</f>
        <v>978-7-304-11204-2</v>
      </c>
      <c r="G2062" s="299">
        <f>VLOOKUP(D2062,总表!E:H,4,0)</f>
        <v>39</v>
      </c>
      <c r="H2062" s="15" t="s">
        <v>132</v>
      </c>
      <c r="I2062" s="15"/>
      <c r="J2062" s="15" t="s">
        <v>194</v>
      </c>
      <c r="K2062" s="15" t="s">
        <v>750</v>
      </c>
      <c r="L2062" s="15"/>
      <c r="M2062" s="29" t="s">
        <v>2316</v>
      </c>
      <c r="N2062" s="17" t="s">
        <v>135</v>
      </c>
      <c r="O2062" s="22" t="s">
        <v>16</v>
      </c>
    </row>
    <row r="2063" spans="1:15" ht="21">
      <c r="A2063" s="51">
        <v>27</v>
      </c>
      <c r="B2063" s="13" t="s">
        <v>748</v>
      </c>
      <c r="C2063" s="17" t="s">
        <v>748</v>
      </c>
      <c r="D2063" s="184"/>
      <c r="E2063" s="184"/>
      <c r="F2063" s="184"/>
      <c r="G2063" s="184"/>
      <c r="H2063" s="15" t="s">
        <v>136</v>
      </c>
      <c r="I2063" s="15"/>
      <c r="J2063" s="15"/>
      <c r="K2063" s="15"/>
      <c r="L2063" s="15"/>
      <c r="M2063" s="29" t="s">
        <v>2316</v>
      </c>
      <c r="N2063" s="17"/>
      <c r="O2063" s="24"/>
    </row>
    <row r="2064" spans="1:15" ht="21">
      <c r="A2064" s="51">
        <v>28</v>
      </c>
      <c r="B2064" s="13" t="s">
        <v>748</v>
      </c>
      <c r="C2064" s="17" t="s">
        <v>748</v>
      </c>
      <c r="D2064" s="184"/>
      <c r="E2064" s="184"/>
      <c r="F2064" s="184"/>
      <c r="G2064" s="184"/>
      <c r="H2064" s="14" t="s">
        <v>162</v>
      </c>
      <c r="I2064" s="14" t="s">
        <v>751</v>
      </c>
      <c r="J2064" s="14" t="s">
        <v>164</v>
      </c>
      <c r="K2064" s="14"/>
      <c r="L2064" s="14" t="s">
        <v>209</v>
      </c>
      <c r="M2064" s="29" t="s">
        <v>2316</v>
      </c>
      <c r="N2064" s="13" t="s">
        <v>752</v>
      </c>
      <c r="O2064" s="22" t="s">
        <v>16</v>
      </c>
    </row>
    <row r="2065" spans="1:15" s="2" customFormat="1" ht="21">
      <c r="A2065" s="51">
        <v>29</v>
      </c>
      <c r="B2065" s="17" t="s">
        <v>1361</v>
      </c>
      <c r="C2065" s="17" t="s">
        <v>1361</v>
      </c>
      <c r="D2065" s="184"/>
      <c r="E2065" s="184"/>
      <c r="F2065" s="184"/>
      <c r="G2065" s="184"/>
      <c r="H2065" s="14" t="s">
        <v>136</v>
      </c>
      <c r="I2065" s="55"/>
      <c r="J2065" s="55"/>
      <c r="K2065" s="55"/>
      <c r="L2065" s="55"/>
      <c r="M2065" s="29" t="s">
        <v>2316</v>
      </c>
      <c r="N2065" s="13"/>
      <c r="O2065" s="22"/>
    </row>
    <row r="2066" spans="1:15" s="2" customFormat="1" ht="21">
      <c r="A2066" s="51">
        <v>30</v>
      </c>
      <c r="B2066" s="52" t="s">
        <v>1961</v>
      </c>
      <c r="C2066" s="52" t="s">
        <v>1962</v>
      </c>
      <c r="D2066" s="294" t="str">
        <f>VLOOKUP(C2066,总表!D:E,2,0)</f>
        <v>T007382</v>
      </c>
      <c r="E2066" s="294" t="str">
        <f>VLOOKUP(D2066,总表!E:H,2,0)</f>
        <v>形势与政策（国家开放大学专用教材）（人民日报）</v>
      </c>
      <c r="F2066" s="294">
        <f>VLOOKUP(D2066,总表!E:H,3,0)</f>
        <v>0</v>
      </c>
      <c r="G2066" s="299">
        <f>VLOOKUP(D2066,总表!E:H,4,0)</f>
        <v>0</v>
      </c>
      <c r="H2066" s="34" t="s">
        <v>139</v>
      </c>
      <c r="I2066" s="56"/>
      <c r="J2066" s="34" t="s">
        <v>1963</v>
      </c>
      <c r="K2066" s="34" t="s">
        <v>232</v>
      </c>
      <c r="L2066" s="52"/>
      <c r="M2066" s="29" t="s">
        <v>2317</v>
      </c>
      <c r="N2066" s="52" t="s">
        <v>1964</v>
      </c>
      <c r="O2066" s="22" t="s">
        <v>16</v>
      </c>
    </row>
    <row r="2067" spans="1:15" s="2" customFormat="1" ht="21">
      <c r="A2067" s="51">
        <v>31</v>
      </c>
      <c r="B2067" s="52" t="s">
        <v>1961</v>
      </c>
      <c r="C2067" s="52" t="s">
        <v>1961</v>
      </c>
      <c r="D2067" s="194"/>
      <c r="E2067" s="194"/>
      <c r="F2067" s="194"/>
      <c r="G2067" s="194"/>
      <c r="H2067" s="34" t="s">
        <v>136</v>
      </c>
      <c r="I2067" s="55"/>
      <c r="J2067" s="34"/>
      <c r="K2067" s="34"/>
      <c r="L2067" s="52"/>
      <c r="M2067" s="29" t="s">
        <v>2317</v>
      </c>
      <c r="N2067" s="52"/>
      <c r="O2067" s="32"/>
    </row>
    <row r="2068" spans="1:15">
      <c r="A2068" s="51">
        <v>32</v>
      </c>
      <c r="B2068" s="13" t="s">
        <v>900</v>
      </c>
      <c r="C2068" s="13" t="s">
        <v>901</v>
      </c>
      <c r="D2068" s="294" t="str">
        <f>VLOOKUP(C2068,总表!D:E,2,0)</f>
        <v>W001644</v>
      </c>
      <c r="E2068" s="294" t="str">
        <f>VLOOKUP(D2068,总表!E:H,2,0)</f>
        <v>教育学（第3版）（学习资源包）</v>
      </c>
      <c r="F2068" s="294" t="str">
        <f>VLOOKUP(D2068,总表!E:H,3,0)</f>
        <v>978-7-304-10647-8</v>
      </c>
      <c r="G2068" s="299">
        <f>VLOOKUP(D2068,总表!E:H,4,0)</f>
        <v>45</v>
      </c>
      <c r="H2068" s="14" t="s">
        <v>149</v>
      </c>
      <c r="I2068" s="14"/>
      <c r="J2068" s="14" t="s">
        <v>150</v>
      </c>
      <c r="K2068" s="15" t="s">
        <v>902</v>
      </c>
      <c r="L2068" s="15"/>
      <c r="M2068" s="14" t="s">
        <v>2318</v>
      </c>
      <c r="N2068" s="13" t="s">
        <v>135</v>
      </c>
      <c r="O2068" s="22" t="s">
        <v>16</v>
      </c>
    </row>
    <row r="2069" spans="1:15" s="41" customFormat="1">
      <c r="A2069" s="51">
        <v>33</v>
      </c>
      <c r="B2069" s="52" t="s">
        <v>900</v>
      </c>
      <c r="C2069" s="52" t="s">
        <v>900</v>
      </c>
      <c r="D2069" s="194"/>
      <c r="E2069" s="194"/>
      <c r="F2069" s="194"/>
      <c r="G2069" s="194"/>
      <c r="H2069" s="34" t="s">
        <v>136</v>
      </c>
      <c r="I2069" s="34"/>
      <c r="J2069" s="34"/>
      <c r="K2069" s="34"/>
      <c r="L2069" s="34"/>
      <c r="M2069" s="61" t="s">
        <v>2318</v>
      </c>
      <c r="N2069" s="52"/>
      <c r="O2069" s="62"/>
    </row>
    <row r="2070" spans="1:15" ht="21">
      <c r="A2070" s="51">
        <v>34</v>
      </c>
      <c r="B2070" s="26" t="s">
        <v>2449</v>
      </c>
      <c r="C2070" s="13" t="s">
        <v>1769</v>
      </c>
      <c r="D2070" s="294" t="str">
        <f>VLOOKUP(C2070,总表!D:E,2,0)</f>
        <v>W000015</v>
      </c>
      <c r="E2070" s="294" t="str">
        <f>VLOOKUP(D2070,总表!E:H,2,0)</f>
        <v>外国文学名著精解（第2版）（学习资源包）</v>
      </c>
      <c r="F2070" s="294" t="str">
        <f>VLOOKUP(D2070,总表!E:H,3,0)</f>
        <v>978-7-304-10698-0</v>
      </c>
      <c r="G2070" s="299">
        <f>VLOOKUP(D2070,总表!E:H,4,0)</f>
        <v>23</v>
      </c>
      <c r="H2070" s="14" t="s">
        <v>132</v>
      </c>
      <c r="I2070" s="14"/>
      <c r="J2070" s="14" t="s">
        <v>175</v>
      </c>
      <c r="K2070" s="14" t="s">
        <v>1770</v>
      </c>
      <c r="L2070" s="14"/>
      <c r="M2070" s="14" t="s">
        <v>2318</v>
      </c>
      <c r="N2070" s="13" t="s">
        <v>135</v>
      </c>
      <c r="O2070" s="22" t="s">
        <v>16</v>
      </c>
    </row>
    <row r="2071" spans="1:15" ht="18" customHeight="1">
      <c r="A2071" s="65"/>
      <c r="B2071" s="66"/>
      <c r="C2071" s="66"/>
      <c r="D2071" s="66"/>
      <c r="E2071" s="66"/>
      <c r="F2071" s="66"/>
      <c r="G2071" s="66"/>
      <c r="H2071" s="66"/>
      <c r="I2071" s="66"/>
      <c r="J2071" s="66"/>
      <c r="K2071" s="66"/>
      <c r="L2071" s="66"/>
      <c r="M2071" s="66"/>
      <c r="N2071" s="70"/>
      <c r="O2071" s="71"/>
    </row>
    <row r="2072" spans="1:15" ht="18.75">
      <c r="A2072" s="322" t="s">
        <v>106</v>
      </c>
      <c r="B2072" s="322"/>
      <c r="C2072" s="322"/>
      <c r="D2072" s="322"/>
      <c r="E2072" s="322"/>
      <c r="F2072" s="322"/>
      <c r="G2072" s="322"/>
      <c r="H2072" s="322"/>
      <c r="I2072" s="322"/>
      <c r="J2072" s="322"/>
      <c r="K2072" s="322"/>
      <c r="L2072" s="322"/>
      <c r="M2072" s="322"/>
      <c r="N2072" s="322"/>
      <c r="O2072" s="322"/>
    </row>
    <row r="2073" spans="1:15" ht="22.5">
      <c r="A2073" s="11" t="s">
        <v>3</v>
      </c>
      <c r="B2073" s="12" t="s">
        <v>121</v>
      </c>
      <c r="C2073" s="12" t="s">
        <v>122</v>
      </c>
      <c r="D2073" s="291" t="s">
        <v>2518</v>
      </c>
      <c r="E2073" s="291" t="s">
        <v>2519</v>
      </c>
      <c r="F2073" s="291" t="s">
        <v>2520</v>
      </c>
      <c r="G2073" s="290" t="s">
        <v>2521</v>
      </c>
      <c r="H2073" s="12" t="s">
        <v>123</v>
      </c>
      <c r="I2073" s="12" t="s">
        <v>124</v>
      </c>
      <c r="J2073" s="12" t="s">
        <v>125</v>
      </c>
      <c r="K2073" s="12" t="s">
        <v>126</v>
      </c>
      <c r="L2073" s="12" t="s">
        <v>127</v>
      </c>
      <c r="M2073" s="12" t="s">
        <v>2314</v>
      </c>
      <c r="N2073" s="58" t="s">
        <v>128</v>
      </c>
      <c r="O2073" s="12" t="s">
        <v>129</v>
      </c>
    </row>
    <row r="2074" spans="1:15" s="39" customFormat="1" ht="21">
      <c r="A2074" s="51">
        <v>1</v>
      </c>
      <c r="B2074" s="13" t="s">
        <v>632</v>
      </c>
      <c r="C2074" s="17" t="s">
        <v>633</v>
      </c>
      <c r="D2074" s="294" t="str">
        <f>VLOOKUP(C2074,总表!D:E,2,0)</f>
        <v>W005208</v>
      </c>
      <c r="E2074" s="294" t="str">
        <f>VLOOKUP(D2074,总表!E:H,2,0)</f>
        <v>国家开放大学学习指南（2022版）（学习资源包）</v>
      </c>
      <c r="F2074" s="294" t="str">
        <f>VLOOKUP(D2074,总表!E:H,3,0)</f>
        <v>978-7-304-09923-7</v>
      </c>
      <c r="G2074" s="299">
        <f>VLOOKUP(D2074,总表!E:H,4,0)</f>
        <v>15.8</v>
      </c>
      <c r="H2074" s="14" t="s">
        <v>132</v>
      </c>
      <c r="I2074" s="53"/>
      <c r="J2074" s="15" t="s">
        <v>133</v>
      </c>
      <c r="K2074" s="54" t="s">
        <v>634</v>
      </c>
      <c r="L2074" s="53"/>
      <c r="M2074" s="14" t="s">
        <v>2315</v>
      </c>
      <c r="N2074" s="13" t="s">
        <v>135</v>
      </c>
      <c r="O2074" s="22" t="s">
        <v>16</v>
      </c>
    </row>
    <row r="2075" spans="1:15" s="2" customFormat="1" ht="13.5">
      <c r="A2075" s="51">
        <v>2</v>
      </c>
      <c r="B2075" s="17" t="s">
        <v>632</v>
      </c>
      <c r="C2075" s="17" t="s">
        <v>632</v>
      </c>
      <c r="D2075" s="184"/>
      <c r="E2075" s="184"/>
      <c r="F2075" s="184"/>
      <c r="G2075" s="184"/>
      <c r="H2075" s="15" t="s">
        <v>136</v>
      </c>
      <c r="I2075" s="53"/>
      <c r="J2075" s="15"/>
      <c r="K2075" s="15"/>
      <c r="L2075" s="53"/>
      <c r="M2075" s="29" t="s">
        <v>2315</v>
      </c>
      <c r="N2075" s="28"/>
      <c r="O2075" s="59"/>
    </row>
    <row r="2076" spans="1:15" s="2" customFormat="1" ht="31.5">
      <c r="A2076" s="51">
        <v>3</v>
      </c>
      <c r="B2076" s="28" t="s">
        <v>1852</v>
      </c>
      <c r="C2076" s="13" t="s">
        <v>1175</v>
      </c>
      <c r="D2076" s="294" t="str">
        <f>VLOOKUP(C2076,总表!D:E,2,0)</f>
        <v>WZ19781</v>
      </c>
      <c r="E2076" s="294" t="str">
        <f>VLOOKUP(D2076,总表!E:H,2,0)</f>
        <v>△毛泽东思想和中国特色社会主义理论体系概论（2021年版）（高教）</v>
      </c>
      <c r="F2076" s="294" t="str">
        <f>VLOOKUP(D2076,总表!E:H,3,0)</f>
        <v>978-7-04-056622-2</v>
      </c>
      <c r="G2076" s="299">
        <f>VLOOKUP(D2076,总表!E:H,4,0)</f>
        <v>25</v>
      </c>
      <c r="H2076" s="15" t="s">
        <v>139</v>
      </c>
      <c r="I2076" s="14"/>
      <c r="J2076" s="15" t="s">
        <v>1176</v>
      </c>
      <c r="K2076" s="14" t="s">
        <v>1177</v>
      </c>
      <c r="L2076" s="14"/>
      <c r="M2076" s="15" t="s">
        <v>2315</v>
      </c>
      <c r="N2076" s="17" t="s">
        <v>537</v>
      </c>
      <c r="O2076" s="22" t="s">
        <v>16</v>
      </c>
    </row>
    <row r="2077" spans="1:15" s="2" customFormat="1" ht="31.5">
      <c r="A2077" s="51">
        <v>4</v>
      </c>
      <c r="B2077" s="28" t="s">
        <v>1852</v>
      </c>
      <c r="C2077" s="13" t="s">
        <v>1175</v>
      </c>
      <c r="D2077" s="294" t="str">
        <f>VLOOKUP(C2077,总表!D:E,2,0)</f>
        <v>WZ19781</v>
      </c>
      <c r="E2077" s="294" t="str">
        <f>VLOOKUP(D2077,总表!E:H,2,0)</f>
        <v>△毛泽东思想和中国特色社会主义理论体系概论（2021年版）（高教）</v>
      </c>
      <c r="F2077" s="294" t="str">
        <f>VLOOKUP(D2077,总表!E:H,3,0)</f>
        <v>978-7-04-056622-2</v>
      </c>
      <c r="G2077" s="299">
        <f>VLOOKUP(D2077,总表!E:H,4,0)</f>
        <v>25</v>
      </c>
      <c r="H2077" s="15" t="s">
        <v>139</v>
      </c>
      <c r="I2077" s="14"/>
      <c r="J2077" s="15" t="s">
        <v>1176</v>
      </c>
      <c r="K2077" s="14" t="s">
        <v>1177</v>
      </c>
      <c r="L2077" s="14"/>
      <c r="M2077" s="34" t="s">
        <v>2315</v>
      </c>
      <c r="N2077" s="60" t="s">
        <v>135</v>
      </c>
      <c r="O2077" s="22" t="s">
        <v>16</v>
      </c>
    </row>
    <row r="2078" spans="1:15" s="40" customFormat="1" ht="31.5">
      <c r="A2078" s="51">
        <v>5</v>
      </c>
      <c r="B2078" s="33" t="s">
        <v>1852</v>
      </c>
      <c r="C2078" s="52" t="s">
        <v>1853</v>
      </c>
      <c r="D2078" s="294" t="str">
        <f>VLOOKUP(C2078,总表!D:E,2,0)</f>
        <v>W005952</v>
      </c>
      <c r="E2078" s="294" t="str">
        <f>VLOOKUP(D2078,总表!E:H,2,0)</f>
        <v>（课程“习近平新时代”用）国家开放大学思想政治理论课学习指南（学习资源包）</v>
      </c>
      <c r="F2078" s="294" t="str">
        <f>VLOOKUP(D2078,总表!E:H,3,0)</f>
        <v>978-7-304-10428-3</v>
      </c>
      <c r="G2078" s="299">
        <f>VLOOKUP(D2078,总表!E:H,4,0)</f>
        <v>13.8</v>
      </c>
      <c r="H2078" s="36" t="s">
        <v>149</v>
      </c>
      <c r="I2078" s="34"/>
      <c r="J2078" s="34" t="s">
        <v>1854</v>
      </c>
      <c r="K2078" s="34" t="s">
        <v>1855</v>
      </c>
      <c r="L2078" s="34"/>
      <c r="M2078" s="15" t="s">
        <v>2315</v>
      </c>
      <c r="N2078" s="28"/>
      <c r="O2078" s="32"/>
    </row>
    <row r="2079" spans="1:15" s="2" customFormat="1" ht="21">
      <c r="A2079" s="51">
        <v>6</v>
      </c>
      <c r="B2079" s="28" t="s">
        <v>1852</v>
      </c>
      <c r="C2079" s="28" t="s">
        <v>1852</v>
      </c>
      <c r="D2079" s="191"/>
      <c r="E2079" s="191"/>
      <c r="F2079" s="191"/>
      <c r="G2079" s="191"/>
      <c r="H2079" s="15" t="s">
        <v>136</v>
      </c>
      <c r="I2079" s="29"/>
      <c r="J2079" s="29"/>
      <c r="K2079" s="29"/>
      <c r="L2079" s="29"/>
      <c r="M2079" s="15" t="s">
        <v>2315</v>
      </c>
      <c r="N2079" s="17" t="s">
        <v>537</v>
      </c>
      <c r="O2079" s="22" t="s">
        <v>16</v>
      </c>
    </row>
    <row r="2080" spans="1:15" s="40" customFormat="1" ht="31.5">
      <c r="A2080" s="51">
        <v>7</v>
      </c>
      <c r="B2080" s="28" t="s">
        <v>1174</v>
      </c>
      <c r="C2080" s="13" t="s">
        <v>1175</v>
      </c>
      <c r="D2080" s="294" t="str">
        <f>VLOOKUP(C2080,总表!D:E,2,0)</f>
        <v>WZ19781</v>
      </c>
      <c r="E2080" s="294" t="str">
        <f>VLOOKUP(D2080,总表!E:H,2,0)</f>
        <v>△毛泽东思想和中国特色社会主义理论体系概论（2021年版）（高教）</v>
      </c>
      <c r="F2080" s="294" t="str">
        <f>VLOOKUP(D2080,总表!E:H,3,0)</f>
        <v>978-7-04-056622-2</v>
      </c>
      <c r="G2080" s="299">
        <f>VLOOKUP(D2080,总表!E:H,4,0)</f>
        <v>25</v>
      </c>
      <c r="H2080" s="15" t="s">
        <v>139</v>
      </c>
      <c r="I2080" s="14"/>
      <c r="J2080" s="15" t="s">
        <v>1176</v>
      </c>
      <c r="K2080" s="14" t="s">
        <v>1177</v>
      </c>
      <c r="L2080" s="14"/>
      <c r="M2080" s="29" t="s">
        <v>2315</v>
      </c>
      <c r="N2080" s="28" t="s">
        <v>135</v>
      </c>
      <c r="O2080" s="22" t="s">
        <v>16</v>
      </c>
    </row>
    <row r="2081" spans="1:15" s="40" customFormat="1" ht="31.5">
      <c r="A2081" s="51">
        <v>8</v>
      </c>
      <c r="B2081" s="28" t="s">
        <v>1174</v>
      </c>
      <c r="C2081" s="28" t="s">
        <v>1178</v>
      </c>
      <c r="D2081" s="294" t="str">
        <f>VLOOKUP(C2081,总表!D:E,2,0)</f>
        <v>W005812</v>
      </c>
      <c r="E2081" s="294" t="str">
        <f>VLOOKUP(D2081,总表!E:H,2,0)</f>
        <v>毛泽东思想和中国特色社会主义理论体系概论学习指导（学习资源包）</v>
      </c>
      <c r="F2081" s="294" t="str">
        <f>VLOOKUP(D2081,总表!E:H,3,0)</f>
        <v>978-7-304-09660-1</v>
      </c>
      <c r="G2081" s="299">
        <f>VLOOKUP(D2081,总表!E:H,4,0)</f>
        <v>22</v>
      </c>
      <c r="H2081" s="15" t="s">
        <v>149</v>
      </c>
      <c r="I2081" s="29"/>
      <c r="J2081" s="15" t="s">
        <v>1179</v>
      </c>
      <c r="K2081" s="29" t="s">
        <v>232</v>
      </c>
      <c r="L2081" s="29"/>
      <c r="M2081" s="15" t="s">
        <v>2315</v>
      </c>
      <c r="N2081" s="17" t="s">
        <v>537</v>
      </c>
      <c r="O2081" s="22" t="s">
        <v>16</v>
      </c>
    </row>
    <row r="2082" spans="1:15" s="40" customFormat="1" ht="21">
      <c r="A2082" s="51">
        <v>9</v>
      </c>
      <c r="B2082" s="13" t="s">
        <v>1679</v>
      </c>
      <c r="C2082" s="33" t="s">
        <v>1680</v>
      </c>
      <c r="D2082" s="294" t="str">
        <f>VLOOKUP(C2082,总表!D:E,2,0)</f>
        <v>WZ18231</v>
      </c>
      <c r="E2082" s="294" t="str">
        <f>VLOOKUP(D2082,总表!E:H,2,0)</f>
        <v>△思想道德与法治（2021年版）（高教）</v>
      </c>
      <c r="F2082" s="294" t="str">
        <f>VLOOKUP(D2082,总表!E:H,3,0)</f>
        <v>978-7-04-056621-5</v>
      </c>
      <c r="G2082" s="299">
        <f>VLOOKUP(D2082,总表!E:H,4,0)</f>
        <v>18</v>
      </c>
      <c r="H2082" s="34" t="s">
        <v>139</v>
      </c>
      <c r="I2082" s="34"/>
      <c r="J2082" s="34" t="s">
        <v>1176</v>
      </c>
      <c r="K2082" s="34" t="s">
        <v>1177</v>
      </c>
      <c r="L2082" s="34"/>
      <c r="M2082" s="15" t="s">
        <v>2315</v>
      </c>
      <c r="N2082" s="17" t="s">
        <v>537</v>
      </c>
      <c r="O2082" s="22" t="s">
        <v>16</v>
      </c>
    </row>
    <row r="2083" spans="1:15" s="40" customFormat="1" ht="21">
      <c r="A2083" s="51">
        <v>10</v>
      </c>
      <c r="B2083" s="13" t="s">
        <v>1679</v>
      </c>
      <c r="C2083" s="26" t="s">
        <v>2502</v>
      </c>
      <c r="D2083" s="294" t="str">
        <f>VLOOKUP(C2083,总表!D:E,2,0)</f>
        <v>W005772</v>
      </c>
      <c r="E2083" s="294" t="str">
        <f>VLOOKUP(D2083,总表!E:H,2,0)</f>
        <v>思想道德与法治学习指导（学习资源包）</v>
      </c>
      <c r="F2083" s="294">
        <f>VLOOKUP(D2083,总表!E:H,3,0)</f>
        <v>0</v>
      </c>
      <c r="G2083" s="299">
        <f>VLOOKUP(D2083,总表!E:H,4,0)</f>
        <v>0</v>
      </c>
      <c r="H2083" s="30" t="s">
        <v>149</v>
      </c>
      <c r="I2083" s="180"/>
      <c r="J2083" s="27" t="s">
        <v>2503</v>
      </c>
      <c r="K2083" s="27" t="s">
        <v>232</v>
      </c>
      <c r="L2083" s="181"/>
      <c r="M2083" s="29" t="s">
        <v>2315</v>
      </c>
      <c r="N2083" s="28" t="s">
        <v>135</v>
      </c>
      <c r="O2083" s="22" t="s">
        <v>16</v>
      </c>
    </row>
    <row r="2084" spans="1:15" ht="21">
      <c r="A2084" s="51">
        <v>11</v>
      </c>
      <c r="B2084" s="13" t="s">
        <v>692</v>
      </c>
      <c r="C2084" s="13" t="s">
        <v>693</v>
      </c>
      <c r="D2084" s="294" t="str">
        <f>VLOOKUP(C2084,总表!D:E,2,0)</f>
        <v>WY01161</v>
      </c>
      <c r="E2084" s="294" t="str">
        <f>VLOOKUP(D2084,总表!E:H,2,0)</f>
        <v>基础韩语（1）（学习资源包）</v>
      </c>
      <c r="F2084" s="294" t="str">
        <f>VLOOKUP(D2084,总表!E:H,3,0)</f>
        <v>978-7-304-04478-7</v>
      </c>
      <c r="G2084" s="299">
        <f>VLOOKUP(D2084,总表!E:H,4,0)</f>
        <v>21</v>
      </c>
      <c r="H2084" s="14" t="s">
        <v>149</v>
      </c>
      <c r="I2084" s="14"/>
      <c r="J2084" s="14" t="s">
        <v>694</v>
      </c>
      <c r="K2084" s="14" t="s">
        <v>695</v>
      </c>
      <c r="L2084" s="14"/>
      <c r="M2084" s="29" t="s">
        <v>2315</v>
      </c>
      <c r="N2084" s="28" t="s">
        <v>135</v>
      </c>
      <c r="O2084" s="22" t="s">
        <v>16</v>
      </c>
    </row>
    <row r="2085" spans="1:15" ht="21">
      <c r="A2085" s="51">
        <v>12</v>
      </c>
      <c r="B2085" s="13" t="s">
        <v>697</v>
      </c>
      <c r="C2085" s="13" t="s">
        <v>698</v>
      </c>
      <c r="D2085" s="294" t="str">
        <f>VLOOKUP(C2085,总表!D:E,2,0)</f>
        <v>WY01211</v>
      </c>
      <c r="E2085" s="294" t="str">
        <f>VLOOKUP(D2085,总表!E:H,2,0)</f>
        <v>基础韩语（2）（含1张CD）（学习资源包）</v>
      </c>
      <c r="F2085" s="294" t="str">
        <f>VLOOKUP(D2085,总表!E:H,3,0)</f>
        <v>978-7-304-04925-6</v>
      </c>
      <c r="G2085" s="299">
        <f>VLOOKUP(D2085,总表!E:H,4,0)</f>
        <v>27</v>
      </c>
      <c r="H2085" s="14" t="s">
        <v>149</v>
      </c>
      <c r="I2085" s="14"/>
      <c r="J2085" s="14" t="s">
        <v>694</v>
      </c>
      <c r="K2085" s="14" t="s">
        <v>695</v>
      </c>
      <c r="L2085" s="14"/>
      <c r="M2085" s="14" t="s">
        <v>2315</v>
      </c>
      <c r="N2085" s="13" t="s">
        <v>135</v>
      </c>
      <c r="O2085" s="22" t="s">
        <v>16</v>
      </c>
    </row>
    <row r="2086" spans="1:15" s="1" customFormat="1" ht="21">
      <c r="A2086" s="51">
        <v>13</v>
      </c>
      <c r="B2086" s="13" t="s">
        <v>700</v>
      </c>
      <c r="C2086" s="13" t="s">
        <v>701</v>
      </c>
      <c r="D2086" s="294" t="str">
        <f>VLOOKUP(C2086,总表!D:E,2,0)</f>
        <v>WY01241</v>
      </c>
      <c r="E2086" s="294" t="str">
        <f>VLOOKUP(D2086,总表!E:H,2,0)</f>
        <v>基础韩语（3）（含1张CD）（学习资源包）</v>
      </c>
      <c r="F2086" s="294" t="str">
        <f>VLOOKUP(D2086,总表!E:H,3,0)</f>
        <v>978-7-304-05074-0</v>
      </c>
      <c r="G2086" s="299">
        <f>VLOOKUP(D2086,总表!E:H,4,0)</f>
        <v>25</v>
      </c>
      <c r="H2086" s="14" t="s">
        <v>149</v>
      </c>
      <c r="I2086" s="14"/>
      <c r="J2086" s="14" t="s">
        <v>702</v>
      </c>
      <c r="K2086" s="14" t="s">
        <v>703</v>
      </c>
      <c r="L2086" s="14"/>
      <c r="M2086" s="14" t="s">
        <v>2315</v>
      </c>
      <c r="N2086" s="13" t="s">
        <v>135</v>
      </c>
      <c r="O2086" s="22" t="s">
        <v>16</v>
      </c>
    </row>
    <row r="2087" spans="1:15" ht="21">
      <c r="A2087" s="51">
        <v>14</v>
      </c>
      <c r="B2087" s="13" t="s">
        <v>705</v>
      </c>
      <c r="C2087" s="13" t="s">
        <v>706</v>
      </c>
      <c r="D2087" s="294" t="str">
        <f>VLOOKUP(C2087,总表!D:E,2,0)</f>
        <v>WY01271</v>
      </c>
      <c r="E2087" s="294" t="str">
        <f>VLOOKUP(D2087,总表!E:H,2,0)</f>
        <v>基础韩语（4）（含1张CD-ROM）（学习资源包）</v>
      </c>
      <c r="F2087" s="294" t="str">
        <f>VLOOKUP(D2087,总表!E:H,3,0)</f>
        <v>978-7-304-05194-5</v>
      </c>
      <c r="G2087" s="299">
        <f>VLOOKUP(D2087,总表!E:H,4,0)</f>
        <v>22</v>
      </c>
      <c r="H2087" s="14" t="s">
        <v>149</v>
      </c>
      <c r="I2087" s="14"/>
      <c r="J2087" s="14" t="s">
        <v>702</v>
      </c>
      <c r="K2087" s="14" t="s">
        <v>703</v>
      </c>
      <c r="L2087" s="14"/>
      <c r="M2087" s="14" t="s">
        <v>2315</v>
      </c>
      <c r="N2087" s="13" t="s">
        <v>135</v>
      </c>
      <c r="O2087" s="22" t="s">
        <v>16</v>
      </c>
    </row>
    <row r="2088" spans="1:15" ht="21">
      <c r="A2088" s="51">
        <v>15</v>
      </c>
      <c r="B2088" s="26" t="s">
        <v>2473</v>
      </c>
      <c r="C2088" s="26" t="s">
        <v>2473</v>
      </c>
      <c r="D2088" s="294" t="str">
        <f>VLOOKUP(C2088,总表!D:E,2,0)</f>
        <v>WY01171</v>
      </c>
      <c r="E2088" s="294" t="str">
        <f>VLOOKUP(D2088,总表!E:H,2,0)</f>
        <v>韩语听说（1）（学习资源包）</v>
      </c>
      <c r="F2088" s="294">
        <f>VLOOKUP(D2088,总表!E:H,3,0)</f>
        <v>0</v>
      </c>
      <c r="G2088" s="299">
        <f>VLOOKUP(D2088,总表!E:H,4,0)</f>
        <v>0</v>
      </c>
      <c r="H2088" s="27" t="s">
        <v>2478</v>
      </c>
      <c r="I2088" s="27"/>
      <c r="J2088" s="27" t="s">
        <v>2479</v>
      </c>
      <c r="K2088" s="27" t="s">
        <v>2482</v>
      </c>
      <c r="L2088" s="27"/>
      <c r="M2088" s="14" t="s">
        <v>2315</v>
      </c>
      <c r="N2088" s="13" t="s">
        <v>135</v>
      </c>
      <c r="O2088" s="22" t="s">
        <v>16</v>
      </c>
    </row>
    <row r="2089" spans="1:15" ht="21">
      <c r="A2089" s="51">
        <v>16</v>
      </c>
      <c r="B2089" s="26" t="s">
        <v>2474</v>
      </c>
      <c r="C2089" s="26" t="s">
        <v>2474</v>
      </c>
      <c r="D2089" s="294" t="str">
        <f>VLOOKUP(C2089,总表!D:E,2,0)</f>
        <v>WY01201</v>
      </c>
      <c r="E2089" s="294" t="str">
        <f>VLOOKUP(D2089,总表!E:H,2,0)</f>
        <v>韩语听说（2）（学习资源包）</v>
      </c>
      <c r="F2089" s="294">
        <f>VLOOKUP(D2089,总表!E:H,3,0)</f>
        <v>0</v>
      </c>
      <c r="G2089" s="299">
        <f>VLOOKUP(D2089,总表!E:H,4,0)</f>
        <v>0</v>
      </c>
      <c r="H2089" s="27" t="s">
        <v>2478</v>
      </c>
      <c r="I2089" s="27"/>
      <c r="J2089" s="27" t="s">
        <v>2479</v>
      </c>
      <c r="K2089" s="27" t="s">
        <v>2483</v>
      </c>
      <c r="L2089" s="27"/>
      <c r="M2089" s="14" t="s">
        <v>2315</v>
      </c>
      <c r="N2089" s="13" t="s">
        <v>135</v>
      </c>
      <c r="O2089" s="22" t="s">
        <v>16</v>
      </c>
    </row>
    <row r="2090" spans="1:15" ht="21">
      <c r="A2090" s="51">
        <v>17</v>
      </c>
      <c r="B2090" s="26" t="s">
        <v>2475</v>
      </c>
      <c r="C2090" s="26" t="s">
        <v>2475</v>
      </c>
      <c r="D2090" s="294" t="str">
        <f>VLOOKUP(C2090,总表!D:E,2,0)</f>
        <v>WY01231</v>
      </c>
      <c r="E2090" s="294" t="str">
        <f>VLOOKUP(D2090,总表!E:H,2,0)</f>
        <v>韩语听说（3）（学习资源包）</v>
      </c>
      <c r="F2090" s="294">
        <f>VLOOKUP(D2090,总表!E:H,3,0)</f>
        <v>0</v>
      </c>
      <c r="G2090" s="299">
        <f>VLOOKUP(D2090,总表!E:H,4,0)</f>
        <v>0</v>
      </c>
      <c r="H2090" s="27" t="s">
        <v>2478</v>
      </c>
      <c r="I2090" s="27"/>
      <c r="J2090" s="27" t="s">
        <v>2480</v>
      </c>
      <c r="K2090" s="27" t="s">
        <v>2483</v>
      </c>
      <c r="L2090" s="27"/>
      <c r="M2090" s="14" t="s">
        <v>2315</v>
      </c>
      <c r="N2090" s="13" t="s">
        <v>135</v>
      </c>
      <c r="O2090" s="22" t="s">
        <v>16</v>
      </c>
    </row>
    <row r="2091" spans="1:15" ht="21">
      <c r="A2091" s="51">
        <v>18</v>
      </c>
      <c r="B2091" s="26" t="s">
        <v>2476</v>
      </c>
      <c r="C2091" s="26" t="s">
        <v>2476</v>
      </c>
      <c r="D2091" s="294" t="str">
        <f>VLOOKUP(C2091,总表!D:E,2,0)</f>
        <v>WY01281</v>
      </c>
      <c r="E2091" s="294" t="str">
        <f>VLOOKUP(D2091,总表!E:H,2,0)</f>
        <v>韩语写作（学习资源包）</v>
      </c>
      <c r="F2091" s="294">
        <f>VLOOKUP(D2091,总表!E:H,3,0)</f>
        <v>0</v>
      </c>
      <c r="G2091" s="299">
        <f>VLOOKUP(D2091,总表!E:H,4,0)</f>
        <v>0</v>
      </c>
      <c r="H2091" s="27" t="s">
        <v>2478</v>
      </c>
      <c r="I2091" s="27"/>
      <c r="J2091" s="27" t="s">
        <v>2481</v>
      </c>
      <c r="K2091" s="27" t="s">
        <v>2484</v>
      </c>
      <c r="L2091" s="27"/>
      <c r="M2091" s="14" t="s">
        <v>2315</v>
      </c>
      <c r="N2091" s="13" t="s">
        <v>135</v>
      </c>
      <c r="O2091" s="22" t="s">
        <v>16</v>
      </c>
    </row>
    <row r="2092" spans="1:15" ht="21">
      <c r="A2092" s="51">
        <v>19</v>
      </c>
      <c r="B2092" s="26" t="s">
        <v>2477</v>
      </c>
      <c r="C2092" s="26" t="s">
        <v>2477</v>
      </c>
      <c r="D2092" s="294" t="str">
        <f>VLOOKUP(C2092,总表!D:E,2,0)</f>
        <v>WY01251</v>
      </c>
      <c r="E2092" s="294" t="str">
        <f>VLOOKUP(D2092,总表!E:H,2,0)</f>
        <v>韩语阅读（学习资源包）</v>
      </c>
      <c r="F2092" s="294">
        <f>VLOOKUP(D2092,总表!E:H,3,0)</f>
        <v>0</v>
      </c>
      <c r="G2092" s="299">
        <f>VLOOKUP(D2092,总表!E:H,4,0)</f>
        <v>0</v>
      </c>
      <c r="H2092" s="27" t="s">
        <v>2478</v>
      </c>
      <c r="I2092" s="27"/>
      <c r="J2092" s="27" t="s">
        <v>2480</v>
      </c>
      <c r="K2092" s="27" t="s">
        <v>2485</v>
      </c>
      <c r="L2092" s="27"/>
      <c r="M2092" s="14" t="s">
        <v>2315</v>
      </c>
      <c r="N2092" s="13" t="s">
        <v>135</v>
      </c>
      <c r="O2092" s="22" t="s">
        <v>16</v>
      </c>
    </row>
    <row r="2093" spans="1:15" s="2" customFormat="1" ht="21">
      <c r="A2093" s="51">
        <v>20</v>
      </c>
      <c r="B2093" s="17" t="s">
        <v>1361</v>
      </c>
      <c r="C2093" s="17" t="s">
        <v>1361</v>
      </c>
      <c r="D2093" s="184"/>
      <c r="E2093" s="184"/>
      <c r="F2093" s="184"/>
      <c r="G2093" s="184"/>
      <c r="H2093" s="14" t="s">
        <v>136</v>
      </c>
      <c r="I2093" s="55"/>
      <c r="J2093" s="55"/>
      <c r="K2093" s="55"/>
      <c r="L2093" s="55"/>
      <c r="M2093" s="29" t="s">
        <v>2316</v>
      </c>
      <c r="N2093" s="13"/>
      <c r="O2093" s="22"/>
    </row>
    <row r="2094" spans="1:15" s="2" customFormat="1" ht="21">
      <c r="A2094" s="51">
        <v>21</v>
      </c>
      <c r="B2094" s="52" t="s">
        <v>1961</v>
      </c>
      <c r="C2094" s="52" t="s">
        <v>1962</v>
      </c>
      <c r="D2094" s="294" t="str">
        <f>VLOOKUP(C2094,总表!D:E,2,0)</f>
        <v>T007382</v>
      </c>
      <c r="E2094" s="294" t="str">
        <f>VLOOKUP(D2094,总表!E:H,2,0)</f>
        <v>形势与政策（国家开放大学专用教材）（人民日报）</v>
      </c>
      <c r="F2094" s="294">
        <f>VLOOKUP(D2094,总表!E:H,3,0)</f>
        <v>0</v>
      </c>
      <c r="G2094" s="299">
        <f>VLOOKUP(D2094,总表!E:H,4,0)</f>
        <v>0</v>
      </c>
      <c r="H2094" s="34" t="s">
        <v>139</v>
      </c>
      <c r="I2094" s="56"/>
      <c r="J2094" s="34" t="s">
        <v>1963</v>
      </c>
      <c r="K2094" s="34" t="s">
        <v>232</v>
      </c>
      <c r="L2094" s="52"/>
      <c r="M2094" s="29" t="s">
        <v>2317</v>
      </c>
      <c r="N2094" s="52" t="s">
        <v>1964</v>
      </c>
      <c r="O2094" s="22" t="s">
        <v>16</v>
      </c>
    </row>
    <row r="2095" spans="1:15" s="2" customFormat="1" ht="21">
      <c r="A2095" s="51">
        <v>22</v>
      </c>
      <c r="B2095" s="52" t="s">
        <v>1961</v>
      </c>
      <c r="C2095" s="52" t="s">
        <v>1961</v>
      </c>
      <c r="D2095" s="194"/>
      <c r="E2095" s="194"/>
      <c r="F2095" s="194"/>
      <c r="G2095" s="194"/>
      <c r="H2095" s="34" t="s">
        <v>136</v>
      </c>
      <c r="I2095" s="55"/>
      <c r="J2095" s="34"/>
      <c r="K2095" s="34"/>
      <c r="L2095" s="52"/>
      <c r="M2095" s="29" t="s">
        <v>2317</v>
      </c>
      <c r="N2095" s="52"/>
      <c r="O2095" s="32"/>
    </row>
    <row r="2096" spans="1:15" ht="21">
      <c r="A2096" s="51">
        <v>23</v>
      </c>
      <c r="B2096" s="13" t="s">
        <v>748</v>
      </c>
      <c r="C2096" s="17" t="s">
        <v>749</v>
      </c>
      <c r="D2096" s="294" t="str">
        <f>VLOOKUP(C2096,总表!D:E,2,0)</f>
        <v>L005284</v>
      </c>
      <c r="E2096" s="294" t="str">
        <f>VLOOKUP(D2096,总表!E:H,2,0)</f>
        <v>计算机应用基础（第2版）（学习资源包）</v>
      </c>
      <c r="F2096" s="294" t="str">
        <f>VLOOKUP(D2096,总表!E:H,3,0)</f>
        <v>978-7-304-11204-2</v>
      </c>
      <c r="G2096" s="299">
        <f>VLOOKUP(D2096,总表!E:H,4,0)</f>
        <v>39</v>
      </c>
      <c r="H2096" s="15" t="s">
        <v>132</v>
      </c>
      <c r="I2096" s="15"/>
      <c r="J2096" s="15" t="s">
        <v>194</v>
      </c>
      <c r="K2096" s="15" t="s">
        <v>750</v>
      </c>
      <c r="L2096" s="15"/>
      <c r="M2096" s="14" t="s">
        <v>2318</v>
      </c>
      <c r="N2096" s="17" t="s">
        <v>135</v>
      </c>
      <c r="O2096" s="22" t="s">
        <v>16</v>
      </c>
    </row>
    <row r="2097" spans="1:15">
      <c r="A2097" s="51">
        <v>24</v>
      </c>
      <c r="B2097" s="13" t="s">
        <v>748</v>
      </c>
      <c r="C2097" s="17" t="s">
        <v>748</v>
      </c>
      <c r="D2097" s="184"/>
      <c r="E2097" s="184"/>
      <c r="F2097" s="184"/>
      <c r="G2097" s="184"/>
      <c r="H2097" s="15" t="s">
        <v>136</v>
      </c>
      <c r="I2097" s="15"/>
      <c r="J2097" s="15"/>
      <c r="K2097" s="15"/>
      <c r="L2097" s="15"/>
      <c r="M2097" s="14" t="s">
        <v>2318</v>
      </c>
      <c r="N2097" s="17"/>
      <c r="O2097" s="24"/>
    </row>
    <row r="2098" spans="1:15" ht="21">
      <c r="A2098" s="51">
        <v>25</v>
      </c>
      <c r="B2098" s="13" t="s">
        <v>748</v>
      </c>
      <c r="C2098" s="17" t="s">
        <v>748</v>
      </c>
      <c r="D2098" s="184"/>
      <c r="E2098" s="184"/>
      <c r="F2098" s="184"/>
      <c r="G2098" s="184"/>
      <c r="H2098" s="14" t="s">
        <v>162</v>
      </c>
      <c r="I2098" s="14" t="s">
        <v>751</v>
      </c>
      <c r="J2098" s="14" t="s">
        <v>164</v>
      </c>
      <c r="K2098" s="14"/>
      <c r="L2098" s="14" t="s">
        <v>209</v>
      </c>
      <c r="M2098" s="14" t="s">
        <v>2318</v>
      </c>
      <c r="N2098" s="13" t="s">
        <v>752</v>
      </c>
      <c r="O2098" s="22" t="s">
        <v>16</v>
      </c>
    </row>
    <row r="2099" spans="1:15" ht="21">
      <c r="A2099" s="51">
        <v>26</v>
      </c>
      <c r="B2099" s="13" t="s">
        <v>460</v>
      </c>
      <c r="C2099" s="13" t="s">
        <v>461</v>
      </c>
      <c r="D2099" s="294" t="str">
        <f>VLOOKUP(C2099,总表!D:E,2,0)</f>
        <v>WY01562</v>
      </c>
      <c r="E2099" s="294" t="str">
        <f>VLOOKUP(D2099,总表!E:H,2,0)</f>
        <v>饭店韩语（含考核册、1张光盘）（学习资源包）</v>
      </c>
      <c r="F2099" s="294" t="str">
        <f>VLOOKUP(D2099,总表!E:H,3,0)</f>
        <v>978-7-304-07096-0</v>
      </c>
      <c r="G2099" s="299">
        <f>VLOOKUP(D2099,总表!E:H,4,0)</f>
        <v>31</v>
      </c>
      <c r="H2099" s="14" t="s">
        <v>257</v>
      </c>
      <c r="I2099" s="14" t="s">
        <v>2338</v>
      </c>
      <c r="J2099" s="14" t="s">
        <v>462</v>
      </c>
      <c r="K2099" s="14" t="s">
        <v>463</v>
      </c>
      <c r="L2099" s="14" t="s">
        <v>463</v>
      </c>
      <c r="M2099" s="14" t="s">
        <v>2318</v>
      </c>
      <c r="N2099" s="13" t="s">
        <v>135</v>
      </c>
      <c r="O2099" s="22" t="s">
        <v>16</v>
      </c>
    </row>
    <row r="2100" spans="1:15" ht="18.75" customHeight="1">
      <c r="D2100" s="7"/>
      <c r="E2100" s="7"/>
      <c r="F2100" s="7"/>
      <c r="G2100" s="7"/>
    </row>
    <row r="2101" spans="1:15" s="2" customFormat="1" ht="18.75">
      <c r="A2101" s="322" t="s">
        <v>107</v>
      </c>
      <c r="B2101" s="322"/>
      <c r="C2101" s="322"/>
      <c r="D2101" s="322"/>
      <c r="E2101" s="322"/>
      <c r="F2101" s="322"/>
      <c r="G2101" s="322"/>
      <c r="H2101" s="322"/>
      <c r="I2101" s="322"/>
      <c r="J2101" s="322"/>
      <c r="K2101" s="322"/>
      <c r="L2101" s="322"/>
      <c r="M2101" s="322"/>
      <c r="N2101" s="322"/>
      <c r="O2101" s="322"/>
    </row>
    <row r="2102" spans="1:15" s="2" customFormat="1" ht="22.5">
      <c r="A2102" s="11" t="s">
        <v>3</v>
      </c>
      <c r="B2102" s="12" t="s">
        <v>121</v>
      </c>
      <c r="C2102" s="12" t="s">
        <v>122</v>
      </c>
      <c r="D2102" s="291" t="s">
        <v>2518</v>
      </c>
      <c r="E2102" s="291" t="s">
        <v>2519</v>
      </c>
      <c r="F2102" s="291" t="s">
        <v>2520</v>
      </c>
      <c r="G2102" s="290" t="s">
        <v>2521</v>
      </c>
      <c r="H2102" s="12" t="s">
        <v>123</v>
      </c>
      <c r="I2102" s="12" t="s">
        <v>124</v>
      </c>
      <c r="J2102" s="12" t="s">
        <v>125</v>
      </c>
      <c r="K2102" s="12" t="s">
        <v>126</v>
      </c>
      <c r="L2102" s="12" t="s">
        <v>127</v>
      </c>
      <c r="M2102" s="12" t="s">
        <v>2314</v>
      </c>
      <c r="N2102" s="58" t="s">
        <v>128</v>
      </c>
      <c r="O2102" s="12" t="s">
        <v>129</v>
      </c>
    </row>
    <row r="2103" spans="1:15" s="39" customFormat="1" ht="21">
      <c r="A2103" s="51">
        <v>1</v>
      </c>
      <c r="B2103" s="13" t="s">
        <v>632</v>
      </c>
      <c r="C2103" s="17" t="s">
        <v>633</v>
      </c>
      <c r="D2103" s="294" t="str">
        <f>VLOOKUP(C2103,总表!D:E,2,0)</f>
        <v>W005208</v>
      </c>
      <c r="E2103" s="294" t="str">
        <f>VLOOKUP(D2103,总表!E:H,2,0)</f>
        <v>国家开放大学学习指南（2022版）（学习资源包）</v>
      </c>
      <c r="F2103" s="294" t="str">
        <f>VLOOKUP(D2103,总表!E:H,3,0)</f>
        <v>978-7-304-09923-7</v>
      </c>
      <c r="G2103" s="299">
        <f>VLOOKUP(D2103,总表!E:H,4,0)</f>
        <v>15.8</v>
      </c>
      <c r="H2103" s="14" t="s">
        <v>132</v>
      </c>
      <c r="I2103" s="53"/>
      <c r="J2103" s="15" t="s">
        <v>133</v>
      </c>
      <c r="K2103" s="54" t="s">
        <v>634</v>
      </c>
      <c r="L2103" s="53"/>
      <c r="M2103" s="14" t="s">
        <v>2315</v>
      </c>
      <c r="N2103" s="13" t="s">
        <v>135</v>
      </c>
      <c r="O2103" s="22" t="s">
        <v>16</v>
      </c>
    </row>
    <row r="2104" spans="1:15" s="2" customFormat="1" ht="13.5">
      <c r="A2104" s="51">
        <v>2</v>
      </c>
      <c r="B2104" s="17" t="s">
        <v>632</v>
      </c>
      <c r="C2104" s="17" t="s">
        <v>632</v>
      </c>
      <c r="D2104" s="184"/>
      <c r="E2104" s="184"/>
      <c r="F2104" s="184"/>
      <c r="G2104" s="184"/>
      <c r="H2104" s="15" t="s">
        <v>136</v>
      </c>
      <c r="I2104" s="53"/>
      <c r="J2104" s="15"/>
      <c r="K2104" s="15"/>
      <c r="L2104" s="53"/>
      <c r="M2104" s="29" t="s">
        <v>2315</v>
      </c>
      <c r="N2104" s="28"/>
      <c r="O2104" s="59"/>
    </row>
    <row r="2105" spans="1:15" s="2" customFormat="1" ht="31.5">
      <c r="A2105" s="51">
        <v>3</v>
      </c>
      <c r="B2105" s="28" t="s">
        <v>1852</v>
      </c>
      <c r="C2105" s="13" t="s">
        <v>1175</v>
      </c>
      <c r="D2105" s="294" t="str">
        <f>VLOOKUP(C2105,总表!D:E,2,0)</f>
        <v>WZ19781</v>
      </c>
      <c r="E2105" s="294" t="str">
        <f>VLOOKUP(D2105,总表!E:H,2,0)</f>
        <v>△毛泽东思想和中国特色社会主义理论体系概论（2021年版）（高教）</v>
      </c>
      <c r="F2105" s="294" t="str">
        <f>VLOOKUP(D2105,总表!E:H,3,0)</f>
        <v>978-7-04-056622-2</v>
      </c>
      <c r="G2105" s="299">
        <f>VLOOKUP(D2105,总表!E:H,4,0)</f>
        <v>25</v>
      </c>
      <c r="H2105" s="15" t="s">
        <v>139</v>
      </c>
      <c r="I2105" s="14"/>
      <c r="J2105" s="15" t="s">
        <v>1176</v>
      </c>
      <c r="K2105" s="14" t="s">
        <v>1177</v>
      </c>
      <c r="L2105" s="14"/>
      <c r="M2105" s="15" t="s">
        <v>2315</v>
      </c>
      <c r="N2105" s="17" t="s">
        <v>537</v>
      </c>
      <c r="O2105" s="22" t="s">
        <v>16</v>
      </c>
    </row>
    <row r="2106" spans="1:15" s="2" customFormat="1" ht="31.5">
      <c r="A2106" s="51">
        <v>4</v>
      </c>
      <c r="B2106" s="33" t="s">
        <v>1852</v>
      </c>
      <c r="C2106" s="52" t="s">
        <v>1853</v>
      </c>
      <c r="D2106" s="294" t="str">
        <f>VLOOKUP(C2106,总表!D:E,2,0)</f>
        <v>W005952</v>
      </c>
      <c r="E2106" s="294" t="str">
        <f>VLOOKUP(D2106,总表!E:H,2,0)</f>
        <v>（课程“习近平新时代”用）国家开放大学思想政治理论课学习指南（学习资源包）</v>
      </c>
      <c r="F2106" s="294" t="str">
        <f>VLOOKUP(D2106,总表!E:H,3,0)</f>
        <v>978-7-304-10428-3</v>
      </c>
      <c r="G2106" s="299">
        <f>VLOOKUP(D2106,总表!E:H,4,0)</f>
        <v>13.8</v>
      </c>
      <c r="H2106" s="36" t="s">
        <v>149</v>
      </c>
      <c r="I2106" s="34"/>
      <c r="J2106" s="34" t="s">
        <v>1854</v>
      </c>
      <c r="K2106" s="34" t="s">
        <v>1855</v>
      </c>
      <c r="L2106" s="34"/>
      <c r="M2106" s="34" t="s">
        <v>2315</v>
      </c>
      <c r="N2106" s="60" t="s">
        <v>135</v>
      </c>
      <c r="O2106" s="22" t="s">
        <v>16</v>
      </c>
    </row>
    <row r="2107" spans="1:15" s="40" customFormat="1" ht="21">
      <c r="A2107" s="51">
        <v>5</v>
      </c>
      <c r="B2107" s="28" t="s">
        <v>1852</v>
      </c>
      <c r="C2107" s="28" t="s">
        <v>1852</v>
      </c>
      <c r="D2107" s="191"/>
      <c r="E2107" s="191"/>
      <c r="F2107" s="191"/>
      <c r="G2107" s="191"/>
      <c r="H2107" s="15" t="s">
        <v>136</v>
      </c>
      <c r="I2107" s="29"/>
      <c r="J2107" s="29"/>
      <c r="K2107" s="29"/>
      <c r="L2107" s="29"/>
      <c r="M2107" s="15" t="s">
        <v>2315</v>
      </c>
      <c r="N2107" s="28"/>
      <c r="O2107" s="32"/>
    </row>
    <row r="2108" spans="1:15" s="2" customFormat="1" ht="31.5">
      <c r="A2108" s="51">
        <v>6</v>
      </c>
      <c r="B2108" s="28" t="s">
        <v>1174</v>
      </c>
      <c r="C2108" s="13" t="s">
        <v>1175</v>
      </c>
      <c r="D2108" s="294" t="str">
        <f>VLOOKUP(C2108,总表!D:E,2,0)</f>
        <v>WZ19781</v>
      </c>
      <c r="E2108" s="294" t="str">
        <f>VLOOKUP(D2108,总表!E:H,2,0)</f>
        <v>△毛泽东思想和中国特色社会主义理论体系概论（2021年版）（高教）</v>
      </c>
      <c r="F2108" s="294" t="str">
        <f>VLOOKUP(D2108,总表!E:H,3,0)</f>
        <v>978-7-04-056622-2</v>
      </c>
      <c r="G2108" s="299">
        <f>VLOOKUP(D2108,总表!E:H,4,0)</f>
        <v>25</v>
      </c>
      <c r="H2108" s="15" t="s">
        <v>139</v>
      </c>
      <c r="I2108" s="14"/>
      <c r="J2108" s="15" t="s">
        <v>1176</v>
      </c>
      <c r="K2108" s="14" t="s">
        <v>1177</v>
      </c>
      <c r="L2108" s="14"/>
      <c r="M2108" s="15" t="s">
        <v>2315</v>
      </c>
      <c r="N2108" s="17" t="s">
        <v>537</v>
      </c>
      <c r="O2108" s="22" t="s">
        <v>16</v>
      </c>
    </row>
    <row r="2109" spans="1:15" s="40" customFormat="1" ht="31.5">
      <c r="A2109" s="51">
        <v>7</v>
      </c>
      <c r="B2109" s="28" t="s">
        <v>1174</v>
      </c>
      <c r="C2109" s="28" t="s">
        <v>1178</v>
      </c>
      <c r="D2109" s="294" t="str">
        <f>VLOOKUP(C2109,总表!D:E,2,0)</f>
        <v>W005812</v>
      </c>
      <c r="E2109" s="294" t="str">
        <f>VLOOKUP(D2109,总表!E:H,2,0)</f>
        <v>毛泽东思想和中国特色社会主义理论体系概论学习指导（学习资源包）</v>
      </c>
      <c r="F2109" s="294" t="str">
        <f>VLOOKUP(D2109,总表!E:H,3,0)</f>
        <v>978-7-304-09660-1</v>
      </c>
      <c r="G2109" s="299">
        <f>VLOOKUP(D2109,总表!E:H,4,0)</f>
        <v>22</v>
      </c>
      <c r="H2109" s="15" t="s">
        <v>149</v>
      </c>
      <c r="I2109" s="29"/>
      <c r="J2109" s="15" t="s">
        <v>1179</v>
      </c>
      <c r="K2109" s="29" t="s">
        <v>232</v>
      </c>
      <c r="L2109" s="29"/>
      <c r="M2109" s="29" t="s">
        <v>2315</v>
      </c>
      <c r="N2109" s="28" t="s">
        <v>135</v>
      </c>
      <c r="O2109" s="22" t="s">
        <v>16</v>
      </c>
    </row>
    <row r="2110" spans="1:15" s="40" customFormat="1" ht="21">
      <c r="A2110" s="51">
        <v>8</v>
      </c>
      <c r="B2110" s="13" t="s">
        <v>1679</v>
      </c>
      <c r="C2110" s="33" t="s">
        <v>1680</v>
      </c>
      <c r="D2110" s="294" t="str">
        <f>VLOOKUP(C2110,总表!D:E,2,0)</f>
        <v>WZ18231</v>
      </c>
      <c r="E2110" s="294" t="str">
        <f>VLOOKUP(D2110,总表!E:H,2,0)</f>
        <v>△思想道德与法治（2021年版）（高教）</v>
      </c>
      <c r="F2110" s="294" t="str">
        <f>VLOOKUP(D2110,总表!E:H,3,0)</f>
        <v>978-7-04-056621-5</v>
      </c>
      <c r="G2110" s="299">
        <f>VLOOKUP(D2110,总表!E:H,4,0)</f>
        <v>18</v>
      </c>
      <c r="H2110" s="34" t="s">
        <v>139</v>
      </c>
      <c r="I2110" s="34"/>
      <c r="J2110" s="34" t="s">
        <v>1176</v>
      </c>
      <c r="K2110" s="34" t="s">
        <v>1177</v>
      </c>
      <c r="L2110" s="34"/>
      <c r="M2110" s="15" t="s">
        <v>2315</v>
      </c>
      <c r="N2110" s="17" t="s">
        <v>537</v>
      </c>
      <c r="O2110" s="22" t="s">
        <v>16</v>
      </c>
    </row>
    <row r="2111" spans="1:15" s="40" customFormat="1" ht="21">
      <c r="A2111" s="51">
        <v>9</v>
      </c>
      <c r="B2111" s="13" t="s">
        <v>1679</v>
      </c>
      <c r="C2111" s="26" t="s">
        <v>2502</v>
      </c>
      <c r="D2111" s="294" t="str">
        <f>VLOOKUP(C2111,总表!D:E,2,0)</f>
        <v>W005772</v>
      </c>
      <c r="E2111" s="294" t="str">
        <f>VLOOKUP(D2111,总表!E:H,2,0)</f>
        <v>思想道德与法治学习指导（学习资源包）</v>
      </c>
      <c r="F2111" s="294">
        <f>VLOOKUP(D2111,总表!E:H,3,0)</f>
        <v>0</v>
      </c>
      <c r="G2111" s="299">
        <f>VLOOKUP(D2111,总表!E:H,4,0)</f>
        <v>0</v>
      </c>
      <c r="H2111" s="30" t="s">
        <v>149</v>
      </c>
      <c r="I2111" s="180"/>
      <c r="J2111" s="27" t="s">
        <v>2503</v>
      </c>
      <c r="K2111" s="27" t="s">
        <v>232</v>
      </c>
      <c r="L2111" s="181"/>
      <c r="M2111" s="29" t="s">
        <v>2315</v>
      </c>
      <c r="N2111" s="28" t="s">
        <v>135</v>
      </c>
      <c r="O2111" s="22" t="s">
        <v>16</v>
      </c>
    </row>
    <row r="2112" spans="1:15" ht="21">
      <c r="A2112" s="51">
        <v>10</v>
      </c>
      <c r="B2112" s="13" t="s">
        <v>748</v>
      </c>
      <c r="C2112" s="17" t="s">
        <v>749</v>
      </c>
      <c r="D2112" s="294" t="str">
        <f>VLOOKUP(C2112,总表!D:E,2,0)</f>
        <v>L005284</v>
      </c>
      <c r="E2112" s="294" t="str">
        <f>VLOOKUP(D2112,总表!E:H,2,0)</f>
        <v>计算机应用基础（第2版）（学习资源包）</v>
      </c>
      <c r="F2112" s="294" t="str">
        <f>VLOOKUP(D2112,总表!E:H,3,0)</f>
        <v>978-7-304-11204-2</v>
      </c>
      <c r="G2112" s="299">
        <f>VLOOKUP(D2112,总表!E:H,4,0)</f>
        <v>39</v>
      </c>
      <c r="H2112" s="15" t="s">
        <v>132</v>
      </c>
      <c r="I2112" s="15"/>
      <c r="J2112" s="15" t="s">
        <v>194</v>
      </c>
      <c r="K2112" s="15" t="s">
        <v>750</v>
      </c>
      <c r="L2112" s="15"/>
      <c r="M2112" s="14" t="s">
        <v>2315</v>
      </c>
      <c r="N2112" s="17" t="s">
        <v>135</v>
      </c>
      <c r="O2112" s="22" t="s">
        <v>16</v>
      </c>
    </row>
    <row r="2113" spans="1:15">
      <c r="A2113" s="51">
        <v>11</v>
      </c>
      <c r="B2113" s="13" t="s">
        <v>748</v>
      </c>
      <c r="C2113" s="17" t="s">
        <v>748</v>
      </c>
      <c r="D2113" s="184"/>
      <c r="E2113" s="184"/>
      <c r="F2113" s="184"/>
      <c r="G2113" s="184"/>
      <c r="H2113" s="15" t="s">
        <v>136</v>
      </c>
      <c r="I2113" s="15"/>
      <c r="J2113" s="15"/>
      <c r="K2113" s="15"/>
      <c r="L2113" s="15"/>
      <c r="M2113" s="14" t="s">
        <v>2315</v>
      </c>
      <c r="N2113" s="17"/>
      <c r="O2113" s="24"/>
    </row>
    <row r="2114" spans="1:15" ht="21">
      <c r="A2114" s="51">
        <v>12</v>
      </c>
      <c r="B2114" s="13" t="s">
        <v>748</v>
      </c>
      <c r="C2114" s="17" t="s">
        <v>748</v>
      </c>
      <c r="D2114" s="184"/>
      <c r="E2114" s="184"/>
      <c r="F2114" s="184"/>
      <c r="G2114" s="184"/>
      <c r="H2114" s="14" t="s">
        <v>162</v>
      </c>
      <c r="I2114" s="14" t="s">
        <v>751</v>
      </c>
      <c r="J2114" s="14" t="s">
        <v>164</v>
      </c>
      <c r="K2114" s="14"/>
      <c r="L2114" s="14" t="s">
        <v>209</v>
      </c>
      <c r="M2114" s="14" t="s">
        <v>2315</v>
      </c>
      <c r="N2114" s="13" t="s">
        <v>752</v>
      </c>
      <c r="O2114" s="22" t="s">
        <v>16</v>
      </c>
    </row>
    <row r="2115" spans="1:15">
      <c r="A2115" s="51">
        <v>13</v>
      </c>
      <c r="B2115" s="13" t="s">
        <v>1725</v>
      </c>
      <c r="C2115" s="13" t="s">
        <v>1725</v>
      </c>
      <c r="D2115" s="294" t="str">
        <f>VLOOKUP(C2115,总表!D:E,2,0)</f>
        <v>T00812</v>
      </c>
      <c r="E2115" s="294" t="str">
        <f>VLOOKUP(D2115,总表!E:H,2,0)</f>
        <v>体育社会学（高教）</v>
      </c>
      <c r="F2115" s="294" t="str">
        <f>VLOOKUP(D2115,总表!E:H,3,0)</f>
        <v>978-7-04-051613-5</v>
      </c>
      <c r="G2115" s="299">
        <f>VLOOKUP(D2115,总表!E:H,4,0)</f>
        <v>26.2</v>
      </c>
      <c r="H2115" s="14" t="s">
        <v>139</v>
      </c>
      <c r="I2115" s="14"/>
      <c r="J2115" s="14" t="s">
        <v>179</v>
      </c>
      <c r="K2115" s="14" t="s">
        <v>1726</v>
      </c>
      <c r="L2115" s="14"/>
      <c r="M2115" s="14" t="s">
        <v>2315</v>
      </c>
      <c r="N2115" s="16" t="s">
        <v>537</v>
      </c>
      <c r="O2115" s="22" t="s">
        <v>16</v>
      </c>
    </row>
    <row r="2116" spans="1:15">
      <c r="A2116" s="51">
        <v>14</v>
      </c>
      <c r="B2116" s="13" t="s">
        <v>1725</v>
      </c>
      <c r="C2116" s="13" t="s">
        <v>1725</v>
      </c>
      <c r="D2116" s="183"/>
      <c r="E2116" s="183"/>
      <c r="F2116" s="183"/>
      <c r="G2116" s="183"/>
      <c r="H2116" s="14" t="s">
        <v>1501</v>
      </c>
      <c r="I2116" s="27" t="s">
        <v>2394</v>
      </c>
      <c r="J2116" s="14" t="s">
        <v>164</v>
      </c>
      <c r="K2116" s="12"/>
      <c r="L2116" s="14" t="s">
        <v>1728</v>
      </c>
      <c r="M2116" s="14" t="s">
        <v>2315</v>
      </c>
      <c r="N2116" s="16" t="s">
        <v>14</v>
      </c>
      <c r="O2116" s="16" t="s">
        <v>14</v>
      </c>
    </row>
    <row r="2117" spans="1:15">
      <c r="A2117" s="51">
        <v>15</v>
      </c>
      <c r="B2117" s="13" t="s">
        <v>1692</v>
      </c>
      <c r="C2117" s="13" t="s">
        <v>1693</v>
      </c>
      <c r="D2117" s="294" t="str">
        <f>VLOOKUP(C2117,总表!D:E,2,0)</f>
        <v>T00780</v>
      </c>
      <c r="E2117" s="294" t="str">
        <f>VLOOKUP(D2117,总表!E:H,2,0)</f>
        <v>体育产业概论（第2版）（高教）</v>
      </c>
      <c r="F2117" s="294" t="str">
        <f>VLOOKUP(D2117,总表!E:H,3,0)</f>
        <v>978-7-04-052214-3</v>
      </c>
      <c r="G2117" s="299">
        <f>VLOOKUP(D2117,总表!E:H,4,0)</f>
        <v>39.799999999999997</v>
      </c>
      <c r="H2117" s="14" t="s">
        <v>139</v>
      </c>
      <c r="I2117" s="14"/>
      <c r="J2117" s="14" t="s">
        <v>160</v>
      </c>
      <c r="K2117" s="14" t="s">
        <v>1694</v>
      </c>
      <c r="L2117" s="14"/>
      <c r="M2117" s="15" t="s">
        <v>2315</v>
      </c>
      <c r="N2117" s="13" t="s">
        <v>537</v>
      </c>
      <c r="O2117" s="22" t="s">
        <v>16</v>
      </c>
    </row>
    <row r="2118" spans="1:15">
      <c r="A2118" s="51">
        <v>16</v>
      </c>
      <c r="B2118" s="13" t="s">
        <v>1692</v>
      </c>
      <c r="C2118" s="13" t="s">
        <v>1692</v>
      </c>
      <c r="D2118" s="183"/>
      <c r="E2118" s="183"/>
      <c r="F2118" s="183"/>
      <c r="G2118" s="183"/>
      <c r="H2118" s="14" t="s">
        <v>1501</v>
      </c>
      <c r="I2118" s="27" t="s">
        <v>2395</v>
      </c>
      <c r="J2118" s="14" t="s">
        <v>2339</v>
      </c>
      <c r="K2118" s="12"/>
      <c r="L2118" s="14" t="s">
        <v>1697</v>
      </c>
      <c r="M2118" s="14" t="s">
        <v>2315</v>
      </c>
      <c r="N2118" s="16" t="s">
        <v>14</v>
      </c>
      <c r="O2118" s="16" t="s">
        <v>14</v>
      </c>
    </row>
    <row r="2119" spans="1:15">
      <c r="A2119" s="51">
        <v>17</v>
      </c>
      <c r="B2119" s="13" t="s">
        <v>1719</v>
      </c>
      <c r="C2119" s="13" t="s">
        <v>1720</v>
      </c>
      <c r="D2119" s="294" t="str">
        <f>VLOOKUP(C2119,总表!D:E,2,0)</f>
        <v>T00774</v>
      </c>
      <c r="E2119" s="294" t="str">
        <f>VLOOKUP(D2119,总表!E:H,2,0)</f>
        <v>△体育场馆管理（北体大）</v>
      </c>
      <c r="F2119" s="294" t="str">
        <f>VLOOKUP(D2119,总表!E:H,3,0)</f>
        <v>978-7-5644-3242-3</v>
      </c>
      <c r="G2119" s="299">
        <f>VLOOKUP(D2119,总表!E:H,4,0)</f>
        <v>90</v>
      </c>
      <c r="H2119" s="14" t="s">
        <v>139</v>
      </c>
      <c r="I2119" s="18"/>
      <c r="J2119" s="14" t="s">
        <v>168</v>
      </c>
      <c r="K2119" s="14" t="s">
        <v>1721</v>
      </c>
      <c r="L2119" s="14"/>
      <c r="M2119" s="14" t="s">
        <v>2315</v>
      </c>
      <c r="N2119" s="16" t="s">
        <v>1722</v>
      </c>
      <c r="O2119" s="22" t="s">
        <v>16</v>
      </c>
    </row>
    <row r="2120" spans="1:15">
      <c r="A2120" s="51">
        <v>18</v>
      </c>
      <c r="B2120" s="13" t="s">
        <v>1719</v>
      </c>
      <c r="C2120" s="13" t="s">
        <v>1719</v>
      </c>
      <c r="D2120" s="183"/>
      <c r="E2120" s="183"/>
      <c r="F2120" s="183"/>
      <c r="G2120" s="183"/>
      <c r="H2120" s="14" t="s">
        <v>1501</v>
      </c>
      <c r="I2120" s="14" t="s">
        <v>1125</v>
      </c>
      <c r="J2120" s="14" t="s">
        <v>164</v>
      </c>
      <c r="K2120" s="14"/>
      <c r="L2120" s="14" t="s">
        <v>1723</v>
      </c>
      <c r="M2120" s="14" t="s">
        <v>2315</v>
      </c>
      <c r="N2120" s="16" t="s">
        <v>14</v>
      </c>
      <c r="O2120" s="16" t="s">
        <v>14</v>
      </c>
    </row>
    <row r="2121" spans="1:15">
      <c r="A2121" s="51">
        <v>19</v>
      </c>
      <c r="B2121" s="13" t="s">
        <v>1504</v>
      </c>
      <c r="C2121" s="13" t="s">
        <v>1505</v>
      </c>
      <c r="D2121" s="294" t="str">
        <f>VLOOKUP(C2121,总表!D:E,2,0)</f>
        <v>T00776</v>
      </c>
      <c r="E2121" s="294" t="str">
        <f>VLOOKUP(D2121,总表!E:H,2,0)</f>
        <v>体育管理学（高教）</v>
      </c>
      <c r="F2121" s="294" t="str">
        <f>VLOOKUP(D2121,总表!E:H,3,0)</f>
        <v>978-7-04-052232-7</v>
      </c>
      <c r="G2121" s="299">
        <f>VLOOKUP(D2121,总表!E:H,4,0)</f>
        <v>35.6</v>
      </c>
      <c r="H2121" s="14" t="s">
        <v>139</v>
      </c>
      <c r="I2121" s="18"/>
      <c r="J2121" s="14" t="s">
        <v>179</v>
      </c>
      <c r="K2121" s="14" t="s">
        <v>1506</v>
      </c>
      <c r="L2121" s="14"/>
      <c r="M2121" s="14" t="s">
        <v>2315</v>
      </c>
      <c r="N2121" s="13" t="s">
        <v>537</v>
      </c>
      <c r="O2121" s="22" t="s">
        <v>16</v>
      </c>
    </row>
    <row r="2122" spans="1:15">
      <c r="A2122" s="51">
        <v>20</v>
      </c>
      <c r="B2122" s="13" t="s">
        <v>1504</v>
      </c>
      <c r="C2122" s="13" t="s">
        <v>1504</v>
      </c>
      <c r="D2122" s="183"/>
      <c r="E2122" s="183"/>
      <c r="F2122" s="183"/>
      <c r="G2122" s="183"/>
      <c r="H2122" s="14" t="s">
        <v>1501</v>
      </c>
      <c r="I2122" s="14" t="s">
        <v>1507</v>
      </c>
      <c r="J2122" s="14" t="s">
        <v>164</v>
      </c>
      <c r="K2122" s="12"/>
      <c r="L2122" s="14" t="s">
        <v>1508</v>
      </c>
      <c r="M2122" s="14" t="s">
        <v>2315</v>
      </c>
      <c r="N2122" s="16" t="s">
        <v>14</v>
      </c>
      <c r="O2122" s="16" t="s">
        <v>14</v>
      </c>
    </row>
    <row r="2123" spans="1:15">
      <c r="A2123" s="51">
        <v>21</v>
      </c>
      <c r="B2123" s="13" t="s">
        <v>1714</v>
      </c>
      <c r="C2123" s="13" t="s">
        <v>1715</v>
      </c>
      <c r="D2123" s="294"/>
      <c r="E2123" s="294"/>
      <c r="F2123" s="294"/>
      <c r="G2123" s="299"/>
      <c r="H2123" s="14" t="s">
        <v>139</v>
      </c>
      <c r="I2123" s="14"/>
      <c r="J2123" s="14"/>
      <c r="K2123" s="14" t="s">
        <v>1716</v>
      </c>
      <c r="L2123" s="14"/>
      <c r="M2123" s="14" t="s">
        <v>2315</v>
      </c>
      <c r="N2123" s="16"/>
      <c r="O2123" s="25"/>
    </row>
    <row r="2124" spans="1:15">
      <c r="A2124" s="51">
        <v>22</v>
      </c>
      <c r="B2124" s="13" t="s">
        <v>1714</v>
      </c>
      <c r="C2124" s="13" t="s">
        <v>1714</v>
      </c>
      <c r="D2124" s="183"/>
      <c r="E2124" s="183"/>
      <c r="F2124" s="183"/>
      <c r="G2124" s="183"/>
      <c r="H2124" s="14" t="s">
        <v>1501</v>
      </c>
      <c r="I2124" s="27" t="s">
        <v>2397</v>
      </c>
      <c r="J2124" s="14" t="s">
        <v>164</v>
      </c>
      <c r="K2124" s="14"/>
      <c r="L2124" s="14" t="s">
        <v>1717</v>
      </c>
      <c r="M2124" s="14" t="s">
        <v>2315</v>
      </c>
      <c r="N2124" s="16" t="s">
        <v>14</v>
      </c>
      <c r="O2124" s="16" t="s">
        <v>14</v>
      </c>
    </row>
    <row r="2125" spans="1:15">
      <c r="A2125" s="51">
        <v>23</v>
      </c>
      <c r="B2125" s="13" t="s">
        <v>2175</v>
      </c>
      <c r="C2125" s="13" t="s">
        <v>2175</v>
      </c>
      <c r="D2125" s="294" t="str">
        <f>VLOOKUP(C2125,总表!D:E,2,0)</f>
        <v>T00779</v>
      </c>
      <c r="E2125" s="294" t="str">
        <f>VLOOKUP(D2125,总表!E:H,2,0)</f>
        <v>运动心理学（高教）</v>
      </c>
      <c r="F2125" s="294" t="str">
        <f>VLOOKUP(D2125,总表!E:H,3,0)</f>
        <v>978-7-04-053905-9</v>
      </c>
      <c r="G2125" s="299">
        <f>VLOOKUP(D2125,总表!E:H,4,0)</f>
        <v>35</v>
      </c>
      <c r="H2125" s="61" t="s">
        <v>139</v>
      </c>
      <c r="I2125" s="14"/>
      <c r="J2125" s="14" t="s">
        <v>179</v>
      </c>
      <c r="K2125" s="14" t="s">
        <v>2176</v>
      </c>
      <c r="L2125" s="14"/>
      <c r="M2125" s="14" t="s">
        <v>2315</v>
      </c>
      <c r="N2125" s="13" t="s">
        <v>537</v>
      </c>
      <c r="O2125" s="22" t="s">
        <v>16</v>
      </c>
    </row>
    <row r="2126" spans="1:15">
      <c r="A2126" s="51">
        <v>24</v>
      </c>
      <c r="B2126" s="13" t="s">
        <v>2175</v>
      </c>
      <c r="C2126" s="13" t="s">
        <v>2175</v>
      </c>
      <c r="D2126" s="183"/>
      <c r="E2126" s="183"/>
      <c r="F2126" s="183"/>
      <c r="G2126" s="183"/>
      <c r="H2126" s="14" t="s">
        <v>1501</v>
      </c>
      <c r="I2126" s="14" t="s">
        <v>1727</v>
      </c>
      <c r="J2126" s="14" t="s">
        <v>164</v>
      </c>
      <c r="K2126" s="14"/>
      <c r="L2126" s="14" t="s">
        <v>2177</v>
      </c>
      <c r="M2126" s="14" t="s">
        <v>2315</v>
      </c>
      <c r="N2126" s="16" t="s">
        <v>14</v>
      </c>
      <c r="O2126" s="16" t="s">
        <v>14</v>
      </c>
    </row>
    <row r="2127" spans="1:15">
      <c r="A2127" s="51">
        <v>25</v>
      </c>
      <c r="B2127" s="13" t="s">
        <v>2170</v>
      </c>
      <c r="C2127" s="13" t="s">
        <v>2171</v>
      </c>
      <c r="D2127" s="294" t="str">
        <f>VLOOKUP(C2127,总表!D:E,2,0)</f>
        <v>T00775</v>
      </c>
      <c r="E2127" s="294" t="str">
        <f>VLOOKUP(D2127,总表!E:H,2,0)</f>
        <v>△运动损伤评估与防治（北体大）</v>
      </c>
      <c r="F2127" s="294" t="str">
        <f>VLOOKUP(D2127,总表!E:H,3,0)</f>
        <v>978-7-5644-3348-2</v>
      </c>
      <c r="G2127" s="299">
        <f>VLOOKUP(D2127,总表!E:H,4,0)</f>
        <v>50</v>
      </c>
      <c r="H2127" s="14" t="s">
        <v>139</v>
      </c>
      <c r="I2127" s="18"/>
      <c r="J2127" s="14" t="s">
        <v>179</v>
      </c>
      <c r="K2127" s="14" t="s">
        <v>2172</v>
      </c>
      <c r="L2127" s="18"/>
      <c r="M2127" s="14" t="s">
        <v>2315</v>
      </c>
      <c r="N2127" s="16" t="s">
        <v>1722</v>
      </c>
      <c r="O2127" s="22" t="s">
        <v>16</v>
      </c>
    </row>
    <row r="2128" spans="1:15">
      <c r="A2128" s="51">
        <v>26</v>
      </c>
      <c r="B2128" s="13" t="s">
        <v>2170</v>
      </c>
      <c r="C2128" s="13" t="s">
        <v>2170</v>
      </c>
      <c r="D2128" s="183"/>
      <c r="E2128" s="183"/>
      <c r="F2128" s="183"/>
      <c r="G2128" s="183"/>
      <c r="H2128" s="14" t="s">
        <v>1501</v>
      </c>
      <c r="I2128" s="27" t="s">
        <v>2398</v>
      </c>
      <c r="J2128" s="14" t="s">
        <v>164</v>
      </c>
      <c r="K2128" s="14"/>
      <c r="L2128" s="14" t="s">
        <v>2173</v>
      </c>
      <c r="M2128" s="14" t="s">
        <v>2315</v>
      </c>
      <c r="N2128" s="16" t="s">
        <v>14</v>
      </c>
      <c r="O2128" s="16" t="s">
        <v>14</v>
      </c>
    </row>
    <row r="2129" spans="1:15">
      <c r="A2129" s="51">
        <v>27</v>
      </c>
      <c r="B2129" s="13" t="s">
        <v>2170</v>
      </c>
      <c r="C2129" s="26" t="s">
        <v>2399</v>
      </c>
      <c r="D2129" s="199"/>
      <c r="E2129" s="199"/>
      <c r="F2129" s="199"/>
      <c r="G2129" s="199"/>
      <c r="H2129" s="27" t="s">
        <v>1501</v>
      </c>
      <c r="I2129" s="27" t="s">
        <v>2400</v>
      </c>
      <c r="J2129" s="27" t="s">
        <v>2401</v>
      </c>
      <c r="K2129" s="27"/>
      <c r="L2129" s="27" t="s">
        <v>2402</v>
      </c>
      <c r="M2129" s="14" t="s">
        <v>2315</v>
      </c>
      <c r="N2129" s="16" t="s">
        <v>14</v>
      </c>
      <c r="O2129" s="16" t="s">
        <v>14</v>
      </c>
    </row>
    <row r="2130" spans="1:15" ht="21">
      <c r="A2130" s="51">
        <v>28</v>
      </c>
      <c r="B2130" s="13" t="s">
        <v>1398</v>
      </c>
      <c r="C2130" s="13" t="s">
        <v>1399</v>
      </c>
      <c r="D2130" s="294" t="str">
        <f>VLOOKUP(C2130,总表!D:E,2,0)</f>
        <v>WY01662</v>
      </c>
      <c r="E2130" s="294" t="str">
        <f>VLOOKUP(D2130,总表!E:H,2,0)</f>
        <v>人文英语1（第2版）（学习资源包）</v>
      </c>
      <c r="F2130" s="294" t="str">
        <f>VLOOKUP(D2130,总表!E:H,3,0)</f>
        <v>978-7-304-11095-6</v>
      </c>
      <c r="G2130" s="299">
        <f>VLOOKUP(D2130,总表!E:H,4,0)</f>
        <v>36.9</v>
      </c>
      <c r="H2130" s="15" t="s">
        <v>132</v>
      </c>
      <c r="I2130" s="14"/>
      <c r="J2130" s="14" t="s">
        <v>194</v>
      </c>
      <c r="K2130" s="14" t="s">
        <v>1400</v>
      </c>
      <c r="L2130" s="14"/>
      <c r="M2130" s="14" t="s">
        <v>2316</v>
      </c>
      <c r="N2130" s="13" t="s">
        <v>135</v>
      </c>
      <c r="O2130" s="22" t="s">
        <v>16</v>
      </c>
    </row>
    <row r="2131" spans="1:15" ht="21">
      <c r="A2131" s="51">
        <v>29</v>
      </c>
      <c r="B2131" s="13" t="s">
        <v>1398</v>
      </c>
      <c r="C2131" s="17" t="s">
        <v>1398</v>
      </c>
      <c r="D2131" s="184"/>
      <c r="E2131" s="184"/>
      <c r="F2131" s="184"/>
      <c r="G2131" s="184"/>
      <c r="H2131" s="15" t="s">
        <v>224</v>
      </c>
      <c r="I2131" s="15" t="s">
        <v>1229</v>
      </c>
      <c r="J2131" s="15" t="s">
        <v>252</v>
      </c>
      <c r="K2131" s="15"/>
      <c r="L2131" s="15" t="s">
        <v>1401</v>
      </c>
      <c r="M2131" s="14" t="s">
        <v>2316</v>
      </c>
      <c r="N2131" s="13" t="s">
        <v>171</v>
      </c>
      <c r="O2131" s="22" t="s">
        <v>16</v>
      </c>
    </row>
    <row r="2132" spans="1:15" ht="21">
      <c r="A2132" s="51">
        <v>30</v>
      </c>
      <c r="B2132" s="13" t="s">
        <v>1398</v>
      </c>
      <c r="C2132" s="13" t="s">
        <v>1398</v>
      </c>
      <c r="D2132" s="183"/>
      <c r="E2132" s="183"/>
      <c r="F2132" s="183"/>
      <c r="G2132" s="183"/>
      <c r="H2132" s="14" t="s">
        <v>136</v>
      </c>
      <c r="I2132" s="15"/>
      <c r="J2132" s="15"/>
      <c r="K2132" s="15"/>
      <c r="L2132" s="15"/>
      <c r="M2132" s="14" t="s">
        <v>2316</v>
      </c>
      <c r="N2132" s="13"/>
      <c r="O2132" s="23"/>
    </row>
    <row r="2133" spans="1:15" ht="21">
      <c r="A2133" s="51">
        <v>31</v>
      </c>
      <c r="B2133" s="17" t="s">
        <v>1403</v>
      </c>
      <c r="C2133" s="13" t="s">
        <v>1404</v>
      </c>
      <c r="D2133" s="294" t="str">
        <f>VLOOKUP(C2133,总表!D:E,2,0)</f>
        <v>WY01721</v>
      </c>
      <c r="E2133" s="294" t="str">
        <f>VLOOKUP(D2133,总表!E:H,2,0)</f>
        <v>人文英语2（第2版）（学习资源包）</v>
      </c>
      <c r="F2133" s="294" t="str">
        <f>VLOOKUP(D2133,总表!E:H,3,0)</f>
        <v>978-7-304-11132-8</v>
      </c>
      <c r="G2133" s="299">
        <f>VLOOKUP(D2133,总表!E:H,4,0)</f>
        <v>37.9</v>
      </c>
      <c r="H2133" s="15" t="s">
        <v>132</v>
      </c>
      <c r="I2133" s="14"/>
      <c r="J2133" s="14" t="s">
        <v>194</v>
      </c>
      <c r="K2133" s="14" t="s">
        <v>1405</v>
      </c>
      <c r="L2133" s="14"/>
      <c r="M2133" s="14" t="s">
        <v>2316</v>
      </c>
      <c r="N2133" s="17" t="s">
        <v>135</v>
      </c>
      <c r="O2133" s="22" t="s">
        <v>16</v>
      </c>
    </row>
    <row r="2134" spans="1:15" ht="21">
      <c r="A2134" s="51">
        <v>32</v>
      </c>
      <c r="B2134" s="17" t="s">
        <v>1403</v>
      </c>
      <c r="C2134" s="17" t="s">
        <v>1403</v>
      </c>
      <c r="D2134" s="184"/>
      <c r="E2134" s="184"/>
      <c r="F2134" s="184"/>
      <c r="G2134" s="184"/>
      <c r="H2134" s="15" t="s">
        <v>162</v>
      </c>
      <c r="I2134" s="15" t="s">
        <v>1406</v>
      </c>
      <c r="J2134" s="15" t="s">
        <v>186</v>
      </c>
      <c r="K2134" s="15"/>
      <c r="L2134" s="15" t="s">
        <v>1407</v>
      </c>
      <c r="M2134" s="14" t="s">
        <v>2316</v>
      </c>
      <c r="N2134" s="13" t="s">
        <v>171</v>
      </c>
      <c r="O2134" s="22" t="s">
        <v>16</v>
      </c>
    </row>
    <row r="2135" spans="1:15" ht="21">
      <c r="A2135" s="51">
        <v>33</v>
      </c>
      <c r="B2135" s="17" t="s">
        <v>1403</v>
      </c>
      <c r="C2135" s="17" t="s">
        <v>1403</v>
      </c>
      <c r="D2135" s="184"/>
      <c r="E2135" s="184"/>
      <c r="F2135" s="184"/>
      <c r="G2135" s="184"/>
      <c r="H2135" s="14" t="s">
        <v>136</v>
      </c>
      <c r="I2135" s="15"/>
      <c r="J2135" s="15"/>
      <c r="K2135" s="15"/>
      <c r="L2135" s="15"/>
      <c r="M2135" s="14" t="s">
        <v>2316</v>
      </c>
      <c r="N2135" s="69"/>
      <c r="O2135" s="23"/>
    </row>
    <row r="2136" spans="1:15" s="2" customFormat="1" ht="21">
      <c r="A2136" s="51">
        <v>34</v>
      </c>
      <c r="B2136" s="17" t="s">
        <v>1361</v>
      </c>
      <c r="C2136" s="17" t="s">
        <v>1361</v>
      </c>
      <c r="D2136" s="184"/>
      <c r="E2136" s="184"/>
      <c r="F2136" s="184"/>
      <c r="G2136" s="184"/>
      <c r="H2136" s="14" t="s">
        <v>136</v>
      </c>
      <c r="I2136" s="55"/>
      <c r="J2136" s="55"/>
      <c r="K2136" s="55"/>
      <c r="L2136" s="55"/>
      <c r="M2136" s="29" t="s">
        <v>2316</v>
      </c>
      <c r="N2136" s="13"/>
      <c r="O2136" s="22"/>
    </row>
    <row r="2137" spans="1:15" s="2" customFormat="1" ht="21">
      <c r="A2137" s="51">
        <v>35</v>
      </c>
      <c r="B2137" s="52" t="s">
        <v>1961</v>
      </c>
      <c r="C2137" s="52" t="s">
        <v>1962</v>
      </c>
      <c r="D2137" s="294" t="str">
        <f>VLOOKUP(C2137,总表!D:E,2,0)</f>
        <v>T007382</v>
      </c>
      <c r="E2137" s="294" t="str">
        <f>VLOOKUP(D2137,总表!E:H,2,0)</f>
        <v>形势与政策（国家开放大学专用教材）（人民日报）</v>
      </c>
      <c r="F2137" s="294">
        <f>VLOOKUP(D2137,总表!E:H,3,0)</f>
        <v>0</v>
      </c>
      <c r="G2137" s="299">
        <f>VLOOKUP(D2137,总表!E:H,4,0)</f>
        <v>0</v>
      </c>
      <c r="H2137" s="34" t="s">
        <v>139</v>
      </c>
      <c r="I2137" s="56"/>
      <c r="J2137" s="34" t="s">
        <v>1963</v>
      </c>
      <c r="K2137" s="34" t="s">
        <v>232</v>
      </c>
      <c r="L2137" s="52"/>
      <c r="M2137" s="29" t="s">
        <v>2317</v>
      </c>
      <c r="N2137" s="52" t="s">
        <v>1964</v>
      </c>
      <c r="O2137" s="22" t="s">
        <v>16</v>
      </c>
    </row>
    <row r="2138" spans="1:15" s="2" customFormat="1" ht="21">
      <c r="A2138" s="51">
        <v>36</v>
      </c>
      <c r="B2138" s="52" t="s">
        <v>1961</v>
      </c>
      <c r="C2138" s="52" t="s">
        <v>1961</v>
      </c>
      <c r="D2138" s="194"/>
      <c r="E2138" s="194"/>
      <c r="F2138" s="194"/>
      <c r="G2138" s="194"/>
      <c r="H2138" s="34" t="s">
        <v>136</v>
      </c>
      <c r="I2138" s="55"/>
      <c r="J2138" s="34"/>
      <c r="K2138" s="34"/>
      <c r="L2138" s="52"/>
      <c r="M2138" s="29" t="s">
        <v>2317</v>
      </c>
      <c r="N2138" s="52"/>
      <c r="O2138" s="32"/>
    </row>
    <row r="2139" spans="1:15">
      <c r="A2139" s="51">
        <v>37</v>
      </c>
      <c r="B2139" s="13" t="s">
        <v>2183</v>
      </c>
      <c r="C2139" s="13" t="s">
        <v>2183</v>
      </c>
      <c r="D2139" s="183"/>
      <c r="E2139" s="183"/>
      <c r="F2139" s="183"/>
      <c r="G2139" s="183"/>
      <c r="H2139" s="14" t="s">
        <v>1501</v>
      </c>
      <c r="I2139" s="14" t="s">
        <v>1507</v>
      </c>
      <c r="J2139" s="18"/>
      <c r="K2139" s="18"/>
      <c r="L2139" s="14" t="s">
        <v>2184</v>
      </c>
      <c r="M2139" s="14" t="s">
        <v>2318</v>
      </c>
      <c r="N2139" s="16" t="s">
        <v>14</v>
      </c>
      <c r="O2139" s="16" t="s">
        <v>14</v>
      </c>
    </row>
    <row r="2140" spans="1:15">
      <c r="A2140" s="51">
        <v>38</v>
      </c>
      <c r="B2140" s="13" t="s">
        <v>1499</v>
      </c>
      <c r="C2140" s="13" t="s">
        <v>1500</v>
      </c>
      <c r="D2140" s="183"/>
      <c r="E2140" s="183"/>
      <c r="F2140" s="183"/>
      <c r="G2140" s="183"/>
      <c r="H2140" s="14" t="s">
        <v>1501</v>
      </c>
      <c r="I2140" s="27" t="s">
        <v>2396</v>
      </c>
      <c r="J2140" s="14" t="s">
        <v>164</v>
      </c>
      <c r="K2140" s="14"/>
      <c r="L2140" s="14" t="s">
        <v>1502</v>
      </c>
      <c r="M2140" s="14" t="s">
        <v>2318</v>
      </c>
      <c r="N2140" s="16" t="s">
        <v>14</v>
      </c>
      <c r="O2140" s="16" t="s">
        <v>14</v>
      </c>
    </row>
    <row r="2141" spans="1:15" ht="20.25" customHeight="1">
      <c r="D2141" s="7"/>
      <c r="E2141" s="7"/>
      <c r="F2141" s="7"/>
      <c r="G2141" s="7"/>
    </row>
    <row r="2142" spans="1:15" ht="18.75">
      <c r="A2142" s="322" t="s">
        <v>108</v>
      </c>
      <c r="B2142" s="322"/>
      <c r="C2142" s="322"/>
      <c r="D2142" s="322"/>
      <c r="E2142" s="322"/>
      <c r="F2142" s="322"/>
      <c r="G2142" s="322"/>
      <c r="H2142" s="322"/>
      <c r="I2142" s="322"/>
      <c r="J2142" s="322"/>
      <c r="K2142" s="322"/>
      <c r="L2142" s="322"/>
      <c r="M2142" s="322"/>
      <c r="N2142" s="322"/>
      <c r="O2142" s="322"/>
    </row>
    <row r="2143" spans="1:15" ht="22.5">
      <c r="A2143" s="11" t="s">
        <v>3</v>
      </c>
      <c r="B2143" s="12" t="s">
        <v>121</v>
      </c>
      <c r="C2143" s="12" t="s">
        <v>122</v>
      </c>
      <c r="D2143" s="291" t="s">
        <v>2518</v>
      </c>
      <c r="E2143" s="291" t="s">
        <v>2519</v>
      </c>
      <c r="F2143" s="291" t="s">
        <v>2520</v>
      </c>
      <c r="G2143" s="290" t="s">
        <v>2521</v>
      </c>
      <c r="H2143" s="12" t="s">
        <v>123</v>
      </c>
      <c r="I2143" s="12" t="s">
        <v>124</v>
      </c>
      <c r="J2143" s="12" t="s">
        <v>125</v>
      </c>
      <c r="K2143" s="12" t="s">
        <v>126</v>
      </c>
      <c r="L2143" s="12" t="s">
        <v>127</v>
      </c>
      <c r="M2143" s="12" t="s">
        <v>2314</v>
      </c>
      <c r="N2143" s="58" t="s">
        <v>128</v>
      </c>
      <c r="O2143" s="12" t="s">
        <v>129</v>
      </c>
    </row>
    <row r="2144" spans="1:15" s="39" customFormat="1" ht="21">
      <c r="A2144" s="51">
        <v>1</v>
      </c>
      <c r="B2144" s="13" t="s">
        <v>632</v>
      </c>
      <c r="C2144" s="17" t="s">
        <v>633</v>
      </c>
      <c r="D2144" s="294" t="str">
        <f>VLOOKUP(C2144,总表!D:E,2,0)</f>
        <v>W005208</v>
      </c>
      <c r="E2144" s="294" t="str">
        <f>VLOOKUP(D2144,总表!E:H,2,0)</f>
        <v>国家开放大学学习指南（2022版）（学习资源包）</v>
      </c>
      <c r="F2144" s="294" t="str">
        <f>VLOOKUP(D2144,总表!E:H,3,0)</f>
        <v>978-7-304-09923-7</v>
      </c>
      <c r="G2144" s="299">
        <f>VLOOKUP(D2144,总表!E:H,4,0)</f>
        <v>15.8</v>
      </c>
      <c r="H2144" s="14" t="s">
        <v>132</v>
      </c>
      <c r="I2144" s="53"/>
      <c r="J2144" s="15" t="s">
        <v>133</v>
      </c>
      <c r="K2144" s="54" t="s">
        <v>634</v>
      </c>
      <c r="L2144" s="53"/>
      <c r="M2144" s="14" t="s">
        <v>2315</v>
      </c>
      <c r="N2144" s="13" t="s">
        <v>135</v>
      </c>
      <c r="O2144" s="22" t="s">
        <v>16</v>
      </c>
    </row>
    <row r="2145" spans="1:15" s="2" customFormat="1" ht="13.5">
      <c r="A2145" s="51">
        <v>2</v>
      </c>
      <c r="B2145" s="17" t="s">
        <v>632</v>
      </c>
      <c r="C2145" s="17" t="s">
        <v>632</v>
      </c>
      <c r="D2145" s="184"/>
      <c r="E2145" s="184"/>
      <c r="F2145" s="184"/>
      <c r="G2145" s="184"/>
      <c r="H2145" s="15" t="s">
        <v>136</v>
      </c>
      <c r="I2145" s="53"/>
      <c r="J2145" s="15"/>
      <c r="K2145" s="15"/>
      <c r="L2145" s="53"/>
      <c r="M2145" s="29" t="s">
        <v>2315</v>
      </c>
      <c r="N2145" s="28"/>
      <c r="O2145" s="59"/>
    </row>
    <row r="2146" spans="1:15" s="2" customFormat="1" ht="31.5">
      <c r="A2146" s="51">
        <v>3</v>
      </c>
      <c r="B2146" s="28" t="s">
        <v>1852</v>
      </c>
      <c r="C2146" s="13" t="s">
        <v>1175</v>
      </c>
      <c r="D2146" s="294" t="str">
        <f>VLOOKUP(C2146,总表!D:E,2,0)</f>
        <v>WZ19781</v>
      </c>
      <c r="E2146" s="294" t="str">
        <f>VLOOKUP(D2146,总表!E:H,2,0)</f>
        <v>△毛泽东思想和中国特色社会主义理论体系概论（2021年版）（高教）</v>
      </c>
      <c r="F2146" s="294" t="str">
        <f>VLOOKUP(D2146,总表!E:H,3,0)</f>
        <v>978-7-04-056622-2</v>
      </c>
      <c r="G2146" s="299">
        <f>VLOOKUP(D2146,总表!E:H,4,0)</f>
        <v>25</v>
      </c>
      <c r="H2146" s="15" t="s">
        <v>139</v>
      </c>
      <c r="I2146" s="14"/>
      <c r="J2146" s="15" t="s">
        <v>1176</v>
      </c>
      <c r="K2146" s="14" t="s">
        <v>1177</v>
      </c>
      <c r="L2146" s="14"/>
      <c r="M2146" s="15" t="s">
        <v>2315</v>
      </c>
      <c r="N2146" s="17" t="s">
        <v>537</v>
      </c>
      <c r="O2146" s="22" t="s">
        <v>16</v>
      </c>
    </row>
    <row r="2147" spans="1:15" s="2" customFormat="1" ht="31.5">
      <c r="A2147" s="51">
        <v>4</v>
      </c>
      <c r="B2147" s="33" t="s">
        <v>1852</v>
      </c>
      <c r="C2147" s="52" t="s">
        <v>1853</v>
      </c>
      <c r="D2147" s="294" t="str">
        <f>VLOOKUP(C2147,总表!D:E,2,0)</f>
        <v>W005952</v>
      </c>
      <c r="E2147" s="294" t="str">
        <f>VLOOKUP(D2147,总表!E:H,2,0)</f>
        <v>（课程“习近平新时代”用）国家开放大学思想政治理论课学习指南（学习资源包）</v>
      </c>
      <c r="F2147" s="294" t="str">
        <f>VLOOKUP(D2147,总表!E:H,3,0)</f>
        <v>978-7-304-10428-3</v>
      </c>
      <c r="G2147" s="299">
        <f>VLOOKUP(D2147,总表!E:H,4,0)</f>
        <v>13.8</v>
      </c>
      <c r="H2147" s="36" t="s">
        <v>149</v>
      </c>
      <c r="I2147" s="34"/>
      <c r="J2147" s="34" t="s">
        <v>1854</v>
      </c>
      <c r="K2147" s="34" t="s">
        <v>1855</v>
      </c>
      <c r="L2147" s="34"/>
      <c r="M2147" s="34" t="s">
        <v>2315</v>
      </c>
      <c r="N2147" s="60" t="s">
        <v>135</v>
      </c>
      <c r="O2147" s="22" t="s">
        <v>16</v>
      </c>
    </row>
    <row r="2148" spans="1:15" s="40" customFormat="1" ht="21">
      <c r="A2148" s="51">
        <v>5</v>
      </c>
      <c r="B2148" s="28" t="s">
        <v>1852</v>
      </c>
      <c r="C2148" s="28" t="s">
        <v>1852</v>
      </c>
      <c r="D2148" s="191"/>
      <c r="E2148" s="191"/>
      <c r="F2148" s="191"/>
      <c r="G2148" s="191"/>
      <c r="H2148" s="15" t="s">
        <v>136</v>
      </c>
      <c r="I2148" s="29"/>
      <c r="J2148" s="29"/>
      <c r="K2148" s="29"/>
      <c r="L2148" s="29"/>
      <c r="M2148" s="15" t="s">
        <v>2315</v>
      </c>
      <c r="N2148" s="28"/>
      <c r="O2148" s="32"/>
    </row>
    <row r="2149" spans="1:15" s="2" customFormat="1" ht="31.5">
      <c r="A2149" s="51">
        <v>6</v>
      </c>
      <c r="B2149" s="28" t="s">
        <v>1174</v>
      </c>
      <c r="C2149" s="13" t="s">
        <v>1175</v>
      </c>
      <c r="D2149" s="294" t="str">
        <f>VLOOKUP(C2149,总表!D:E,2,0)</f>
        <v>WZ19781</v>
      </c>
      <c r="E2149" s="294" t="str">
        <f>VLOOKUP(D2149,总表!E:H,2,0)</f>
        <v>△毛泽东思想和中国特色社会主义理论体系概论（2021年版）（高教）</v>
      </c>
      <c r="F2149" s="294" t="str">
        <f>VLOOKUP(D2149,总表!E:H,3,0)</f>
        <v>978-7-04-056622-2</v>
      </c>
      <c r="G2149" s="299">
        <f>VLOOKUP(D2149,总表!E:H,4,0)</f>
        <v>25</v>
      </c>
      <c r="H2149" s="15" t="s">
        <v>139</v>
      </c>
      <c r="I2149" s="14"/>
      <c r="J2149" s="15" t="s">
        <v>1176</v>
      </c>
      <c r="K2149" s="14" t="s">
        <v>1177</v>
      </c>
      <c r="L2149" s="14"/>
      <c r="M2149" s="15" t="s">
        <v>2315</v>
      </c>
      <c r="N2149" s="17" t="s">
        <v>537</v>
      </c>
      <c r="O2149" s="22" t="s">
        <v>16</v>
      </c>
    </row>
    <row r="2150" spans="1:15" s="40" customFormat="1" ht="31.5">
      <c r="A2150" s="51">
        <v>7</v>
      </c>
      <c r="B2150" s="28" t="s">
        <v>1174</v>
      </c>
      <c r="C2150" s="28" t="s">
        <v>1178</v>
      </c>
      <c r="D2150" s="294" t="str">
        <f>VLOOKUP(C2150,总表!D:E,2,0)</f>
        <v>W005812</v>
      </c>
      <c r="E2150" s="294" t="str">
        <f>VLOOKUP(D2150,总表!E:H,2,0)</f>
        <v>毛泽东思想和中国特色社会主义理论体系概论学习指导（学习资源包）</v>
      </c>
      <c r="F2150" s="294" t="str">
        <f>VLOOKUP(D2150,总表!E:H,3,0)</f>
        <v>978-7-304-09660-1</v>
      </c>
      <c r="G2150" s="299">
        <f>VLOOKUP(D2150,总表!E:H,4,0)</f>
        <v>22</v>
      </c>
      <c r="H2150" s="15" t="s">
        <v>149</v>
      </c>
      <c r="I2150" s="29"/>
      <c r="J2150" s="15" t="s">
        <v>1179</v>
      </c>
      <c r="K2150" s="29" t="s">
        <v>232</v>
      </c>
      <c r="L2150" s="29"/>
      <c r="M2150" s="29" t="s">
        <v>2315</v>
      </c>
      <c r="N2150" s="28" t="s">
        <v>135</v>
      </c>
      <c r="O2150" s="22" t="s">
        <v>16</v>
      </c>
    </row>
    <row r="2151" spans="1:15" s="40" customFormat="1" ht="21">
      <c r="A2151" s="51">
        <v>8</v>
      </c>
      <c r="B2151" s="13" t="s">
        <v>1679</v>
      </c>
      <c r="C2151" s="33" t="s">
        <v>1680</v>
      </c>
      <c r="D2151" s="294" t="str">
        <f>VLOOKUP(C2151,总表!D:E,2,0)</f>
        <v>WZ18231</v>
      </c>
      <c r="E2151" s="294" t="str">
        <f>VLOOKUP(D2151,总表!E:H,2,0)</f>
        <v>△思想道德与法治（2021年版）（高教）</v>
      </c>
      <c r="F2151" s="294" t="str">
        <f>VLOOKUP(D2151,总表!E:H,3,0)</f>
        <v>978-7-04-056621-5</v>
      </c>
      <c r="G2151" s="299">
        <f>VLOOKUP(D2151,总表!E:H,4,0)</f>
        <v>18</v>
      </c>
      <c r="H2151" s="34" t="s">
        <v>139</v>
      </c>
      <c r="I2151" s="34"/>
      <c r="J2151" s="34" t="s">
        <v>1176</v>
      </c>
      <c r="K2151" s="34" t="s">
        <v>1177</v>
      </c>
      <c r="L2151" s="34"/>
      <c r="M2151" s="15" t="s">
        <v>2315</v>
      </c>
      <c r="N2151" s="17" t="s">
        <v>537</v>
      </c>
      <c r="O2151" s="22" t="s">
        <v>16</v>
      </c>
    </row>
    <row r="2152" spans="1:15" s="40" customFormat="1" ht="21">
      <c r="A2152" s="51">
        <v>9</v>
      </c>
      <c r="B2152" s="13" t="s">
        <v>1679</v>
      </c>
      <c r="C2152" s="26" t="s">
        <v>2502</v>
      </c>
      <c r="D2152" s="294" t="str">
        <f>VLOOKUP(C2152,总表!D:E,2,0)</f>
        <v>W005772</v>
      </c>
      <c r="E2152" s="294" t="str">
        <f>VLOOKUP(D2152,总表!E:H,2,0)</f>
        <v>思想道德与法治学习指导（学习资源包）</v>
      </c>
      <c r="F2152" s="294">
        <f>VLOOKUP(D2152,总表!E:H,3,0)</f>
        <v>0</v>
      </c>
      <c r="G2152" s="299">
        <f>VLOOKUP(D2152,总表!E:H,4,0)</f>
        <v>0</v>
      </c>
      <c r="H2152" s="30" t="s">
        <v>149</v>
      </c>
      <c r="I2152" s="180"/>
      <c r="J2152" s="27" t="s">
        <v>2503</v>
      </c>
      <c r="K2152" s="27" t="s">
        <v>232</v>
      </c>
      <c r="L2152" s="181"/>
      <c r="M2152" s="29" t="s">
        <v>2315</v>
      </c>
      <c r="N2152" s="28" t="s">
        <v>135</v>
      </c>
      <c r="O2152" s="22" t="s">
        <v>16</v>
      </c>
    </row>
    <row r="2153" spans="1:15">
      <c r="A2153" s="51">
        <v>10</v>
      </c>
      <c r="B2153" s="13" t="s">
        <v>448</v>
      </c>
      <c r="C2153" s="13" t="s">
        <v>449</v>
      </c>
      <c r="D2153" s="294" t="str">
        <f>VLOOKUP(C2153,总表!D:E,2,0)</f>
        <v>W001544</v>
      </c>
      <c r="E2153" s="294" t="str">
        <f>VLOOKUP(D2153,总表!E:H,2,0)</f>
        <v>法理学（第3版）（学习资源包）</v>
      </c>
      <c r="F2153" s="294" t="str">
        <f>VLOOKUP(D2153,总表!E:H,3,0)</f>
        <v>978-7-304-11082-6</v>
      </c>
      <c r="G2153" s="299">
        <f>VLOOKUP(D2153,总表!E:H,4,0)</f>
        <v>43</v>
      </c>
      <c r="H2153" s="14" t="s">
        <v>132</v>
      </c>
      <c r="I2153" s="14"/>
      <c r="J2153" s="14" t="s">
        <v>216</v>
      </c>
      <c r="K2153" s="14" t="s">
        <v>450</v>
      </c>
      <c r="L2153" s="14"/>
      <c r="M2153" s="14" t="s">
        <v>2315</v>
      </c>
      <c r="N2153" s="13" t="s">
        <v>135</v>
      </c>
      <c r="O2153" s="22" t="s">
        <v>16</v>
      </c>
    </row>
    <row r="2154" spans="1:15">
      <c r="A2154" s="51">
        <v>11</v>
      </c>
      <c r="B2154" s="13" t="s">
        <v>448</v>
      </c>
      <c r="C2154" s="13" t="s">
        <v>448</v>
      </c>
      <c r="D2154" s="183"/>
      <c r="E2154" s="183"/>
      <c r="F2154" s="183"/>
      <c r="G2154" s="183"/>
      <c r="H2154" s="14" t="s">
        <v>136</v>
      </c>
      <c r="I2154" s="18"/>
      <c r="J2154" s="14"/>
      <c r="K2154" s="14"/>
      <c r="L2154" s="18"/>
      <c r="M2154" s="14" t="s">
        <v>2315</v>
      </c>
      <c r="N2154" s="13"/>
      <c r="O2154" s="22"/>
    </row>
    <row r="2155" spans="1:15">
      <c r="A2155" s="51">
        <v>12</v>
      </c>
      <c r="B2155" s="13" t="s">
        <v>1886</v>
      </c>
      <c r="C2155" s="17" t="s">
        <v>1887</v>
      </c>
      <c r="D2155" s="294" t="str">
        <f>VLOOKUP(C2155,总表!D:E,2,0)</f>
        <v>W002284</v>
      </c>
      <c r="E2155" s="294" t="str">
        <f>VLOOKUP(D2155,总表!E:H,2,0)</f>
        <v>宪法学（第2版）（学习资源包）</v>
      </c>
      <c r="F2155" s="294" t="str">
        <f>VLOOKUP(D2155,总表!E:H,3,0)</f>
        <v>978-7-304-09940-4</v>
      </c>
      <c r="G2155" s="299">
        <f>VLOOKUP(D2155,总表!E:H,4,0)</f>
        <v>35</v>
      </c>
      <c r="H2155" s="15" t="s">
        <v>149</v>
      </c>
      <c r="I2155" s="15"/>
      <c r="J2155" s="15" t="s">
        <v>160</v>
      </c>
      <c r="K2155" s="15" t="s">
        <v>1888</v>
      </c>
      <c r="L2155" s="15"/>
      <c r="M2155" s="14" t="s">
        <v>2315</v>
      </c>
      <c r="N2155" s="13" t="s">
        <v>135</v>
      </c>
      <c r="O2155" s="22" t="s">
        <v>16</v>
      </c>
    </row>
    <row r="2156" spans="1:15" s="2" customFormat="1" ht="13.5">
      <c r="A2156" s="51">
        <v>13</v>
      </c>
      <c r="B2156" s="17" t="s">
        <v>1886</v>
      </c>
      <c r="C2156" s="17" t="s">
        <v>1886</v>
      </c>
      <c r="D2156" s="184"/>
      <c r="E2156" s="184"/>
      <c r="F2156" s="184"/>
      <c r="G2156" s="184"/>
      <c r="H2156" s="15" t="s">
        <v>136</v>
      </c>
      <c r="I2156" s="15"/>
      <c r="J2156" s="15"/>
      <c r="K2156" s="15"/>
      <c r="L2156" s="15"/>
      <c r="M2156" s="14" t="s">
        <v>2315</v>
      </c>
      <c r="N2156" s="17"/>
      <c r="O2156" s="59"/>
    </row>
    <row r="2157" spans="1:15" ht="31.5">
      <c r="A2157" s="51">
        <v>14</v>
      </c>
      <c r="B2157" s="17" t="s">
        <v>1947</v>
      </c>
      <c r="C2157" s="17" t="s">
        <v>1948</v>
      </c>
      <c r="D2157" s="294" t="str">
        <f>VLOOKUP(C2157,总表!D:E,2,0)</f>
        <v>W001605</v>
      </c>
      <c r="E2157" s="294" t="str">
        <f>VLOOKUP(D2157,总表!E:H,2,0)</f>
        <v>刑法学（上册．刑法总论）（第2版）（含考核册）（学习资源包）（国开教材）</v>
      </c>
      <c r="F2157" s="294" t="str">
        <f>VLOOKUP(D2157,总表!E:H,3,0)</f>
        <v>978-7-304-06427-3</v>
      </c>
      <c r="G2157" s="299">
        <f>VLOOKUP(D2157,总表!E:H,4,0)</f>
        <v>42</v>
      </c>
      <c r="H2157" s="14" t="s">
        <v>149</v>
      </c>
      <c r="I2157" s="15"/>
      <c r="J2157" s="15" t="s">
        <v>1949</v>
      </c>
      <c r="K2157" s="15" t="s">
        <v>1950</v>
      </c>
      <c r="L2157" s="15"/>
      <c r="M2157" s="15" t="s">
        <v>2315</v>
      </c>
      <c r="N2157" s="13" t="s">
        <v>135</v>
      </c>
      <c r="O2157" s="22" t="s">
        <v>16</v>
      </c>
    </row>
    <row r="2158" spans="1:15">
      <c r="A2158" s="51">
        <v>15</v>
      </c>
      <c r="B2158" s="17" t="s">
        <v>1947</v>
      </c>
      <c r="C2158" s="17" t="s">
        <v>1947</v>
      </c>
      <c r="D2158" s="184"/>
      <c r="E2158" s="184"/>
      <c r="F2158" s="184"/>
      <c r="G2158" s="184"/>
      <c r="H2158" s="15" t="s">
        <v>136</v>
      </c>
      <c r="I2158" s="53"/>
      <c r="J2158" s="15"/>
      <c r="K2158" s="15"/>
      <c r="L2158" s="17"/>
      <c r="M2158" s="15" t="s">
        <v>2315</v>
      </c>
      <c r="N2158" s="17"/>
      <c r="O2158" s="23"/>
    </row>
    <row r="2159" spans="1:15" s="2" customFormat="1" ht="31.5">
      <c r="A2159" s="51">
        <v>16</v>
      </c>
      <c r="B2159" s="17" t="s">
        <v>1952</v>
      </c>
      <c r="C2159" s="17" t="s">
        <v>1953</v>
      </c>
      <c r="D2159" s="294" t="str">
        <f>VLOOKUP(C2159,总表!D:E,2,0)</f>
        <v>W002304</v>
      </c>
      <c r="E2159" s="294" t="str">
        <f>VLOOKUP(D2159,总表!E:H,2,0)</f>
        <v>刑法学（下册．刑法各论）（第2版）（含考核册）（学习资源包）（国开教材）</v>
      </c>
      <c r="F2159" s="294" t="str">
        <f>VLOOKUP(D2159,总表!E:H,3,0)</f>
        <v>978-7-304-06715-1</v>
      </c>
      <c r="G2159" s="299">
        <f>VLOOKUP(D2159,总表!E:H,4,0)</f>
        <v>55</v>
      </c>
      <c r="H2159" s="14" t="s">
        <v>149</v>
      </c>
      <c r="I2159" s="15"/>
      <c r="J2159" s="15" t="s">
        <v>1954</v>
      </c>
      <c r="K2159" s="15" t="s">
        <v>1950</v>
      </c>
      <c r="L2159" s="15"/>
      <c r="M2159" s="15" t="s">
        <v>2315</v>
      </c>
      <c r="N2159" s="13" t="s">
        <v>135</v>
      </c>
      <c r="O2159" s="22" t="s">
        <v>16</v>
      </c>
    </row>
    <row r="2160" spans="1:15" s="2" customFormat="1" ht="13.5">
      <c r="A2160" s="51">
        <v>17</v>
      </c>
      <c r="B2160" s="13" t="s">
        <v>1952</v>
      </c>
      <c r="C2160" s="13" t="s">
        <v>1952</v>
      </c>
      <c r="D2160" s="183"/>
      <c r="E2160" s="183"/>
      <c r="F2160" s="183"/>
      <c r="G2160" s="183"/>
      <c r="H2160" s="15" t="s">
        <v>136</v>
      </c>
      <c r="I2160" s="53"/>
      <c r="J2160" s="15"/>
      <c r="K2160" s="15"/>
      <c r="L2160" s="17"/>
      <c r="M2160" s="15" t="s">
        <v>2315</v>
      </c>
      <c r="N2160" s="17"/>
      <c r="O2160" s="59"/>
    </row>
    <row r="2161" spans="1:15" ht="21">
      <c r="A2161" s="51">
        <v>18</v>
      </c>
      <c r="B2161" s="13" t="s">
        <v>642</v>
      </c>
      <c r="C2161" s="17" t="s">
        <v>642</v>
      </c>
      <c r="D2161" s="294" t="str">
        <f>VLOOKUP(C2161,总表!D:E,2,0)</f>
        <v>W001217</v>
      </c>
      <c r="E2161" s="294" t="str">
        <f>VLOOKUP(D2161,总表!E:H,2,0)</f>
        <v>行政法与行政诉讼法（学习资源包）</v>
      </c>
      <c r="F2161" s="294" t="str">
        <f>VLOOKUP(D2161,总表!E:H,3,0)</f>
        <v>978-7-304-10624-9</v>
      </c>
      <c r="G2161" s="299">
        <f>VLOOKUP(D2161,总表!E:H,4,0)</f>
        <v>47</v>
      </c>
      <c r="H2161" s="15" t="s">
        <v>139</v>
      </c>
      <c r="I2161" s="15"/>
      <c r="J2161" s="15" t="s">
        <v>345</v>
      </c>
      <c r="K2161" s="15" t="s">
        <v>643</v>
      </c>
      <c r="L2161" s="15"/>
      <c r="M2161" s="15" t="s">
        <v>2315</v>
      </c>
      <c r="N2161" s="13" t="s">
        <v>135</v>
      </c>
      <c r="O2161" s="22" t="s">
        <v>16</v>
      </c>
    </row>
    <row r="2162" spans="1:15" s="2" customFormat="1" ht="21">
      <c r="A2162" s="51">
        <v>19</v>
      </c>
      <c r="B2162" s="17" t="s">
        <v>642</v>
      </c>
      <c r="C2162" s="17" t="s">
        <v>644</v>
      </c>
      <c r="D2162" s="294" t="str">
        <f>VLOOKUP(C2162,总表!D:E,2,0)</f>
        <v>W00619</v>
      </c>
      <c r="E2162" s="294" t="str">
        <f>VLOOKUP(D2162,总表!E:H,2,0)</f>
        <v>行政法与行政诉讼法学习指导（学习资源包）</v>
      </c>
      <c r="F2162" s="294" t="str">
        <f>VLOOKUP(D2162,总表!E:H,3,0)</f>
        <v>978-7-304-10990-5</v>
      </c>
      <c r="G2162" s="299">
        <f>VLOOKUP(D2162,总表!E:H,4,0)</f>
        <v>23</v>
      </c>
      <c r="H2162" s="15" t="s">
        <v>295</v>
      </c>
      <c r="I2162" s="15"/>
      <c r="J2162" s="15" t="s">
        <v>133</v>
      </c>
      <c r="K2162" s="15" t="s">
        <v>645</v>
      </c>
      <c r="L2162" s="15"/>
      <c r="M2162" s="15" t="s">
        <v>2315</v>
      </c>
      <c r="N2162" s="13" t="s">
        <v>135</v>
      </c>
      <c r="O2162" s="22" t="s">
        <v>16</v>
      </c>
    </row>
    <row r="2163" spans="1:15" s="2" customFormat="1" ht="13.5">
      <c r="A2163" s="51">
        <v>20</v>
      </c>
      <c r="B2163" s="13" t="s">
        <v>642</v>
      </c>
      <c r="C2163" s="17" t="s">
        <v>642</v>
      </c>
      <c r="D2163" s="184"/>
      <c r="E2163" s="184"/>
      <c r="F2163" s="184"/>
      <c r="G2163" s="184"/>
      <c r="H2163" s="15" t="s">
        <v>136</v>
      </c>
      <c r="I2163" s="15"/>
      <c r="J2163" s="15"/>
      <c r="K2163" s="14"/>
      <c r="L2163" s="14"/>
      <c r="M2163" s="14" t="s">
        <v>2315</v>
      </c>
      <c r="N2163" s="13"/>
      <c r="O2163" s="22"/>
    </row>
    <row r="2164" spans="1:15" ht="21">
      <c r="A2164" s="51">
        <v>21</v>
      </c>
      <c r="B2164" s="13" t="s">
        <v>1199</v>
      </c>
      <c r="C2164" s="13" t="s">
        <v>1200</v>
      </c>
      <c r="D2164" s="294" t="str">
        <f>VLOOKUP(C2164,总表!D:E,2,0)</f>
        <v>W005004</v>
      </c>
      <c r="E2164" s="294" t="str">
        <f>VLOOKUP(D2164,总表!E:H,2,0)</f>
        <v>民事诉讼法学（第2版）（学习资源包）</v>
      </c>
      <c r="F2164" s="294">
        <f>VLOOKUP(D2164,总表!E:H,3,0)</f>
        <v>0</v>
      </c>
      <c r="G2164" s="299">
        <f>VLOOKUP(D2164,总表!E:H,4,0)</f>
        <v>0</v>
      </c>
      <c r="H2164" s="14" t="s">
        <v>149</v>
      </c>
      <c r="I2164" s="14"/>
      <c r="J2164" s="27" t="s">
        <v>2460</v>
      </c>
      <c r="K2164" s="14" t="s">
        <v>1201</v>
      </c>
      <c r="L2164" s="14"/>
      <c r="M2164" s="14" t="s">
        <v>2315</v>
      </c>
      <c r="N2164" s="13" t="s">
        <v>135</v>
      </c>
      <c r="O2164" s="22" t="s">
        <v>16</v>
      </c>
    </row>
    <row r="2165" spans="1:15">
      <c r="A2165" s="51">
        <v>22</v>
      </c>
      <c r="B2165" s="17" t="s">
        <v>1199</v>
      </c>
      <c r="C2165" s="17" t="s">
        <v>1199</v>
      </c>
      <c r="D2165" s="184"/>
      <c r="E2165" s="184"/>
      <c r="F2165" s="184"/>
      <c r="G2165" s="184"/>
      <c r="H2165" s="15" t="s">
        <v>136</v>
      </c>
      <c r="I2165" s="15"/>
      <c r="J2165" s="15"/>
      <c r="K2165" s="125"/>
      <c r="L2165" s="15"/>
      <c r="M2165" s="14" t="s">
        <v>2315</v>
      </c>
      <c r="N2165" s="17"/>
      <c r="O2165" s="23"/>
    </row>
    <row r="2166" spans="1:15">
      <c r="A2166" s="51">
        <v>23</v>
      </c>
      <c r="B2166" s="13" t="s">
        <v>1956</v>
      </c>
      <c r="C2166" s="13" t="s">
        <v>1956</v>
      </c>
      <c r="D2166" s="294" t="str">
        <f>VLOOKUP(C2166,总表!D:E,2,0)</f>
        <v>W002865</v>
      </c>
      <c r="E2166" s="294" t="str">
        <f>VLOOKUP(D2166,总表!E:H,2,0)</f>
        <v>刑事诉讼法学（学习资源包）</v>
      </c>
      <c r="F2166" s="294" t="str">
        <f>VLOOKUP(D2166,总表!E:H,3,0)</f>
        <v>978-7-304-09273-3</v>
      </c>
      <c r="G2166" s="299">
        <f>VLOOKUP(D2166,总表!E:H,4,0)</f>
        <v>38</v>
      </c>
      <c r="H2166" s="14" t="s">
        <v>149</v>
      </c>
      <c r="I2166" s="14"/>
      <c r="J2166" s="14" t="s">
        <v>179</v>
      </c>
      <c r="K2166" s="14" t="s">
        <v>1957</v>
      </c>
      <c r="L2166" s="14"/>
      <c r="M2166" s="14" t="s">
        <v>2315</v>
      </c>
      <c r="N2166" s="17" t="s">
        <v>135</v>
      </c>
      <c r="O2166" s="22" t="s">
        <v>16</v>
      </c>
    </row>
    <row r="2167" spans="1:15">
      <c r="A2167" s="51">
        <v>24</v>
      </c>
      <c r="B2167" s="17" t="s">
        <v>1956</v>
      </c>
      <c r="C2167" s="17" t="s">
        <v>1956</v>
      </c>
      <c r="D2167" s="184"/>
      <c r="E2167" s="184"/>
      <c r="F2167" s="184"/>
      <c r="G2167" s="184"/>
      <c r="H2167" s="15" t="s">
        <v>136</v>
      </c>
      <c r="I2167" s="15"/>
      <c r="J2167" s="15"/>
      <c r="K2167" s="15"/>
      <c r="L2167" s="15"/>
      <c r="M2167" s="15" t="s">
        <v>2315</v>
      </c>
      <c r="N2167" s="69"/>
      <c r="O2167" s="59"/>
    </row>
    <row r="2168" spans="1:15" ht="21">
      <c r="A2168" s="51">
        <v>25</v>
      </c>
      <c r="B2168" s="17" t="s">
        <v>1956</v>
      </c>
      <c r="C2168" s="17" t="s">
        <v>1956</v>
      </c>
      <c r="D2168" s="184"/>
      <c r="E2168" s="184"/>
      <c r="F2168" s="184"/>
      <c r="G2168" s="184"/>
      <c r="H2168" s="15" t="s">
        <v>162</v>
      </c>
      <c r="I2168" s="15" t="s">
        <v>1958</v>
      </c>
      <c r="J2168" s="15" t="s">
        <v>164</v>
      </c>
      <c r="K2168" s="15"/>
      <c r="L2168" s="34" t="s">
        <v>1959</v>
      </c>
      <c r="M2168" s="14" t="s">
        <v>2315</v>
      </c>
      <c r="N2168" s="13" t="s">
        <v>171</v>
      </c>
      <c r="O2168" s="22" t="s">
        <v>16</v>
      </c>
    </row>
    <row r="2169" spans="1:15">
      <c r="A2169" s="51">
        <v>26</v>
      </c>
      <c r="B2169" s="13" t="s">
        <v>1195</v>
      </c>
      <c r="C2169" s="13" t="s">
        <v>1195</v>
      </c>
      <c r="D2169" s="183"/>
      <c r="E2169" s="183"/>
      <c r="F2169" s="183"/>
      <c r="G2169" s="183"/>
      <c r="H2169" s="14" t="s">
        <v>136</v>
      </c>
      <c r="I2169" s="15"/>
      <c r="J2169" s="15"/>
      <c r="K2169" s="15"/>
      <c r="L2169" s="15"/>
      <c r="M2169" s="15" t="s">
        <v>2315</v>
      </c>
      <c r="N2169" s="69"/>
      <c r="O2169" s="59"/>
    </row>
    <row r="2170" spans="1:15">
      <c r="A2170" s="51">
        <v>27</v>
      </c>
      <c r="B2170" s="13" t="s">
        <v>1197</v>
      </c>
      <c r="C2170" s="13" t="s">
        <v>1197</v>
      </c>
      <c r="D2170" s="183"/>
      <c r="E2170" s="183"/>
      <c r="F2170" s="183"/>
      <c r="G2170" s="183"/>
      <c r="H2170" s="14" t="s">
        <v>136</v>
      </c>
      <c r="I2170" s="15"/>
      <c r="J2170" s="15"/>
      <c r="K2170" s="15"/>
      <c r="L2170" s="15"/>
      <c r="M2170" s="15" t="s">
        <v>2315</v>
      </c>
      <c r="N2170" s="69"/>
      <c r="O2170" s="59"/>
    </row>
    <row r="2171" spans="1:15" ht="21">
      <c r="A2171" s="51">
        <v>28</v>
      </c>
      <c r="B2171" s="13" t="s">
        <v>1034</v>
      </c>
      <c r="C2171" s="28" t="s">
        <v>1035</v>
      </c>
      <c r="D2171" s="294" t="str">
        <f>VLOOKUP(C2171,总表!D:E,2,0)</f>
        <v>W005182</v>
      </c>
      <c r="E2171" s="294" t="str">
        <f>VLOOKUP(D2171,总表!E:H,2,0)</f>
        <v>劳动法与社会保障法（含考核册）（学习资源包）（国开教材）</v>
      </c>
      <c r="F2171" s="294" t="str">
        <f>VLOOKUP(D2171,总表!E:H,3,0)</f>
        <v>978-7-304-06630-7</v>
      </c>
      <c r="G2171" s="299">
        <f>VLOOKUP(D2171,总表!E:H,4,0)</f>
        <v>39</v>
      </c>
      <c r="H2171" s="15" t="s">
        <v>149</v>
      </c>
      <c r="I2171" s="15"/>
      <c r="J2171" s="15" t="s">
        <v>1036</v>
      </c>
      <c r="K2171" s="15" t="s">
        <v>1037</v>
      </c>
      <c r="L2171" s="15"/>
      <c r="M2171" s="14" t="s">
        <v>2315</v>
      </c>
      <c r="N2171" s="17" t="s">
        <v>135</v>
      </c>
      <c r="O2171" s="22" t="s">
        <v>16</v>
      </c>
    </row>
    <row r="2172" spans="1:15" ht="21">
      <c r="A2172" s="51">
        <v>29</v>
      </c>
      <c r="B2172" s="13" t="s">
        <v>1034</v>
      </c>
      <c r="C2172" s="17" t="s">
        <v>1038</v>
      </c>
      <c r="D2172" s="294" t="str">
        <f>VLOOKUP(C2172,总表!D:E,2,0)</f>
        <v>W003321</v>
      </c>
      <c r="E2172" s="294" t="str">
        <f>VLOOKUP(D2172,总表!E:H,2,0)</f>
        <v>劳动法案例教程（学习资源包）</v>
      </c>
      <c r="F2172" s="294" t="str">
        <f>VLOOKUP(D2172,总表!E:H,3,0)</f>
        <v>978-7-304-03804-5</v>
      </c>
      <c r="G2172" s="299">
        <f>VLOOKUP(D2172,总表!E:H,4,0)</f>
        <v>21</v>
      </c>
      <c r="H2172" s="15" t="s">
        <v>295</v>
      </c>
      <c r="I2172" s="15"/>
      <c r="J2172" s="14" t="s">
        <v>1039</v>
      </c>
      <c r="K2172" s="15" t="s">
        <v>1040</v>
      </c>
      <c r="L2172" s="72"/>
      <c r="M2172" s="14" t="s">
        <v>2315</v>
      </c>
      <c r="N2172" s="17" t="s">
        <v>135</v>
      </c>
      <c r="O2172" s="22" t="s">
        <v>16</v>
      </c>
    </row>
    <row r="2173" spans="1:15">
      <c r="A2173" s="51">
        <v>30</v>
      </c>
      <c r="B2173" s="13" t="s">
        <v>1034</v>
      </c>
      <c r="C2173" s="13" t="s">
        <v>1034</v>
      </c>
      <c r="D2173" s="183"/>
      <c r="E2173" s="183"/>
      <c r="F2173" s="183"/>
      <c r="G2173" s="183"/>
      <c r="H2173" s="15" t="s">
        <v>136</v>
      </c>
      <c r="I2173" s="15"/>
      <c r="J2173" s="15"/>
      <c r="K2173" s="15"/>
      <c r="L2173" s="72"/>
      <c r="M2173" s="14" t="s">
        <v>2315</v>
      </c>
      <c r="N2173" s="17"/>
      <c r="O2173" s="24"/>
    </row>
    <row r="2174" spans="1:15" s="46" customFormat="1" ht="13.5">
      <c r="A2174" s="51">
        <v>31</v>
      </c>
      <c r="B2174" s="17" t="s">
        <v>452</v>
      </c>
      <c r="C2174" s="17" t="s">
        <v>453</v>
      </c>
      <c r="D2174" s="294" t="str">
        <f>VLOOKUP(C2174,总表!D:E,2,0)</f>
        <v>W00611</v>
      </c>
      <c r="E2174" s="294" t="str">
        <f>VLOOKUP(D2174,总表!E:H,2,0)</f>
        <v>法律文书教程（学习资源包）</v>
      </c>
      <c r="F2174" s="294" t="str">
        <f>VLOOKUP(D2174,总表!E:H,3,0)</f>
        <v>978-7-304-10910-3</v>
      </c>
      <c r="G2174" s="299">
        <f>VLOOKUP(D2174,总表!E:H,4,0)</f>
        <v>42</v>
      </c>
      <c r="H2174" s="14" t="s">
        <v>132</v>
      </c>
      <c r="I2174" s="15"/>
      <c r="J2174" s="15" t="s">
        <v>345</v>
      </c>
      <c r="K2174" s="15" t="s">
        <v>454</v>
      </c>
      <c r="L2174" s="15"/>
      <c r="M2174" s="15" t="s">
        <v>2315</v>
      </c>
      <c r="N2174" s="17" t="s">
        <v>135</v>
      </c>
      <c r="O2174" s="22" t="s">
        <v>16</v>
      </c>
    </row>
    <row r="2175" spans="1:15" s="2" customFormat="1" ht="13.5">
      <c r="A2175" s="51">
        <v>32</v>
      </c>
      <c r="B2175" s="17" t="s">
        <v>452</v>
      </c>
      <c r="C2175" s="17" t="s">
        <v>452</v>
      </c>
      <c r="D2175" s="184"/>
      <c r="E2175" s="184"/>
      <c r="F2175" s="184"/>
      <c r="G2175" s="184"/>
      <c r="H2175" s="15" t="s">
        <v>136</v>
      </c>
      <c r="I2175" s="15"/>
      <c r="J2175" s="15"/>
      <c r="K2175" s="126"/>
      <c r="L2175" s="15"/>
      <c r="M2175" s="15" t="s">
        <v>2315</v>
      </c>
      <c r="N2175" s="17"/>
      <c r="O2175" s="127"/>
    </row>
    <row r="2176" spans="1:15" s="2" customFormat="1" ht="21">
      <c r="A2176" s="51">
        <v>33</v>
      </c>
      <c r="B2176" s="17" t="s">
        <v>1361</v>
      </c>
      <c r="C2176" s="17" t="s">
        <v>1361</v>
      </c>
      <c r="D2176" s="184"/>
      <c r="E2176" s="184"/>
      <c r="F2176" s="184"/>
      <c r="G2176" s="184"/>
      <c r="H2176" s="14" t="s">
        <v>136</v>
      </c>
      <c r="I2176" s="55"/>
      <c r="J2176" s="55"/>
      <c r="K2176" s="55"/>
      <c r="L2176" s="55"/>
      <c r="M2176" s="29" t="s">
        <v>2316</v>
      </c>
      <c r="N2176" s="13"/>
      <c r="O2176" s="22"/>
    </row>
    <row r="2177" spans="1:15" s="2" customFormat="1" ht="21">
      <c r="A2177" s="51">
        <v>34</v>
      </c>
      <c r="B2177" s="52" t="s">
        <v>1961</v>
      </c>
      <c r="C2177" s="52" t="s">
        <v>1962</v>
      </c>
      <c r="D2177" s="294" t="str">
        <f>VLOOKUP(C2177,总表!D:E,2,0)</f>
        <v>T007382</v>
      </c>
      <c r="E2177" s="294" t="str">
        <f>VLOOKUP(D2177,总表!E:H,2,0)</f>
        <v>形势与政策（国家开放大学专用教材）（人民日报）</v>
      </c>
      <c r="F2177" s="294">
        <f>VLOOKUP(D2177,总表!E:H,3,0)</f>
        <v>0</v>
      </c>
      <c r="G2177" s="299">
        <f>VLOOKUP(D2177,总表!E:H,4,0)</f>
        <v>0</v>
      </c>
      <c r="H2177" s="34" t="s">
        <v>139</v>
      </c>
      <c r="I2177" s="56"/>
      <c r="J2177" s="34" t="s">
        <v>1963</v>
      </c>
      <c r="K2177" s="34" t="s">
        <v>232</v>
      </c>
      <c r="L2177" s="52"/>
      <c r="M2177" s="29" t="s">
        <v>2317</v>
      </c>
      <c r="N2177" s="52" t="s">
        <v>1964</v>
      </c>
      <c r="O2177" s="22" t="s">
        <v>16</v>
      </c>
    </row>
    <row r="2178" spans="1:15" s="2" customFormat="1" ht="21">
      <c r="A2178" s="51">
        <v>35</v>
      </c>
      <c r="B2178" s="52" t="s">
        <v>1961</v>
      </c>
      <c r="C2178" s="52" t="s">
        <v>1961</v>
      </c>
      <c r="D2178" s="194"/>
      <c r="E2178" s="194"/>
      <c r="F2178" s="194"/>
      <c r="G2178" s="194"/>
      <c r="H2178" s="34" t="s">
        <v>136</v>
      </c>
      <c r="I2178" s="55"/>
      <c r="J2178" s="34"/>
      <c r="K2178" s="34"/>
      <c r="L2178" s="52"/>
      <c r="M2178" s="29" t="s">
        <v>2317</v>
      </c>
      <c r="N2178" s="52"/>
      <c r="O2178" s="32"/>
    </row>
    <row r="2179" spans="1:15" ht="21">
      <c r="A2179" s="51">
        <v>36</v>
      </c>
      <c r="B2179" s="13" t="s">
        <v>748</v>
      </c>
      <c r="C2179" s="17" t="s">
        <v>749</v>
      </c>
      <c r="D2179" s="294" t="str">
        <f>VLOOKUP(C2179,总表!D:E,2,0)</f>
        <v>L005284</v>
      </c>
      <c r="E2179" s="294" t="str">
        <f>VLOOKUP(D2179,总表!E:H,2,0)</f>
        <v>计算机应用基础（第2版）（学习资源包）</v>
      </c>
      <c r="F2179" s="294" t="str">
        <f>VLOOKUP(D2179,总表!E:H,3,0)</f>
        <v>978-7-304-11204-2</v>
      </c>
      <c r="G2179" s="299">
        <f>VLOOKUP(D2179,总表!E:H,4,0)</f>
        <v>39</v>
      </c>
      <c r="H2179" s="15" t="s">
        <v>132</v>
      </c>
      <c r="I2179" s="15"/>
      <c r="J2179" s="15" t="s">
        <v>194</v>
      </c>
      <c r="K2179" s="15" t="s">
        <v>750</v>
      </c>
      <c r="L2179" s="15"/>
      <c r="M2179" s="14" t="s">
        <v>2318</v>
      </c>
      <c r="N2179" s="17" t="s">
        <v>135</v>
      </c>
      <c r="O2179" s="22" t="s">
        <v>16</v>
      </c>
    </row>
    <row r="2180" spans="1:15">
      <c r="A2180" s="51">
        <v>37</v>
      </c>
      <c r="B2180" s="13" t="s">
        <v>748</v>
      </c>
      <c r="C2180" s="17" t="s">
        <v>748</v>
      </c>
      <c r="D2180" s="184"/>
      <c r="E2180" s="184"/>
      <c r="F2180" s="184"/>
      <c r="G2180" s="184"/>
      <c r="H2180" s="15" t="s">
        <v>136</v>
      </c>
      <c r="I2180" s="15"/>
      <c r="J2180" s="15"/>
      <c r="K2180" s="15"/>
      <c r="L2180" s="15"/>
      <c r="M2180" s="14" t="s">
        <v>2318</v>
      </c>
      <c r="N2180" s="17"/>
      <c r="O2180" s="24"/>
    </row>
    <row r="2181" spans="1:15" ht="21">
      <c r="A2181" s="51">
        <v>38</v>
      </c>
      <c r="B2181" s="13" t="s">
        <v>748</v>
      </c>
      <c r="C2181" s="17" t="s">
        <v>748</v>
      </c>
      <c r="D2181" s="184"/>
      <c r="E2181" s="184"/>
      <c r="F2181" s="184"/>
      <c r="G2181" s="184"/>
      <c r="H2181" s="14" t="s">
        <v>162</v>
      </c>
      <c r="I2181" s="14" t="s">
        <v>751</v>
      </c>
      <c r="J2181" s="14" t="s">
        <v>164</v>
      </c>
      <c r="K2181" s="14"/>
      <c r="L2181" s="14" t="s">
        <v>209</v>
      </c>
      <c r="M2181" s="14" t="s">
        <v>2318</v>
      </c>
      <c r="N2181" s="13" t="s">
        <v>752</v>
      </c>
      <c r="O2181" s="22" t="s">
        <v>16</v>
      </c>
    </row>
    <row r="2182" spans="1:15" ht="21">
      <c r="A2182" s="51">
        <v>39</v>
      </c>
      <c r="B2182" s="13" t="s">
        <v>623</v>
      </c>
      <c r="C2182" s="17" t="s">
        <v>624</v>
      </c>
      <c r="D2182" s="294" t="str">
        <f>VLOOKUP(C2182,总表!D:E,2,0)</f>
        <v>T005102</v>
      </c>
      <c r="E2182" s="294" t="str">
        <f>VLOOKUP(D2182,总表!E:H,2,0)</f>
        <v>国际贸易法律实务（第3版）（中国政法）</v>
      </c>
      <c r="F2182" s="294" t="str">
        <f>VLOOKUP(D2182,总表!E:H,3,0)</f>
        <v>978-7-5620-9593-4</v>
      </c>
      <c r="G2182" s="299">
        <f>VLOOKUP(D2182,总表!E:H,4,0)</f>
        <v>59</v>
      </c>
      <c r="H2182" s="15" t="s">
        <v>139</v>
      </c>
      <c r="I2182" s="15"/>
      <c r="J2182" s="15" t="s">
        <v>398</v>
      </c>
      <c r="K2182" s="15" t="s">
        <v>625</v>
      </c>
      <c r="L2182" s="15"/>
      <c r="M2182" s="14" t="s">
        <v>2318</v>
      </c>
      <c r="N2182" s="13" t="s">
        <v>626</v>
      </c>
      <c r="O2182" s="22" t="s">
        <v>16</v>
      </c>
    </row>
    <row r="2183" spans="1:15" ht="21">
      <c r="A2183" s="51">
        <v>40</v>
      </c>
      <c r="B2183" s="13" t="s">
        <v>1448</v>
      </c>
      <c r="C2183" s="17" t="s">
        <v>1449</v>
      </c>
      <c r="D2183" s="294" t="str">
        <f>VLOOKUP(C2183,总表!D:E,2,0)</f>
        <v>J002212</v>
      </c>
      <c r="E2183" s="294" t="str">
        <f>VLOOKUP(D2183,总表!E:H,2,0)</f>
        <v>商务谈判策略（第2版）（学习资源包）</v>
      </c>
      <c r="F2183" s="294" t="str">
        <f>VLOOKUP(D2183,总表!E:H,3,0)</f>
        <v>978-7-304-09831-5</v>
      </c>
      <c r="G2183" s="299">
        <f>VLOOKUP(D2183,总表!E:H,4,0)</f>
        <v>35.9</v>
      </c>
      <c r="H2183" s="15" t="s">
        <v>149</v>
      </c>
      <c r="I2183" s="119"/>
      <c r="J2183" s="15" t="s">
        <v>160</v>
      </c>
      <c r="K2183" s="15" t="s">
        <v>1001</v>
      </c>
      <c r="L2183" s="119"/>
      <c r="M2183" s="14" t="s">
        <v>2318</v>
      </c>
      <c r="N2183" s="13" t="s">
        <v>135</v>
      </c>
      <c r="O2183" s="22" t="s">
        <v>16</v>
      </c>
    </row>
    <row r="2184" spans="1:15" ht="21">
      <c r="A2184" s="51">
        <v>41</v>
      </c>
      <c r="B2184" s="13" t="s">
        <v>1857</v>
      </c>
      <c r="C2184" s="17" t="s">
        <v>1858</v>
      </c>
      <c r="D2184" s="294" t="str">
        <f>VLOOKUP(C2184,总表!D:E,2,0)</f>
        <v>J001462</v>
      </c>
      <c r="E2184" s="294" t="str">
        <f>VLOOKUP(D2184,总表!E:H,2,0)</f>
        <v>现代管理专题（学习资源包）</v>
      </c>
      <c r="F2184" s="294" t="str">
        <f>VLOOKUP(D2184,总表!E:H,3,0)</f>
        <v>978-7-304-02361-4</v>
      </c>
      <c r="G2184" s="299">
        <f>VLOOKUP(D2184,总表!E:H,4,0)</f>
        <v>29</v>
      </c>
      <c r="H2184" s="15" t="s">
        <v>149</v>
      </c>
      <c r="I2184" s="15"/>
      <c r="J2184" s="14" t="s">
        <v>1859</v>
      </c>
      <c r="K2184" s="15" t="s">
        <v>1860</v>
      </c>
      <c r="L2184" s="15"/>
      <c r="M2184" s="14" t="s">
        <v>2318</v>
      </c>
      <c r="N2184" s="13" t="s">
        <v>135</v>
      </c>
      <c r="O2184" s="22" t="s">
        <v>16</v>
      </c>
    </row>
    <row r="2185" spans="1:15" ht="21">
      <c r="A2185" s="51">
        <v>42</v>
      </c>
      <c r="B2185" s="13" t="s">
        <v>2186</v>
      </c>
      <c r="C2185" s="52" t="s">
        <v>2187</v>
      </c>
      <c r="D2185" s="294" t="str">
        <f>VLOOKUP(C2185,总表!D:E,2,0)</f>
        <v>J002601</v>
      </c>
      <c r="E2185" s="294" t="str">
        <f>VLOOKUP(D2185,总表!E:H,2,0)</f>
        <v>证券投资分析（第2版）（学习资源包）</v>
      </c>
      <c r="F2185" s="294" t="str">
        <f>VLOOKUP(D2185,总表!E:H,3,0)</f>
        <v>978-7-304-10852-6</v>
      </c>
      <c r="G2185" s="299">
        <f>VLOOKUP(D2185,总表!E:H,4,0)</f>
        <v>38</v>
      </c>
      <c r="H2185" s="34" t="s">
        <v>132</v>
      </c>
      <c r="I2185" s="34"/>
      <c r="J2185" s="34" t="s">
        <v>175</v>
      </c>
      <c r="K2185" s="34" t="s">
        <v>2188</v>
      </c>
      <c r="L2185" s="34"/>
      <c r="M2185" s="14" t="s">
        <v>2318</v>
      </c>
      <c r="N2185" s="17" t="s">
        <v>135</v>
      </c>
      <c r="O2185" s="22" t="s">
        <v>16</v>
      </c>
    </row>
    <row r="2186" spans="1:15" s="2" customFormat="1" ht="13.5">
      <c r="A2186" s="51">
        <v>43</v>
      </c>
      <c r="B2186" s="17" t="s">
        <v>2186</v>
      </c>
      <c r="C2186" s="17" t="s">
        <v>2186</v>
      </c>
      <c r="D2186" s="184"/>
      <c r="E2186" s="184"/>
      <c r="F2186" s="184"/>
      <c r="G2186" s="184"/>
      <c r="H2186" s="15" t="s">
        <v>162</v>
      </c>
      <c r="I2186" s="15" t="s">
        <v>2189</v>
      </c>
      <c r="J2186" s="15" t="s">
        <v>186</v>
      </c>
      <c r="K2186" s="15"/>
      <c r="L2186" s="15" t="s">
        <v>492</v>
      </c>
      <c r="M2186" s="15" t="s">
        <v>2318</v>
      </c>
      <c r="N2186" s="17" t="s">
        <v>171</v>
      </c>
      <c r="O2186" s="22" t="s">
        <v>16</v>
      </c>
    </row>
    <row r="2187" spans="1:15" s="2" customFormat="1" ht="13.5">
      <c r="A2187" s="51">
        <v>44</v>
      </c>
      <c r="B2187" s="17" t="s">
        <v>2186</v>
      </c>
      <c r="C2187" s="17" t="s">
        <v>2186</v>
      </c>
      <c r="D2187" s="184"/>
      <c r="E2187" s="184"/>
      <c r="F2187" s="184"/>
      <c r="G2187" s="184"/>
      <c r="H2187" s="15" t="s">
        <v>136</v>
      </c>
      <c r="I2187" s="15"/>
      <c r="J2187" s="15"/>
      <c r="K2187" s="15"/>
      <c r="L2187" s="15"/>
      <c r="M2187" s="14" t="s">
        <v>2318</v>
      </c>
      <c r="N2187" s="17"/>
      <c r="O2187" s="59"/>
    </row>
    <row r="2188" spans="1:15" s="1" customFormat="1">
      <c r="A2188" s="51">
        <v>45</v>
      </c>
      <c r="B2188" s="13" t="s">
        <v>247</v>
      </c>
      <c r="C2188" s="17" t="s">
        <v>248</v>
      </c>
      <c r="D2188" s="294" t="str">
        <f>VLOOKUP(C2188,总表!D:E,2,0)</f>
        <v>J000987</v>
      </c>
      <c r="E2188" s="294" t="str">
        <f>VLOOKUP(D2188,总表!E:H,2,0)</f>
        <v>财务管理（第4版）（学习资源包）</v>
      </c>
      <c r="F2188" s="294" t="str">
        <f>VLOOKUP(D2188,总表!E:H,3,0)</f>
        <v>978-7-304-10525-9</v>
      </c>
      <c r="G2188" s="299">
        <f>VLOOKUP(D2188,总表!E:H,4,0)</f>
        <v>36</v>
      </c>
      <c r="H2188" s="15" t="s">
        <v>149</v>
      </c>
      <c r="I2188" s="15"/>
      <c r="J2188" s="15" t="s">
        <v>249</v>
      </c>
      <c r="K2188" s="15" t="s">
        <v>250</v>
      </c>
      <c r="L2188" s="15"/>
      <c r="M2188" s="14" t="s">
        <v>2318</v>
      </c>
      <c r="N2188" s="13" t="s">
        <v>135</v>
      </c>
      <c r="O2188" s="22" t="s">
        <v>16</v>
      </c>
    </row>
    <row r="2189" spans="1:15">
      <c r="A2189" s="51">
        <v>46</v>
      </c>
      <c r="B2189" s="13" t="s">
        <v>247</v>
      </c>
      <c r="C2189" s="13" t="s">
        <v>247</v>
      </c>
      <c r="D2189" s="183"/>
      <c r="E2189" s="183"/>
      <c r="F2189" s="183"/>
      <c r="G2189" s="183"/>
      <c r="H2189" s="14" t="s">
        <v>224</v>
      </c>
      <c r="I2189" s="14" t="s">
        <v>251</v>
      </c>
      <c r="J2189" s="14" t="s">
        <v>252</v>
      </c>
      <c r="K2189" s="14"/>
      <c r="L2189" s="14" t="s">
        <v>253</v>
      </c>
      <c r="M2189" s="14" t="s">
        <v>2318</v>
      </c>
      <c r="N2189" s="13" t="s">
        <v>171</v>
      </c>
      <c r="O2189" s="22" t="s">
        <v>16</v>
      </c>
    </row>
    <row r="2190" spans="1:15">
      <c r="A2190" s="51">
        <v>47</v>
      </c>
      <c r="B2190" s="13" t="s">
        <v>247</v>
      </c>
      <c r="C2190" s="13" t="s">
        <v>247</v>
      </c>
      <c r="D2190" s="183"/>
      <c r="E2190" s="183"/>
      <c r="F2190" s="183"/>
      <c r="G2190" s="183"/>
      <c r="H2190" s="14" t="s">
        <v>136</v>
      </c>
      <c r="I2190" s="14"/>
      <c r="J2190" s="14"/>
      <c r="K2190" s="14"/>
      <c r="L2190" s="14"/>
      <c r="M2190" s="14" t="s">
        <v>2318</v>
      </c>
      <c r="N2190" s="13"/>
      <c r="O2190" s="23"/>
    </row>
    <row r="2191" spans="1:15" ht="21">
      <c r="A2191" s="51">
        <v>48</v>
      </c>
      <c r="B2191" s="303" t="s">
        <v>3086</v>
      </c>
      <c r="C2191" s="303" t="s">
        <v>3087</v>
      </c>
      <c r="D2191" s="303" t="str">
        <f>VLOOKUP(C2191,'[29]Sheet1 (3)'!$D:$R,15,0)</f>
        <v>W004611</v>
      </c>
      <c r="E2191" s="303" t="str">
        <f>VLOOKUP(D2191,'[29]Sheet1 (3)'!$R:$S,2,0)</f>
        <v>消费者权益保护法教程（第2版）（学习资源包）</v>
      </c>
      <c r="F2191" s="303"/>
      <c r="G2191" s="303"/>
      <c r="H2191" s="305" t="s">
        <v>3088</v>
      </c>
      <c r="I2191" s="303"/>
      <c r="J2191" s="305" t="s">
        <v>3089</v>
      </c>
      <c r="K2191" s="305" t="s">
        <v>3090</v>
      </c>
      <c r="L2191" s="303"/>
      <c r="M2191" s="305" t="s">
        <v>3091</v>
      </c>
      <c r="N2191" s="303" t="s">
        <v>3092</v>
      </c>
      <c r="O2191" s="306" t="s">
        <v>16</v>
      </c>
    </row>
    <row r="2192" spans="1:15" s="2" customFormat="1" ht="19.5" customHeight="1">
      <c r="A2192" s="65"/>
      <c r="B2192" s="66"/>
      <c r="C2192" s="66"/>
      <c r="D2192" s="66"/>
      <c r="E2192" s="66"/>
      <c r="F2192" s="66"/>
      <c r="G2192" s="66"/>
      <c r="H2192" s="66"/>
      <c r="I2192" s="66"/>
      <c r="J2192" s="66"/>
      <c r="K2192" s="66"/>
      <c r="L2192" s="66"/>
      <c r="M2192" s="66"/>
      <c r="N2192" s="70"/>
      <c r="O2192" s="71"/>
    </row>
    <row r="2193" spans="1:15" s="2" customFormat="1" ht="18.75">
      <c r="A2193" s="322" t="s">
        <v>109</v>
      </c>
      <c r="B2193" s="322"/>
      <c r="C2193" s="322"/>
      <c r="D2193" s="322"/>
      <c r="E2193" s="322"/>
      <c r="F2193" s="322"/>
      <c r="G2193" s="322"/>
      <c r="H2193" s="322"/>
      <c r="I2193" s="322"/>
      <c r="J2193" s="322"/>
      <c r="K2193" s="322"/>
      <c r="L2193" s="322"/>
      <c r="M2193" s="322"/>
      <c r="N2193" s="322"/>
      <c r="O2193" s="322"/>
    </row>
    <row r="2194" spans="1:15" s="2" customFormat="1" ht="22.5">
      <c r="A2194" s="11" t="s">
        <v>3</v>
      </c>
      <c r="B2194" s="12" t="s">
        <v>121</v>
      </c>
      <c r="C2194" s="12" t="s">
        <v>122</v>
      </c>
      <c r="D2194" s="291" t="s">
        <v>2518</v>
      </c>
      <c r="E2194" s="291" t="s">
        <v>2519</v>
      </c>
      <c r="F2194" s="291" t="s">
        <v>2520</v>
      </c>
      <c r="G2194" s="290" t="s">
        <v>2521</v>
      </c>
      <c r="H2194" s="12" t="s">
        <v>123</v>
      </c>
      <c r="I2194" s="12" t="s">
        <v>124</v>
      </c>
      <c r="J2194" s="12" t="s">
        <v>125</v>
      </c>
      <c r="K2194" s="12" t="s">
        <v>126</v>
      </c>
      <c r="L2194" s="12" t="s">
        <v>127</v>
      </c>
      <c r="M2194" s="12" t="s">
        <v>2314</v>
      </c>
      <c r="N2194" s="58" t="s">
        <v>128</v>
      </c>
      <c r="O2194" s="12" t="s">
        <v>129</v>
      </c>
    </row>
    <row r="2195" spans="1:15" s="39" customFormat="1" ht="21">
      <c r="A2195" s="51">
        <v>1</v>
      </c>
      <c r="B2195" s="13" t="s">
        <v>632</v>
      </c>
      <c r="C2195" s="17" t="s">
        <v>633</v>
      </c>
      <c r="D2195" s="294" t="str">
        <f>VLOOKUP(C2195,总表!D:E,2,0)</f>
        <v>W005208</v>
      </c>
      <c r="E2195" s="294" t="str">
        <f>VLOOKUP(D2195,总表!E:H,2,0)</f>
        <v>国家开放大学学习指南（2022版）（学习资源包）</v>
      </c>
      <c r="F2195" s="294" t="str">
        <f>VLOOKUP(D2195,总表!E:H,3,0)</f>
        <v>978-7-304-09923-7</v>
      </c>
      <c r="G2195" s="299">
        <f>VLOOKUP(D2195,总表!E:H,4,0)</f>
        <v>15.8</v>
      </c>
      <c r="H2195" s="14" t="s">
        <v>132</v>
      </c>
      <c r="I2195" s="53"/>
      <c r="J2195" s="15" t="s">
        <v>133</v>
      </c>
      <c r="K2195" s="54" t="s">
        <v>634</v>
      </c>
      <c r="L2195" s="53"/>
      <c r="M2195" s="14" t="s">
        <v>2315</v>
      </c>
      <c r="N2195" s="13" t="s">
        <v>135</v>
      </c>
      <c r="O2195" s="22" t="s">
        <v>16</v>
      </c>
    </row>
    <row r="2196" spans="1:15" s="2" customFormat="1" ht="13.5">
      <c r="A2196" s="51">
        <v>2</v>
      </c>
      <c r="B2196" s="17" t="s">
        <v>632</v>
      </c>
      <c r="C2196" s="17" t="s">
        <v>632</v>
      </c>
      <c r="D2196" s="184"/>
      <c r="E2196" s="184"/>
      <c r="F2196" s="184"/>
      <c r="G2196" s="184"/>
      <c r="H2196" s="15" t="s">
        <v>136</v>
      </c>
      <c r="I2196" s="53"/>
      <c r="J2196" s="15"/>
      <c r="K2196" s="15"/>
      <c r="L2196" s="53"/>
      <c r="M2196" s="29" t="s">
        <v>2315</v>
      </c>
      <c r="N2196" s="28"/>
      <c r="O2196" s="59"/>
    </row>
    <row r="2197" spans="1:15" s="2" customFormat="1" ht="31.5">
      <c r="A2197" s="51">
        <v>3</v>
      </c>
      <c r="B2197" s="28" t="s">
        <v>1852</v>
      </c>
      <c r="C2197" s="13" t="s">
        <v>1175</v>
      </c>
      <c r="D2197" s="294" t="str">
        <f>VLOOKUP(C2197,总表!D:E,2,0)</f>
        <v>WZ19781</v>
      </c>
      <c r="E2197" s="294" t="str">
        <f>VLOOKUP(D2197,总表!E:H,2,0)</f>
        <v>△毛泽东思想和中国特色社会主义理论体系概论（2021年版）（高教）</v>
      </c>
      <c r="F2197" s="294" t="str">
        <f>VLOOKUP(D2197,总表!E:H,3,0)</f>
        <v>978-7-04-056622-2</v>
      </c>
      <c r="G2197" s="299">
        <f>VLOOKUP(D2197,总表!E:H,4,0)</f>
        <v>25</v>
      </c>
      <c r="H2197" s="15" t="s">
        <v>139</v>
      </c>
      <c r="I2197" s="14"/>
      <c r="J2197" s="15" t="s">
        <v>1176</v>
      </c>
      <c r="K2197" s="14" t="s">
        <v>1177</v>
      </c>
      <c r="L2197" s="14"/>
      <c r="M2197" s="15" t="s">
        <v>2315</v>
      </c>
      <c r="N2197" s="17" t="s">
        <v>537</v>
      </c>
      <c r="O2197" s="22" t="s">
        <v>16</v>
      </c>
    </row>
    <row r="2198" spans="1:15" s="2" customFormat="1" ht="31.5">
      <c r="A2198" s="51">
        <v>4</v>
      </c>
      <c r="B2198" s="33" t="s">
        <v>1852</v>
      </c>
      <c r="C2198" s="52" t="s">
        <v>1853</v>
      </c>
      <c r="D2198" s="294" t="str">
        <f>VLOOKUP(C2198,总表!D:E,2,0)</f>
        <v>W005952</v>
      </c>
      <c r="E2198" s="294" t="str">
        <f>VLOOKUP(D2198,总表!E:H,2,0)</f>
        <v>（课程“习近平新时代”用）国家开放大学思想政治理论课学习指南（学习资源包）</v>
      </c>
      <c r="F2198" s="294" t="str">
        <f>VLOOKUP(D2198,总表!E:H,3,0)</f>
        <v>978-7-304-10428-3</v>
      </c>
      <c r="G2198" s="299">
        <f>VLOOKUP(D2198,总表!E:H,4,0)</f>
        <v>13.8</v>
      </c>
      <c r="H2198" s="36" t="s">
        <v>149</v>
      </c>
      <c r="I2198" s="34"/>
      <c r="J2198" s="34" t="s">
        <v>1854</v>
      </c>
      <c r="K2198" s="34" t="s">
        <v>1855</v>
      </c>
      <c r="L2198" s="34"/>
      <c r="M2198" s="34" t="s">
        <v>2315</v>
      </c>
      <c r="N2198" s="60" t="s">
        <v>135</v>
      </c>
      <c r="O2198" s="22" t="s">
        <v>16</v>
      </c>
    </row>
    <row r="2199" spans="1:15" s="40" customFormat="1" ht="21">
      <c r="A2199" s="51">
        <v>5</v>
      </c>
      <c r="B2199" s="28" t="s">
        <v>1852</v>
      </c>
      <c r="C2199" s="28" t="s">
        <v>1852</v>
      </c>
      <c r="D2199" s="191"/>
      <c r="E2199" s="191"/>
      <c r="F2199" s="191"/>
      <c r="G2199" s="191"/>
      <c r="H2199" s="15" t="s">
        <v>136</v>
      </c>
      <c r="I2199" s="29"/>
      <c r="J2199" s="29"/>
      <c r="K2199" s="29"/>
      <c r="L2199" s="29"/>
      <c r="M2199" s="15" t="s">
        <v>2315</v>
      </c>
      <c r="N2199" s="28"/>
      <c r="O2199" s="32"/>
    </row>
    <row r="2200" spans="1:15" s="2" customFormat="1" ht="31.5">
      <c r="A2200" s="51">
        <v>6</v>
      </c>
      <c r="B2200" s="28" t="s">
        <v>1174</v>
      </c>
      <c r="C2200" s="13" t="s">
        <v>1175</v>
      </c>
      <c r="D2200" s="294" t="str">
        <f>VLOOKUP(C2200,总表!D:E,2,0)</f>
        <v>WZ19781</v>
      </c>
      <c r="E2200" s="294" t="str">
        <f>VLOOKUP(D2200,总表!E:H,2,0)</f>
        <v>△毛泽东思想和中国特色社会主义理论体系概论（2021年版）（高教）</v>
      </c>
      <c r="F2200" s="294" t="str">
        <f>VLOOKUP(D2200,总表!E:H,3,0)</f>
        <v>978-7-04-056622-2</v>
      </c>
      <c r="G2200" s="299">
        <f>VLOOKUP(D2200,总表!E:H,4,0)</f>
        <v>25</v>
      </c>
      <c r="H2200" s="15" t="s">
        <v>139</v>
      </c>
      <c r="I2200" s="14"/>
      <c r="J2200" s="15" t="s">
        <v>1176</v>
      </c>
      <c r="K2200" s="14" t="s">
        <v>1177</v>
      </c>
      <c r="L2200" s="14"/>
      <c r="M2200" s="15" t="s">
        <v>2315</v>
      </c>
      <c r="N2200" s="17" t="s">
        <v>537</v>
      </c>
      <c r="O2200" s="22" t="s">
        <v>16</v>
      </c>
    </row>
    <row r="2201" spans="1:15" s="40" customFormat="1" ht="31.5">
      <c r="A2201" s="51">
        <v>7</v>
      </c>
      <c r="B2201" s="28" t="s">
        <v>1174</v>
      </c>
      <c r="C2201" s="28" t="s">
        <v>1178</v>
      </c>
      <c r="D2201" s="294" t="str">
        <f>VLOOKUP(C2201,总表!D:E,2,0)</f>
        <v>W005812</v>
      </c>
      <c r="E2201" s="294" t="str">
        <f>VLOOKUP(D2201,总表!E:H,2,0)</f>
        <v>毛泽东思想和中国特色社会主义理论体系概论学习指导（学习资源包）</v>
      </c>
      <c r="F2201" s="294" t="str">
        <f>VLOOKUP(D2201,总表!E:H,3,0)</f>
        <v>978-7-304-09660-1</v>
      </c>
      <c r="G2201" s="299">
        <f>VLOOKUP(D2201,总表!E:H,4,0)</f>
        <v>22</v>
      </c>
      <c r="H2201" s="15" t="s">
        <v>149</v>
      </c>
      <c r="I2201" s="29"/>
      <c r="J2201" s="15" t="s">
        <v>1179</v>
      </c>
      <c r="K2201" s="29" t="s">
        <v>232</v>
      </c>
      <c r="L2201" s="29"/>
      <c r="M2201" s="29" t="s">
        <v>2315</v>
      </c>
      <c r="N2201" s="28" t="s">
        <v>135</v>
      </c>
      <c r="O2201" s="22" t="s">
        <v>16</v>
      </c>
    </row>
    <row r="2202" spans="1:15" s="40" customFormat="1" ht="21">
      <c r="A2202" s="51">
        <v>8</v>
      </c>
      <c r="B2202" s="13" t="s">
        <v>1679</v>
      </c>
      <c r="C2202" s="33" t="s">
        <v>1680</v>
      </c>
      <c r="D2202" s="294" t="str">
        <f>VLOOKUP(C2202,总表!D:E,2,0)</f>
        <v>WZ18231</v>
      </c>
      <c r="E2202" s="294" t="str">
        <f>VLOOKUP(D2202,总表!E:H,2,0)</f>
        <v>△思想道德与法治（2021年版）（高教）</v>
      </c>
      <c r="F2202" s="294" t="str">
        <f>VLOOKUP(D2202,总表!E:H,3,0)</f>
        <v>978-7-04-056621-5</v>
      </c>
      <c r="G2202" s="299">
        <f>VLOOKUP(D2202,总表!E:H,4,0)</f>
        <v>18</v>
      </c>
      <c r="H2202" s="34" t="s">
        <v>139</v>
      </c>
      <c r="I2202" s="34"/>
      <c r="J2202" s="34" t="s">
        <v>1176</v>
      </c>
      <c r="K2202" s="34" t="s">
        <v>1177</v>
      </c>
      <c r="L2202" s="34"/>
      <c r="M2202" s="15" t="s">
        <v>2315</v>
      </c>
      <c r="N2202" s="17" t="s">
        <v>537</v>
      </c>
      <c r="O2202" s="22" t="s">
        <v>16</v>
      </c>
    </row>
    <row r="2203" spans="1:15" s="40" customFormat="1" ht="21">
      <c r="A2203" s="51">
        <v>9</v>
      </c>
      <c r="B2203" s="13" t="s">
        <v>1679</v>
      </c>
      <c r="C2203" s="26" t="s">
        <v>2502</v>
      </c>
      <c r="D2203" s="294" t="str">
        <f>VLOOKUP(C2203,总表!D:E,2,0)</f>
        <v>W005772</v>
      </c>
      <c r="E2203" s="294" t="str">
        <f>VLOOKUP(D2203,总表!E:H,2,0)</f>
        <v>思想道德与法治学习指导（学习资源包）</v>
      </c>
      <c r="F2203" s="294">
        <f>VLOOKUP(D2203,总表!E:H,3,0)</f>
        <v>0</v>
      </c>
      <c r="G2203" s="299">
        <f>VLOOKUP(D2203,总表!E:H,4,0)</f>
        <v>0</v>
      </c>
      <c r="H2203" s="30" t="s">
        <v>149</v>
      </c>
      <c r="I2203" s="180"/>
      <c r="J2203" s="27" t="s">
        <v>2503</v>
      </c>
      <c r="K2203" s="27" t="s">
        <v>232</v>
      </c>
      <c r="L2203" s="181"/>
      <c r="M2203" s="29" t="s">
        <v>2315</v>
      </c>
      <c r="N2203" s="28" t="s">
        <v>135</v>
      </c>
      <c r="O2203" s="22" t="s">
        <v>16</v>
      </c>
    </row>
    <row r="2204" spans="1:15" ht="21">
      <c r="A2204" s="51">
        <v>10</v>
      </c>
      <c r="B2204" s="13" t="s">
        <v>738</v>
      </c>
      <c r="C2204" s="13" t="s">
        <v>739</v>
      </c>
      <c r="D2204" s="294" t="str">
        <f>VLOOKUP(C2204,总表!D:E,2,0)</f>
        <v>L007503</v>
      </c>
      <c r="E2204" s="294" t="str">
        <f>VLOOKUP(D2204,总表!E:H,2,0)</f>
        <v>计算机文化基础（第4版）（学习资源包）</v>
      </c>
      <c r="F2204" s="294" t="str">
        <f>VLOOKUP(D2204,总表!E:H,3,0)</f>
        <v>978-7-304-06956-8</v>
      </c>
      <c r="G2204" s="299">
        <f>VLOOKUP(D2204,总表!E:H,4,0)</f>
        <v>34.5</v>
      </c>
      <c r="H2204" s="14" t="s">
        <v>257</v>
      </c>
      <c r="I2204" s="14"/>
      <c r="J2204" s="14" t="s">
        <v>740</v>
      </c>
      <c r="K2204" s="14" t="s">
        <v>741</v>
      </c>
      <c r="L2204" s="14"/>
      <c r="M2204" s="14" t="s">
        <v>2315</v>
      </c>
      <c r="N2204" s="13" t="s">
        <v>135</v>
      </c>
      <c r="O2204" s="22" t="s">
        <v>16</v>
      </c>
    </row>
    <row r="2205" spans="1:15" ht="21">
      <c r="A2205" s="51">
        <v>11</v>
      </c>
      <c r="B2205" s="13" t="s">
        <v>738</v>
      </c>
      <c r="C2205" s="13" t="s">
        <v>742</v>
      </c>
      <c r="D2205" s="294" t="str">
        <f>VLOOKUP(C2205,总表!D:E,2,0)</f>
        <v>L007503</v>
      </c>
      <c r="E2205" s="294" t="str">
        <f>VLOOKUP(D2205,总表!E:H,2,0)</f>
        <v>计算机文化基础（第4版）（学习资源包）</v>
      </c>
      <c r="F2205" s="294" t="str">
        <f>VLOOKUP(D2205,总表!E:H,3,0)</f>
        <v>978-7-304-06956-8</v>
      </c>
      <c r="G2205" s="299">
        <f>VLOOKUP(D2205,总表!E:H,4,0)</f>
        <v>34.5</v>
      </c>
      <c r="H2205" s="14" t="s">
        <v>132</v>
      </c>
      <c r="I2205" s="14"/>
      <c r="J2205" s="14" t="s">
        <v>740</v>
      </c>
      <c r="K2205" s="14" t="s">
        <v>741</v>
      </c>
      <c r="L2205" s="14"/>
      <c r="M2205" s="14" t="s">
        <v>2315</v>
      </c>
      <c r="N2205" s="13" t="s">
        <v>135</v>
      </c>
      <c r="O2205" s="22" t="s">
        <v>16</v>
      </c>
    </row>
    <row r="2206" spans="1:15" ht="21">
      <c r="A2206" s="51">
        <v>12</v>
      </c>
      <c r="B2206" s="13" t="s">
        <v>738</v>
      </c>
      <c r="C2206" s="13" t="s">
        <v>743</v>
      </c>
      <c r="D2206" s="183"/>
      <c r="E2206" s="183"/>
      <c r="F2206" s="183"/>
      <c r="G2206" s="183"/>
      <c r="H2206" s="14" t="s">
        <v>224</v>
      </c>
      <c r="I2206" s="14" t="s">
        <v>744</v>
      </c>
      <c r="J2206" s="14" t="s">
        <v>252</v>
      </c>
      <c r="K2206" s="14"/>
      <c r="L2206" s="14" t="s">
        <v>745</v>
      </c>
      <c r="M2206" s="14" t="s">
        <v>2315</v>
      </c>
      <c r="N2206" s="13" t="s">
        <v>746</v>
      </c>
      <c r="O2206" s="22" t="s">
        <v>16</v>
      </c>
    </row>
    <row r="2207" spans="1:15">
      <c r="A2207" s="51">
        <v>13</v>
      </c>
      <c r="B2207" s="13" t="s">
        <v>738</v>
      </c>
      <c r="C2207" s="13" t="s">
        <v>738</v>
      </c>
      <c r="D2207" s="183"/>
      <c r="E2207" s="183"/>
      <c r="F2207" s="183"/>
      <c r="G2207" s="183"/>
      <c r="H2207" s="14" t="s">
        <v>136</v>
      </c>
      <c r="I2207" s="14"/>
      <c r="J2207" s="14"/>
      <c r="K2207" s="14"/>
      <c r="L2207" s="14"/>
      <c r="M2207" s="14" t="s">
        <v>2315</v>
      </c>
      <c r="N2207" s="13"/>
      <c r="O2207" s="23"/>
    </row>
    <row r="2208" spans="1:15">
      <c r="A2208" s="51">
        <v>14</v>
      </c>
      <c r="B2208" s="13" t="s">
        <v>1488</v>
      </c>
      <c r="C2208" s="13" t="s">
        <v>1489</v>
      </c>
      <c r="D2208" s="294" t="str">
        <f>VLOOKUP(C2208,总表!D:E,2,0)</f>
        <v>T00674</v>
      </c>
      <c r="E2208" s="294" t="str">
        <f>VLOOKUP(D2208,总表!E:H,2,0)</f>
        <v>社会工作概论（第3版）（人大）</v>
      </c>
      <c r="F2208" s="294" t="str">
        <f>VLOOKUP(D2208,总表!E:H,3,0)</f>
        <v>978-7-300-25805-8</v>
      </c>
      <c r="G2208" s="299">
        <f>VLOOKUP(D2208,总表!E:H,4,0)</f>
        <v>79</v>
      </c>
      <c r="H2208" s="14" t="s">
        <v>139</v>
      </c>
      <c r="I2208" s="14"/>
      <c r="J2208" s="14" t="s">
        <v>1490</v>
      </c>
      <c r="K2208" s="14" t="s">
        <v>1491</v>
      </c>
      <c r="L2208" s="38"/>
      <c r="M2208" s="14" t="s">
        <v>2315</v>
      </c>
      <c r="N2208" s="13" t="s">
        <v>356</v>
      </c>
      <c r="O2208" s="22" t="s">
        <v>16</v>
      </c>
    </row>
    <row r="2209" spans="1:15" ht="21">
      <c r="A2209" s="51">
        <v>15</v>
      </c>
      <c r="B2209" s="13" t="s">
        <v>754</v>
      </c>
      <c r="C2209" s="13" t="s">
        <v>755</v>
      </c>
      <c r="D2209" s="294" t="str">
        <f>VLOOKUP(C2209,总表!D:E,2,0)</f>
        <v>L008152</v>
      </c>
      <c r="E2209" s="294" t="str">
        <f>VLOOKUP(D2209,总表!E:H,2,0)</f>
        <v>计算机应用技术基础（第3版）（学习资源包）</v>
      </c>
      <c r="F2209" s="294" t="str">
        <f>VLOOKUP(D2209,总表!E:H,3,0)</f>
        <v>978-7-304-11037-6</v>
      </c>
      <c r="G2209" s="299">
        <f>VLOOKUP(D2209,总表!E:H,4,0)</f>
        <v>22</v>
      </c>
      <c r="H2209" s="14" t="s">
        <v>132</v>
      </c>
      <c r="I2209" s="14"/>
      <c r="J2209" s="27" t="s">
        <v>2403</v>
      </c>
      <c r="K2209" s="14" t="s">
        <v>756</v>
      </c>
      <c r="L2209" s="14"/>
      <c r="M2209" s="14" t="s">
        <v>2315</v>
      </c>
      <c r="N2209" s="13" t="s">
        <v>135</v>
      </c>
      <c r="O2209" s="22" t="s">
        <v>16</v>
      </c>
    </row>
    <row r="2210" spans="1:15" ht="21">
      <c r="A2210" s="51">
        <v>16</v>
      </c>
      <c r="B2210" s="13" t="s">
        <v>1493</v>
      </c>
      <c r="C2210" s="13" t="s">
        <v>1494</v>
      </c>
      <c r="D2210" s="294" t="str">
        <f>VLOOKUP(C2210,总表!D:E,2,0)</f>
        <v>T006731</v>
      </c>
      <c r="E2210" s="294" t="str">
        <f>VLOOKUP(D2210,总表!E:H,2,0)</f>
        <v>社会工作政策法规（第3版）（中国轻工业）</v>
      </c>
      <c r="F2210" s="294" t="str">
        <f>VLOOKUP(D2210,总表!E:H,3,0)</f>
        <v>978-7-5184-2437-5</v>
      </c>
      <c r="G2210" s="299">
        <f>VLOOKUP(D2210,总表!E:H,4,0)</f>
        <v>48</v>
      </c>
      <c r="H2210" s="14" t="s">
        <v>139</v>
      </c>
      <c r="I2210" s="38"/>
      <c r="J2210" s="14" t="s">
        <v>1495</v>
      </c>
      <c r="K2210" s="14" t="s">
        <v>1496</v>
      </c>
      <c r="L2210" s="38"/>
      <c r="M2210" s="14" t="s">
        <v>2315</v>
      </c>
      <c r="N2210" s="13" t="s">
        <v>1497</v>
      </c>
      <c r="O2210" s="22" t="s">
        <v>16</v>
      </c>
    </row>
    <row r="2211" spans="1:15" s="1" customFormat="1">
      <c r="A2211" s="51">
        <v>17</v>
      </c>
      <c r="B2211" s="13" t="s">
        <v>488</v>
      </c>
      <c r="C2211" s="13" t="s">
        <v>488</v>
      </c>
      <c r="D2211" s="183"/>
      <c r="E2211" s="183"/>
      <c r="F2211" s="183"/>
      <c r="G2211" s="183"/>
      <c r="H2211" s="15" t="s">
        <v>136</v>
      </c>
      <c r="I2211" s="14"/>
      <c r="J2211" s="14"/>
      <c r="K2211" s="14"/>
      <c r="L2211" s="14"/>
      <c r="M2211" s="14" t="s">
        <v>2315</v>
      </c>
      <c r="N2211" s="13"/>
      <c r="O2211" s="23"/>
    </row>
    <row r="2212" spans="1:15" s="2" customFormat="1" ht="21">
      <c r="A2212" s="51">
        <v>18</v>
      </c>
      <c r="B2212" s="17" t="s">
        <v>1361</v>
      </c>
      <c r="C2212" s="17" t="s">
        <v>1361</v>
      </c>
      <c r="D2212" s="184"/>
      <c r="E2212" s="184"/>
      <c r="F2212" s="184"/>
      <c r="G2212" s="184"/>
      <c r="H2212" s="14" t="s">
        <v>136</v>
      </c>
      <c r="I2212" s="55"/>
      <c r="J2212" s="55"/>
      <c r="K2212" s="55"/>
      <c r="L2212" s="55"/>
      <c r="M2212" s="29" t="s">
        <v>2316</v>
      </c>
      <c r="N2212" s="13"/>
      <c r="O2212" s="22"/>
    </row>
    <row r="2213" spans="1:15" s="2" customFormat="1" ht="21">
      <c r="A2213" s="51">
        <v>19</v>
      </c>
      <c r="B2213" s="52" t="s">
        <v>1961</v>
      </c>
      <c r="C2213" s="52" t="s">
        <v>1962</v>
      </c>
      <c r="D2213" s="294" t="str">
        <f>VLOOKUP(C2213,总表!D:E,2,0)</f>
        <v>T007382</v>
      </c>
      <c r="E2213" s="294" t="str">
        <f>VLOOKUP(D2213,总表!E:H,2,0)</f>
        <v>形势与政策（国家开放大学专用教材）（人民日报）</v>
      </c>
      <c r="F2213" s="294">
        <f>VLOOKUP(D2213,总表!E:H,3,0)</f>
        <v>0</v>
      </c>
      <c r="G2213" s="299">
        <f>VLOOKUP(D2213,总表!E:H,4,0)</f>
        <v>0</v>
      </c>
      <c r="H2213" s="34" t="s">
        <v>139</v>
      </c>
      <c r="I2213" s="56"/>
      <c r="J2213" s="34" t="s">
        <v>1963</v>
      </c>
      <c r="K2213" s="34" t="s">
        <v>232</v>
      </c>
      <c r="L2213" s="52"/>
      <c r="M2213" s="29" t="s">
        <v>2317</v>
      </c>
      <c r="N2213" s="52" t="s">
        <v>1964</v>
      </c>
      <c r="O2213" s="22" t="s">
        <v>16</v>
      </c>
    </row>
    <row r="2214" spans="1:15" s="2" customFormat="1" ht="21">
      <c r="A2214" s="51">
        <v>20</v>
      </c>
      <c r="B2214" s="52" t="s">
        <v>1961</v>
      </c>
      <c r="C2214" s="52" t="s">
        <v>1961</v>
      </c>
      <c r="D2214" s="194"/>
      <c r="E2214" s="194"/>
      <c r="F2214" s="194"/>
      <c r="G2214" s="194"/>
      <c r="H2214" s="34" t="s">
        <v>136</v>
      </c>
      <c r="I2214" s="55"/>
      <c r="J2214" s="34"/>
      <c r="K2214" s="34"/>
      <c r="L2214" s="52"/>
      <c r="M2214" s="29" t="s">
        <v>2317</v>
      </c>
      <c r="N2214" s="52"/>
      <c r="O2214" s="32"/>
    </row>
    <row r="2215" spans="1:15" ht="21">
      <c r="A2215" s="51">
        <v>21</v>
      </c>
      <c r="B2215" s="13" t="s">
        <v>570</v>
      </c>
      <c r="C2215" s="13" t="s">
        <v>571</v>
      </c>
      <c r="D2215" s="294" t="str">
        <f>VLOOKUP(C2215,总表!D:E,2,0)</f>
        <v>W005342</v>
      </c>
      <c r="E2215" s="294" t="str">
        <f>VLOOKUP(D2215,总表!E:H,2,0)</f>
        <v>管理学基础（第4版）（含考核册）（学习资源包）</v>
      </c>
      <c r="F2215" s="294" t="str">
        <f>VLOOKUP(D2215,总表!E:H,3,0)</f>
        <v>978-7-304-10297-5</v>
      </c>
      <c r="G2215" s="299">
        <f>VLOOKUP(D2215,总表!E:H,4,0)</f>
        <v>35</v>
      </c>
      <c r="H2215" s="14" t="s">
        <v>149</v>
      </c>
      <c r="I2215" s="14"/>
      <c r="J2215" s="14" t="s">
        <v>572</v>
      </c>
      <c r="K2215" s="14" t="s">
        <v>573</v>
      </c>
      <c r="L2215" s="13"/>
      <c r="M2215" s="14" t="s">
        <v>2318</v>
      </c>
      <c r="N2215" s="13" t="s">
        <v>135</v>
      </c>
      <c r="O2215" s="22" t="s">
        <v>16</v>
      </c>
    </row>
    <row r="2216" spans="1:15" ht="21">
      <c r="A2216" s="51">
        <v>22</v>
      </c>
      <c r="B2216" s="13" t="s">
        <v>570</v>
      </c>
      <c r="C2216" s="13" t="s">
        <v>574</v>
      </c>
      <c r="D2216" s="294" t="str">
        <f>VLOOKUP(C2216,总表!D:E,2,0)</f>
        <v>W003502</v>
      </c>
      <c r="E2216" s="294" t="str">
        <f>VLOOKUP(D2216,总表!E:H,2,0)</f>
        <v>管理学基础（第4版）导学（学习资源包）</v>
      </c>
      <c r="F2216" s="294" t="str">
        <f>VLOOKUP(D2216,总表!E:H,3,0)</f>
        <v>978-7-304-10276-0</v>
      </c>
      <c r="G2216" s="299">
        <f>VLOOKUP(D2216,总表!E:H,4,0)</f>
        <v>20</v>
      </c>
      <c r="H2216" s="14" t="s">
        <v>295</v>
      </c>
      <c r="I2216" s="14"/>
      <c r="J2216" s="14" t="s">
        <v>572</v>
      </c>
      <c r="K2216" s="14" t="s">
        <v>575</v>
      </c>
      <c r="L2216" s="13"/>
      <c r="M2216" s="14" t="s">
        <v>2318</v>
      </c>
      <c r="N2216" s="13" t="s">
        <v>135</v>
      </c>
      <c r="O2216" s="22" t="s">
        <v>16</v>
      </c>
    </row>
    <row r="2217" spans="1:15" s="39" customFormat="1">
      <c r="A2217" s="51">
        <v>23</v>
      </c>
      <c r="B2217" s="33" t="s">
        <v>570</v>
      </c>
      <c r="C2217" s="33" t="s">
        <v>570</v>
      </c>
      <c r="D2217" s="193"/>
      <c r="E2217" s="193"/>
      <c r="F2217" s="193"/>
      <c r="G2217" s="193"/>
      <c r="H2217" s="36" t="s">
        <v>162</v>
      </c>
      <c r="I2217" s="36" t="s">
        <v>576</v>
      </c>
      <c r="J2217" s="36" t="s">
        <v>193</v>
      </c>
      <c r="K2217" s="68"/>
      <c r="L2217" s="36" t="s">
        <v>577</v>
      </c>
      <c r="M2217" s="14" t="s">
        <v>2318</v>
      </c>
      <c r="N2217" s="13" t="s">
        <v>171</v>
      </c>
      <c r="O2217" s="22" t="s">
        <v>16</v>
      </c>
    </row>
    <row r="2218" spans="1:15">
      <c r="A2218" s="51">
        <v>24</v>
      </c>
      <c r="B2218" s="13" t="s">
        <v>570</v>
      </c>
      <c r="C2218" s="13" t="s">
        <v>570</v>
      </c>
      <c r="D2218" s="183"/>
      <c r="E2218" s="183"/>
      <c r="F2218" s="183"/>
      <c r="G2218" s="183"/>
      <c r="H2218" s="14" t="s">
        <v>136</v>
      </c>
      <c r="I2218" s="14"/>
      <c r="J2218" s="14"/>
      <c r="K2218" s="67"/>
      <c r="L2218" s="14"/>
      <c r="M2218" s="14" t="s">
        <v>2318</v>
      </c>
      <c r="N2218" s="13"/>
      <c r="O2218" s="23"/>
    </row>
    <row r="2219" spans="1:15" s="39" customFormat="1" ht="21">
      <c r="A2219" s="51">
        <v>25</v>
      </c>
      <c r="B2219" s="13" t="s">
        <v>522</v>
      </c>
      <c r="C2219" s="17" t="s">
        <v>520</v>
      </c>
      <c r="D2219" s="294" t="str">
        <f>VLOOKUP(C2219,总表!D:E,2,0)</f>
        <v>W002795</v>
      </c>
      <c r="E2219" s="294" t="str">
        <f>VLOOKUP(D2219,总表!E:H,2,0)</f>
        <v>公共关系学（第3版）（学习资源包）</v>
      </c>
      <c r="F2219" s="294" t="str">
        <f>VLOOKUP(D2219,总表!E:H,3,0)</f>
        <v>978-7-304-10640-9</v>
      </c>
      <c r="G2219" s="299">
        <f>VLOOKUP(D2219,总表!E:H,4,0)</f>
        <v>40</v>
      </c>
      <c r="H2219" s="34" t="s">
        <v>149</v>
      </c>
      <c r="I2219" s="15"/>
      <c r="J2219" s="15" t="s">
        <v>150</v>
      </c>
      <c r="K2219" s="15" t="s">
        <v>521</v>
      </c>
      <c r="L2219" s="15"/>
      <c r="M2219" s="14" t="s">
        <v>2318</v>
      </c>
      <c r="N2219" s="13" t="s">
        <v>135</v>
      </c>
      <c r="O2219" s="22" t="s">
        <v>16</v>
      </c>
    </row>
    <row r="2220" spans="1:15" s="39" customFormat="1">
      <c r="A2220" s="51">
        <v>26</v>
      </c>
      <c r="B2220" s="13" t="s">
        <v>522</v>
      </c>
      <c r="C2220" s="17" t="s">
        <v>522</v>
      </c>
      <c r="D2220" s="184"/>
      <c r="E2220" s="184"/>
      <c r="F2220" s="184"/>
      <c r="G2220" s="184"/>
      <c r="H2220" s="15" t="s">
        <v>136</v>
      </c>
      <c r="I2220" s="15"/>
      <c r="J2220" s="15"/>
      <c r="K2220" s="14"/>
      <c r="L2220" s="14"/>
      <c r="M2220" s="14" t="s">
        <v>2318</v>
      </c>
      <c r="N2220" s="13"/>
      <c r="O2220" s="22"/>
    </row>
    <row r="2221" spans="1:15" s="39" customFormat="1">
      <c r="A2221" s="51">
        <v>27</v>
      </c>
      <c r="B2221" s="13" t="s">
        <v>1510</v>
      </c>
      <c r="C2221" s="86" t="s">
        <v>1511</v>
      </c>
      <c r="D2221" s="294" t="str">
        <f>VLOOKUP(C2221,总表!D:E,2,0)</f>
        <v>W002945</v>
      </c>
      <c r="E2221" s="294" t="str">
        <f>VLOOKUP(D2221,总表!E:H,2,0)</f>
        <v>社会调查方法概要（学习资源包）</v>
      </c>
      <c r="F2221" s="294">
        <f>VLOOKUP(D2221,总表!E:H,3,0)</f>
        <v>0</v>
      </c>
      <c r="G2221" s="299">
        <f>VLOOKUP(D2221,总表!E:H,4,0)</f>
        <v>0</v>
      </c>
      <c r="H2221" s="30" t="s">
        <v>132</v>
      </c>
      <c r="I2221" s="30"/>
      <c r="J2221" s="30" t="s">
        <v>133</v>
      </c>
      <c r="K2221" s="30" t="s">
        <v>1512</v>
      </c>
      <c r="L2221" s="30"/>
      <c r="M2221" s="14" t="s">
        <v>2318</v>
      </c>
      <c r="N2221" s="13" t="s">
        <v>135</v>
      </c>
      <c r="O2221" s="22" t="s">
        <v>16</v>
      </c>
    </row>
    <row r="2222" spans="1:15" s="39" customFormat="1">
      <c r="A2222" s="51">
        <v>28</v>
      </c>
      <c r="B2222" s="13" t="s">
        <v>1510</v>
      </c>
      <c r="C2222" s="13" t="s">
        <v>1510</v>
      </c>
      <c r="D2222" s="183"/>
      <c r="E2222" s="183"/>
      <c r="F2222" s="183"/>
      <c r="G2222" s="183"/>
      <c r="H2222" s="14" t="s">
        <v>136</v>
      </c>
      <c r="I2222" s="14"/>
      <c r="J2222" s="14"/>
      <c r="K2222" s="14"/>
      <c r="L2222" s="14"/>
      <c r="M2222" s="14" t="s">
        <v>2318</v>
      </c>
      <c r="N2222" s="13"/>
      <c r="O2222" s="23"/>
    </row>
    <row r="2223" spans="1:15" ht="20.25" customHeight="1">
      <c r="D2223" s="7"/>
      <c r="E2223" s="7"/>
      <c r="F2223" s="7"/>
      <c r="G2223" s="7"/>
    </row>
    <row r="2224" spans="1:15" ht="18.75">
      <c r="A2224" s="322" t="s">
        <v>2340</v>
      </c>
      <c r="B2224" s="322"/>
      <c r="C2224" s="322"/>
      <c r="D2224" s="322"/>
      <c r="E2224" s="322"/>
      <c r="F2224" s="322"/>
      <c r="G2224" s="322"/>
      <c r="H2224" s="322"/>
      <c r="I2224" s="322"/>
      <c r="J2224" s="322"/>
      <c r="K2224" s="322"/>
      <c r="L2224" s="322"/>
      <c r="M2224" s="322"/>
      <c r="N2224" s="322"/>
      <c r="O2224" s="322"/>
    </row>
    <row r="2225" spans="1:15" ht="22.5">
      <c r="A2225" s="11" t="s">
        <v>3</v>
      </c>
      <c r="B2225" s="12" t="s">
        <v>121</v>
      </c>
      <c r="C2225" s="12" t="s">
        <v>122</v>
      </c>
      <c r="D2225" s="291" t="s">
        <v>2518</v>
      </c>
      <c r="E2225" s="291" t="s">
        <v>2519</v>
      </c>
      <c r="F2225" s="291" t="s">
        <v>2520</v>
      </c>
      <c r="G2225" s="290" t="s">
        <v>2521</v>
      </c>
      <c r="H2225" s="12" t="s">
        <v>123</v>
      </c>
      <c r="I2225" s="12" t="s">
        <v>124</v>
      </c>
      <c r="J2225" s="12" t="s">
        <v>125</v>
      </c>
      <c r="K2225" s="12" t="s">
        <v>126</v>
      </c>
      <c r="L2225" s="12" t="s">
        <v>127</v>
      </c>
      <c r="M2225" s="12" t="s">
        <v>2314</v>
      </c>
      <c r="N2225" s="58" t="s">
        <v>128</v>
      </c>
      <c r="O2225" s="12" t="s">
        <v>129</v>
      </c>
    </row>
    <row r="2226" spans="1:15" s="39" customFormat="1" ht="21">
      <c r="A2226" s="51">
        <v>1</v>
      </c>
      <c r="B2226" s="13" t="s">
        <v>632</v>
      </c>
      <c r="C2226" s="17" t="s">
        <v>633</v>
      </c>
      <c r="D2226" s="294" t="str">
        <f>VLOOKUP(C2226,总表!D:E,2,0)</f>
        <v>W005208</v>
      </c>
      <c r="E2226" s="294" t="str">
        <f>VLOOKUP(D2226,总表!E:H,2,0)</f>
        <v>国家开放大学学习指南（2022版）（学习资源包）</v>
      </c>
      <c r="F2226" s="294" t="str">
        <f>VLOOKUP(D2226,总表!E:H,3,0)</f>
        <v>978-7-304-09923-7</v>
      </c>
      <c r="G2226" s="299">
        <f>VLOOKUP(D2226,总表!E:H,4,0)</f>
        <v>15.8</v>
      </c>
      <c r="H2226" s="14" t="s">
        <v>132</v>
      </c>
      <c r="I2226" s="53"/>
      <c r="J2226" s="15" t="s">
        <v>133</v>
      </c>
      <c r="K2226" s="54" t="s">
        <v>634</v>
      </c>
      <c r="L2226" s="53"/>
      <c r="M2226" s="14" t="s">
        <v>2315</v>
      </c>
      <c r="N2226" s="13" t="s">
        <v>135</v>
      </c>
      <c r="O2226" s="22" t="s">
        <v>16</v>
      </c>
    </row>
    <row r="2227" spans="1:15" s="2" customFormat="1" ht="13.5">
      <c r="A2227" s="51">
        <v>2</v>
      </c>
      <c r="B2227" s="17" t="s">
        <v>632</v>
      </c>
      <c r="C2227" s="17" t="s">
        <v>632</v>
      </c>
      <c r="D2227" s="184"/>
      <c r="E2227" s="184"/>
      <c r="F2227" s="184"/>
      <c r="G2227" s="184"/>
      <c r="H2227" s="15" t="s">
        <v>136</v>
      </c>
      <c r="I2227" s="53"/>
      <c r="J2227" s="15"/>
      <c r="K2227" s="15"/>
      <c r="L2227" s="53"/>
      <c r="M2227" s="29" t="s">
        <v>2315</v>
      </c>
      <c r="N2227" s="28"/>
      <c r="O2227" s="59"/>
    </row>
    <row r="2228" spans="1:15" s="2" customFormat="1" ht="31.5">
      <c r="A2228" s="51">
        <v>3</v>
      </c>
      <c r="B2228" s="28" t="s">
        <v>1852</v>
      </c>
      <c r="C2228" s="13" t="s">
        <v>1175</v>
      </c>
      <c r="D2228" s="294" t="str">
        <f>VLOOKUP(C2228,总表!D:E,2,0)</f>
        <v>WZ19781</v>
      </c>
      <c r="E2228" s="294" t="str">
        <f>VLOOKUP(D2228,总表!E:H,2,0)</f>
        <v>△毛泽东思想和中国特色社会主义理论体系概论（2021年版）（高教）</v>
      </c>
      <c r="F2228" s="294" t="str">
        <f>VLOOKUP(D2228,总表!E:H,3,0)</f>
        <v>978-7-04-056622-2</v>
      </c>
      <c r="G2228" s="299">
        <f>VLOOKUP(D2228,总表!E:H,4,0)</f>
        <v>25</v>
      </c>
      <c r="H2228" s="15" t="s">
        <v>139</v>
      </c>
      <c r="I2228" s="14"/>
      <c r="J2228" s="15" t="s">
        <v>1176</v>
      </c>
      <c r="K2228" s="14" t="s">
        <v>1177</v>
      </c>
      <c r="L2228" s="14"/>
      <c r="M2228" s="15" t="s">
        <v>2315</v>
      </c>
      <c r="N2228" s="17" t="s">
        <v>537</v>
      </c>
      <c r="O2228" s="22" t="s">
        <v>16</v>
      </c>
    </row>
    <row r="2229" spans="1:15" s="2" customFormat="1" ht="31.5">
      <c r="A2229" s="51">
        <v>4</v>
      </c>
      <c r="B2229" s="33" t="s">
        <v>1852</v>
      </c>
      <c r="C2229" s="52" t="s">
        <v>1853</v>
      </c>
      <c r="D2229" s="294" t="str">
        <f>VLOOKUP(C2229,总表!D:E,2,0)</f>
        <v>W005952</v>
      </c>
      <c r="E2229" s="294" t="str">
        <f>VLOOKUP(D2229,总表!E:H,2,0)</f>
        <v>（课程“习近平新时代”用）国家开放大学思想政治理论课学习指南（学习资源包）</v>
      </c>
      <c r="F2229" s="294" t="str">
        <f>VLOOKUP(D2229,总表!E:H,3,0)</f>
        <v>978-7-304-10428-3</v>
      </c>
      <c r="G2229" s="299">
        <f>VLOOKUP(D2229,总表!E:H,4,0)</f>
        <v>13.8</v>
      </c>
      <c r="H2229" s="36" t="s">
        <v>149</v>
      </c>
      <c r="I2229" s="34"/>
      <c r="J2229" s="34" t="s">
        <v>1854</v>
      </c>
      <c r="K2229" s="34" t="s">
        <v>1855</v>
      </c>
      <c r="L2229" s="34"/>
      <c r="M2229" s="34" t="s">
        <v>2315</v>
      </c>
      <c r="N2229" s="60" t="s">
        <v>135</v>
      </c>
      <c r="O2229" s="22" t="s">
        <v>16</v>
      </c>
    </row>
    <row r="2230" spans="1:15" s="40" customFormat="1" ht="21">
      <c r="A2230" s="51">
        <v>5</v>
      </c>
      <c r="B2230" s="28" t="s">
        <v>1852</v>
      </c>
      <c r="C2230" s="28" t="s">
        <v>1852</v>
      </c>
      <c r="D2230" s="191"/>
      <c r="E2230" s="191"/>
      <c r="F2230" s="191"/>
      <c r="G2230" s="191"/>
      <c r="H2230" s="15" t="s">
        <v>136</v>
      </c>
      <c r="I2230" s="29"/>
      <c r="J2230" s="29"/>
      <c r="K2230" s="29"/>
      <c r="L2230" s="29"/>
      <c r="M2230" s="15" t="s">
        <v>2315</v>
      </c>
      <c r="N2230" s="28"/>
      <c r="O2230" s="32"/>
    </row>
    <row r="2231" spans="1:15" s="2" customFormat="1" ht="31.5">
      <c r="A2231" s="51">
        <v>6</v>
      </c>
      <c r="B2231" s="28" t="s">
        <v>1174</v>
      </c>
      <c r="C2231" s="13" t="s">
        <v>1175</v>
      </c>
      <c r="D2231" s="294" t="str">
        <f>VLOOKUP(C2231,总表!D:E,2,0)</f>
        <v>WZ19781</v>
      </c>
      <c r="E2231" s="294" t="str">
        <f>VLOOKUP(D2231,总表!E:H,2,0)</f>
        <v>△毛泽东思想和中国特色社会主义理论体系概论（2021年版）（高教）</v>
      </c>
      <c r="F2231" s="294" t="str">
        <f>VLOOKUP(D2231,总表!E:H,3,0)</f>
        <v>978-7-04-056622-2</v>
      </c>
      <c r="G2231" s="299">
        <f>VLOOKUP(D2231,总表!E:H,4,0)</f>
        <v>25</v>
      </c>
      <c r="H2231" s="15" t="s">
        <v>139</v>
      </c>
      <c r="I2231" s="14"/>
      <c r="J2231" s="15" t="s">
        <v>1176</v>
      </c>
      <c r="K2231" s="14" t="s">
        <v>1177</v>
      </c>
      <c r="L2231" s="14"/>
      <c r="M2231" s="15" t="s">
        <v>2315</v>
      </c>
      <c r="N2231" s="17" t="s">
        <v>537</v>
      </c>
      <c r="O2231" s="22" t="s">
        <v>16</v>
      </c>
    </row>
    <row r="2232" spans="1:15" s="40" customFormat="1" ht="31.5">
      <c r="A2232" s="51">
        <v>7</v>
      </c>
      <c r="B2232" s="28" t="s">
        <v>1174</v>
      </c>
      <c r="C2232" s="28" t="s">
        <v>1178</v>
      </c>
      <c r="D2232" s="294" t="str">
        <f>VLOOKUP(C2232,总表!D:E,2,0)</f>
        <v>W005812</v>
      </c>
      <c r="E2232" s="294" t="str">
        <f>VLOOKUP(D2232,总表!E:H,2,0)</f>
        <v>毛泽东思想和中国特色社会主义理论体系概论学习指导（学习资源包）</v>
      </c>
      <c r="F2232" s="294" t="str">
        <f>VLOOKUP(D2232,总表!E:H,3,0)</f>
        <v>978-7-304-09660-1</v>
      </c>
      <c r="G2232" s="299">
        <f>VLOOKUP(D2232,总表!E:H,4,0)</f>
        <v>22</v>
      </c>
      <c r="H2232" s="15" t="s">
        <v>149</v>
      </c>
      <c r="I2232" s="29"/>
      <c r="J2232" s="15" t="s">
        <v>1179</v>
      </c>
      <c r="K2232" s="29" t="s">
        <v>232</v>
      </c>
      <c r="L2232" s="29"/>
      <c r="M2232" s="29" t="s">
        <v>2315</v>
      </c>
      <c r="N2232" s="28" t="s">
        <v>135</v>
      </c>
      <c r="O2232" s="22" t="s">
        <v>16</v>
      </c>
    </row>
    <row r="2233" spans="1:15" s="40" customFormat="1" ht="21">
      <c r="A2233" s="51">
        <v>8</v>
      </c>
      <c r="B2233" s="13" t="s">
        <v>1679</v>
      </c>
      <c r="C2233" s="33" t="s">
        <v>1680</v>
      </c>
      <c r="D2233" s="294" t="str">
        <f>VLOOKUP(C2233,总表!D:E,2,0)</f>
        <v>WZ18231</v>
      </c>
      <c r="E2233" s="294" t="str">
        <f>VLOOKUP(D2233,总表!E:H,2,0)</f>
        <v>△思想道德与法治（2021年版）（高教）</v>
      </c>
      <c r="F2233" s="294" t="str">
        <f>VLOOKUP(D2233,总表!E:H,3,0)</f>
        <v>978-7-04-056621-5</v>
      </c>
      <c r="G2233" s="299">
        <f>VLOOKUP(D2233,总表!E:H,4,0)</f>
        <v>18</v>
      </c>
      <c r="H2233" s="34" t="s">
        <v>139</v>
      </c>
      <c r="I2233" s="34"/>
      <c r="J2233" s="34" t="s">
        <v>1176</v>
      </c>
      <c r="K2233" s="34" t="s">
        <v>1177</v>
      </c>
      <c r="L2233" s="34"/>
      <c r="M2233" s="15" t="s">
        <v>2315</v>
      </c>
      <c r="N2233" s="17" t="s">
        <v>537</v>
      </c>
      <c r="O2233" s="22" t="s">
        <v>16</v>
      </c>
    </row>
    <row r="2234" spans="1:15" s="40" customFormat="1" ht="21">
      <c r="A2234" s="51">
        <v>9</v>
      </c>
      <c r="B2234" s="13" t="s">
        <v>1679</v>
      </c>
      <c r="C2234" s="26" t="s">
        <v>2502</v>
      </c>
      <c r="D2234" s="294" t="str">
        <f>VLOOKUP(C2234,总表!D:E,2,0)</f>
        <v>W005772</v>
      </c>
      <c r="E2234" s="294" t="str">
        <f>VLOOKUP(D2234,总表!E:H,2,0)</f>
        <v>思想道德与法治学习指导（学习资源包）</v>
      </c>
      <c r="F2234" s="294">
        <f>VLOOKUP(D2234,总表!E:H,3,0)</f>
        <v>0</v>
      </c>
      <c r="G2234" s="299">
        <f>VLOOKUP(D2234,总表!E:H,4,0)</f>
        <v>0</v>
      </c>
      <c r="H2234" s="30" t="s">
        <v>149</v>
      </c>
      <c r="I2234" s="180"/>
      <c r="J2234" s="27" t="s">
        <v>2503</v>
      </c>
      <c r="K2234" s="27" t="s">
        <v>232</v>
      </c>
      <c r="L2234" s="181"/>
      <c r="M2234" s="29" t="s">
        <v>2315</v>
      </c>
      <c r="N2234" s="28" t="s">
        <v>135</v>
      </c>
      <c r="O2234" s="22" t="s">
        <v>16</v>
      </c>
    </row>
    <row r="2235" spans="1:15" ht="21">
      <c r="A2235" s="51">
        <v>10</v>
      </c>
      <c r="B2235" s="13" t="s">
        <v>748</v>
      </c>
      <c r="C2235" s="17" t="s">
        <v>749</v>
      </c>
      <c r="D2235" s="294" t="str">
        <f>VLOOKUP(C2235,总表!D:E,2,0)</f>
        <v>L005284</v>
      </c>
      <c r="E2235" s="294" t="str">
        <f>VLOOKUP(D2235,总表!E:H,2,0)</f>
        <v>计算机应用基础（第2版）（学习资源包）</v>
      </c>
      <c r="F2235" s="294" t="str">
        <f>VLOOKUP(D2235,总表!E:H,3,0)</f>
        <v>978-7-304-11204-2</v>
      </c>
      <c r="G2235" s="299">
        <f>VLOOKUP(D2235,总表!E:H,4,0)</f>
        <v>39</v>
      </c>
      <c r="H2235" s="15" t="s">
        <v>132</v>
      </c>
      <c r="I2235" s="15"/>
      <c r="J2235" s="15" t="s">
        <v>194</v>
      </c>
      <c r="K2235" s="15" t="s">
        <v>750</v>
      </c>
      <c r="L2235" s="15"/>
      <c r="M2235" s="14" t="s">
        <v>2315</v>
      </c>
      <c r="N2235" s="17" t="s">
        <v>135</v>
      </c>
      <c r="O2235" s="22" t="s">
        <v>16</v>
      </c>
    </row>
    <row r="2236" spans="1:15">
      <c r="A2236" s="51">
        <v>11</v>
      </c>
      <c r="B2236" s="13" t="s">
        <v>748</v>
      </c>
      <c r="C2236" s="17" t="s">
        <v>748</v>
      </c>
      <c r="D2236" s="184"/>
      <c r="E2236" s="184"/>
      <c r="F2236" s="184"/>
      <c r="G2236" s="184"/>
      <c r="H2236" s="15" t="s">
        <v>136</v>
      </c>
      <c r="I2236" s="15"/>
      <c r="J2236" s="15"/>
      <c r="K2236" s="15"/>
      <c r="L2236" s="15"/>
      <c r="M2236" s="14" t="s">
        <v>2315</v>
      </c>
      <c r="N2236" s="17"/>
      <c r="O2236" s="24"/>
    </row>
    <row r="2237" spans="1:15" ht="21">
      <c r="A2237" s="51">
        <v>12</v>
      </c>
      <c r="B2237" s="13" t="s">
        <v>748</v>
      </c>
      <c r="C2237" s="17" t="s">
        <v>748</v>
      </c>
      <c r="D2237" s="184"/>
      <c r="E2237" s="184"/>
      <c r="F2237" s="184"/>
      <c r="G2237" s="184"/>
      <c r="H2237" s="14" t="s">
        <v>162</v>
      </c>
      <c r="I2237" s="14" t="s">
        <v>751</v>
      </c>
      <c r="J2237" s="14" t="s">
        <v>164</v>
      </c>
      <c r="K2237" s="14"/>
      <c r="L2237" s="14" t="s">
        <v>209</v>
      </c>
      <c r="M2237" s="14" t="s">
        <v>2315</v>
      </c>
      <c r="N2237" s="13" t="s">
        <v>752</v>
      </c>
      <c r="O2237" s="22" t="s">
        <v>16</v>
      </c>
    </row>
    <row r="2238" spans="1:15">
      <c r="A2238" s="51">
        <v>13</v>
      </c>
      <c r="B2238" s="13" t="s">
        <v>1488</v>
      </c>
      <c r="C2238" s="13" t="s">
        <v>1489</v>
      </c>
      <c r="D2238" s="294" t="str">
        <f>VLOOKUP(C2238,总表!D:E,2,0)</f>
        <v>T00674</v>
      </c>
      <c r="E2238" s="294" t="str">
        <f>VLOOKUP(D2238,总表!E:H,2,0)</f>
        <v>社会工作概论（第3版）（人大）</v>
      </c>
      <c r="F2238" s="294" t="str">
        <f>VLOOKUP(D2238,总表!E:H,3,0)</f>
        <v>978-7-300-25805-8</v>
      </c>
      <c r="G2238" s="299">
        <f>VLOOKUP(D2238,总表!E:H,4,0)</f>
        <v>79</v>
      </c>
      <c r="H2238" s="14" t="s">
        <v>139</v>
      </c>
      <c r="I2238" s="14"/>
      <c r="J2238" s="14" t="s">
        <v>1490</v>
      </c>
      <c r="K2238" s="14" t="s">
        <v>1491</v>
      </c>
      <c r="L2238" s="38"/>
      <c r="M2238" s="14" t="s">
        <v>2315</v>
      </c>
      <c r="N2238" s="13" t="s">
        <v>356</v>
      </c>
      <c r="O2238" s="22" t="s">
        <v>16</v>
      </c>
    </row>
    <row r="2239" spans="1:15" s="1" customFormat="1">
      <c r="A2239" s="51">
        <v>14</v>
      </c>
      <c r="B2239" s="13" t="s">
        <v>488</v>
      </c>
      <c r="C2239" s="13" t="s">
        <v>488</v>
      </c>
      <c r="D2239" s="183"/>
      <c r="E2239" s="183"/>
      <c r="F2239" s="183"/>
      <c r="G2239" s="183"/>
      <c r="H2239" s="15" t="s">
        <v>136</v>
      </c>
      <c r="I2239" s="14"/>
      <c r="J2239" s="14"/>
      <c r="K2239" s="14"/>
      <c r="L2239" s="14"/>
      <c r="M2239" s="14" t="s">
        <v>2315</v>
      </c>
      <c r="N2239" s="13"/>
      <c r="O2239" s="23"/>
    </row>
    <row r="2240" spans="1:15">
      <c r="A2240" s="51">
        <v>15</v>
      </c>
      <c r="B2240" s="13" t="s">
        <v>1075</v>
      </c>
      <c r="C2240" s="13" t="s">
        <v>1075</v>
      </c>
      <c r="D2240" s="183"/>
      <c r="E2240" s="183"/>
      <c r="F2240" s="183"/>
      <c r="G2240" s="183"/>
      <c r="H2240" s="14" t="s">
        <v>224</v>
      </c>
      <c r="I2240" s="14" t="s">
        <v>1076</v>
      </c>
      <c r="J2240" s="14" t="s">
        <v>252</v>
      </c>
      <c r="K2240" s="18"/>
      <c r="L2240" s="14" t="s">
        <v>1077</v>
      </c>
      <c r="M2240" s="14" t="s">
        <v>2315</v>
      </c>
      <c r="N2240" s="13" t="s">
        <v>171</v>
      </c>
      <c r="O2240" s="22" t="s">
        <v>16</v>
      </c>
    </row>
    <row r="2241" spans="1:15">
      <c r="A2241" s="51">
        <v>16</v>
      </c>
      <c r="B2241" s="13" t="s">
        <v>1075</v>
      </c>
      <c r="C2241" s="13" t="s">
        <v>1075</v>
      </c>
      <c r="D2241" s="183"/>
      <c r="E2241" s="183"/>
      <c r="F2241" s="183"/>
      <c r="G2241" s="183"/>
      <c r="H2241" s="14" t="s">
        <v>136</v>
      </c>
      <c r="I2241" s="18"/>
      <c r="J2241" s="14"/>
      <c r="K2241" s="14"/>
      <c r="L2241" s="14"/>
      <c r="M2241" s="14" t="s">
        <v>2315</v>
      </c>
      <c r="N2241" s="13"/>
      <c r="O2241" s="23"/>
    </row>
    <row r="2242" spans="1:15" s="2" customFormat="1" ht="21">
      <c r="A2242" s="51">
        <v>17</v>
      </c>
      <c r="B2242" s="17" t="s">
        <v>1361</v>
      </c>
      <c r="C2242" s="17" t="s">
        <v>1361</v>
      </c>
      <c r="D2242" s="184"/>
      <c r="E2242" s="184"/>
      <c r="F2242" s="184"/>
      <c r="G2242" s="184"/>
      <c r="H2242" s="14" t="s">
        <v>136</v>
      </c>
      <c r="I2242" s="55"/>
      <c r="J2242" s="55"/>
      <c r="K2242" s="55"/>
      <c r="L2242" s="55"/>
      <c r="M2242" s="29" t="s">
        <v>2316</v>
      </c>
      <c r="N2242" s="13"/>
      <c r="O2242" s="22"/>
    </row>
    <row r="2243" spans="1:15" s="2" customFormat="1" ht="21">
      <c r="A2243" s="51">
        <v>18</v>
      </c>
      <c r="B2243" s="52" t="s">
        <v>1961</v>
      </c>
      <c r="C2243" s="52" t="s">
        <v>1962</v>
      </c>
      <c r="D2243" s="294" t="str">
        <f>VLOOKUP(C2243,总表!D:E,2,0)</f>
        <v>T007382</v>
      </c>
      <c r="E2243" s="294" t="str">
        <f>VLOOKUP(D2243,总表!E:H,2,0)</f>
        <v>形势与政策（国家开放大学专用教材）（人民日报）</v>
      </c>
      <c r="F2243" s="294">
        <f>VLOOKUP(D2243,总表!E:H,3,0)</f>
        <v>0</v>
      </c>
      <c r="G2243" s="299">
        <f>VLOOKUP(D2243,总表!E:H,4,0)</f>
        <v>0</v>
      </c>
      <c r="H2243" s="34" t="s">
        <v>139</v>
      </c>
      <c r="I2243" s="56"/>
      <c r="J2243" s="34" t="s">
        <v>1963</v>
      </c>
      <c r="K2243" s="34" t="s">
        <v>232</v>
      </c>
      <c r="L2243" s="52"/>
      <c r="M2243" s="29" t="s">
        <v>2317</v>
      </c>
      <c r="N2243" s="52" t="s">
        <v>1964</v>
      </c>
      <c r="O2243" s="22" t="s">
        <v>16</v>
      </c>
    </row>
    <row r="2244" spans="1:15" s="2" customFormat="1" ht="21">
      <c r="A2244" s="51">
        <v>19</v>
      </c>
      <c r="B2244" s="52" t="s">
        <v>1961</v>
      </c>
      <c r="C2244" s="52" t="s">
        <v>1961</v>
      </c>
      <c r="D2244" s="194"/>
      <c r="E2244" s="194"/>
      <c r="F2244" s="194"/>
      <c r="G2244" s="194"/>
      <c r="H2244" s="34" t="s">
        <v>136</v>
      </c>
      <c r="I2244" s="55"/>
      <c r="J2244" s="34"/>
      <c r="K2244" s="34"/>
      <c r="L2244" s="52"/>
      <c r="M2244" s="29" t="s">
        <v>2317</v>
      </c>
      <c r="N2244" s="52"/>
      <c r="O2244" s="32"/>
    </row>
    <row r="2245" spans="1:15" ht="21">
      <c r="A2245" s="51">
        <v>20</v>
      </c>
      <c r="B2245" s="13" t="s">
        <v>738</v>
      </c>
      <c r="C2245" s="13" t="s">
        <v>739</v>
      </c>
      <c r="D2245" s="294" t="str">
        <f>VLOOKUP(C2245,总表!D:E,2,0)</f>
        <v>L007503</v>
      </c>
      <c r="E2245" s="294" t="str">
        <f>VLOOKUP(D2245,总表!E:H,2,0)</f>
        <v>计算机文化基础（第4版）（学习资源包）</v>
      </c>
      <c r="F2245" s="294" t="str">
        <f>VLOOKUP(D2245,总表!E:H,3,0)</f>
        <v>978-7-304-06956-8</v>
      </c>
      <c r="G2245" s="299">
        <f>VLOOKUP(D2245,总表!E:H,4,0)</f>
        <v>34.5</v>
      </c>
      <c r="H2245" s="14" t="s">
        <v>257</v>
      </c>
      <c r="I2245" s="14"/>
      <c r="J2245" s="14" t="s">
        <v>740</v>
      </c>
      <c r="K2245" s="14" t="s">
        <v>741</v>
      </c>
      <c r="L2245" s="14"/>
      <c r="M2245" s="14" t="s">
        <v>2318</v>
      </c>
      <c r="N2245" s="13" t="s">
        <v>135</v>
      </c>
      <c r="O2245" s="22" t="s">
        <v>16</v>
      </c>
    </row>
    <row r="2246" spans="1:15" ht="21">
      <c r="A2246" s="51">
        <v>21</v>
      </c>
      <c r="B2246" s="13" t="s">
        <v>738</v>
      </c>
      <c r="C2246" s="13" t="s">
        <v>742</v>
      </c>
      <c r="D2246" s="294" t="str">
        <f>VLOOKUP(C2246,总表!D:E,2,0)</f>
        <v>L007503</v>
      </c>
      <c r="E2246" s="294" t="str">
        <f>VLOOKUP(D2246,总表!E:H,2,0)</f>
        <v>计算机文化基础（第4版）（学习资源包）</v>
      </c>
      <c r="F2246" s="294" t="str">
        <f>VLOOKUP(D2246,总表!E:H,3,0)</f>
        <v>978-7-304-06956-8</v>
      </c>
      <c r="G2246" s="299">
        <f>VLOOKUP(D2246,总表!E:H,4,0)</f>
        <v>34.5</v>
      </c>
      <c r="H2246" s="14" t="s">
        <v>132</v>
      </c>
      <c r="I2246" s="14"/>
      <c r="J2246" s="14" t="s">
        <v>740</v>
      </c>
      <c r="K2246" s="14" t="s">
        <v>741</v>
      </c>
      <c r="L2246" s="14"/>
      <c r="M2246" s="14" t="s">
        <v>2318</v>
      </c>
      <c r="N2246" s="13" t="s">
        <v>135</v>
      </c>
      <c r="O2246" s="22" t="s">
        <v>16</v>
      </c>
    </row>
    <row r="2247" spans="1:15" ht="21">
      <c r="A2247" s="51">
        <v>22</v>
      </c>
      <c r="B2247" s="13" t="s">
        <v>738</v>
      </c>
      <c r="C2247" s="13" t="s">
        <v>743</v>
      </c>
      <c r="D2247" s="183"/>
      <c r="E2247" s="183"/>
      <c r="F2247" s="183"/>
      <c r="G2247" s="183"/>
      <c r="H2247" s="14" t="s">
        <v>224</v>
      </c>
      <c r="I2247" s="14" t="s">
        <v>744</v>
      </c>
      <c r="J2247" s="14" t="s">
        <v>252</v>
      </c>
      <c r="K2247" s="14"/>
      <c r="L2247" s="14" t="s">
        <v>745</v>
      </c>
      <c r="M2247" s="14" t="s">
        <v>2318</v>
      </c>
      <c r="N2247" s="13" t="s">
        <v>746</v>
      </c>
      <c r="O2247" s="22" t="s">
        <v>16</v>
      </c>
    </row>
    <row r="2248" spans="1:15">
      <c r="A2248" s="51">
        <v>23</v>
      </c>
      <c r="B2248" s="13" t="s">
        <v>738</v>
      </c>
      <c r="C2248" s="13" t="s">
        <v>738</v>
      </c>
      <c r="D2248" s="183"/>
      <c r="E2248" s="183"/>
      <c r="F2248" s="183"/>
      <c r="G2248" s="183"/>
      <c r="H2248" s="14" t="s">
        <v>136</v>
      </c>
      <c r="I2248" s="14"/>
      <c r="J2248" s="14"/>
      <c r="K2248" s="14"/>
      <c r="L2248" s="14"/>
      <c r="M2248" s="14" t="s">
        <v>2318</v>
      </c>
      <c r="N2248" s="13"/>
      <c r="O2248" s="23"/>
    </row>
    <row r="2249" spans="1:15">
      <c r="A2249" s="51">
        <v>24</v>
      </c>
      <c r="B2249" s="13" t="s">
        <v>1510</v>
      </c>
      <c r="C2249" s="86" t="s">
        <v>1511</v>
      </c>
      <c r="D2249" s="294" t="str">
        <f>VLOOKUP(C2249,总表!D:E,2,0)</f>
        <v>W002945</v>
      </c>
      <c r="E2249" s="294" t="str">
        <f>VLOOKUP(D2249,总表!E:H,2,0)</f>
        <v>社会调查方法概要（学习资源包）</v>
      </c>
      <c r="F2249" s="294">
        <f>VLOOKUP(D2249,总表!E:H,3,0)</f>
        <v>0</v>
      </c>
      <c r="G2249" s="299">
        <f>VLOOKUP(D2249,总表!E:H,4,0)</f>
        <v>0</v>
      </c>
      <c r="H2249" s="30" t="s">
        <v>132</v>
      </c>
      <c r="I2249" s="30"/>
      <c r="J2249" s="30" t="s">
        <v>133</v>
      </c>
      <c r="K2249" s="30" t="s">
        <v>1512</v>
      </c>
      <c r="L2249" s="30"/>
      <c r="M2249" s="14" t="s">
        <v>2318</v>
      </c>
      <c r="N2249" s="13" t="s">
        <v>135</v>
      </c>
      <c r="O2249" s="22" t="s">
        <v>16</v>
      </c>
    </row>
    <row r="2250" spans="1:15">
      <c r="A2250" s="51">
        <v>25</v>
      </c>
      <c r="B2250" s="13" t="s">
        <v>1510</v>
      </c>
      <c r="C2250" s="13" t="s">
        <v>1510</v>
      </c>
      <c r="D2250" s="183"/>
      <c r="E2250" s="183"/>
      <c r="F2250" s="183"/>
      <c r="G2250" s="183"/>
      <c r="H2250" s="14" t="s">
        <v>136</v>
      </c>
      <c r="I2250" s="14"/>
      <c r="J2250" s="14"/>
      <c r="K2250" s="14"/>
      <c r="L2250" s="14"/>
      <c r="M2250" s="14" t="s">
        <v>2318</v>
      </c>
      <c r="N2250" s="13"/>
      <c r="O2250" s="23"/>
    </row>
    <row r="2251" spans="1:15" ht="20.25" customHeight="1">
      <c r="D2251" s="7"/>
      <c r="E2251" s="7"/>
      <c r="F2251" s="7"/>
      <c r="G2251" s="7"/>
    </row>
    <row r="2252" spans="1:15" ht="18.75">
      <c r="A2252" s="322" t="s">
        <v>111</v>
      </c>
      <c r="B2252" s="322"/>
      <c r="C2252" s="322"/>
      <c r="D2252" s="322"/>
      <c r="E2252" s="322"/>
      <c r="F2252" s="322"/>
      <c r="G2252" s="322"/>
      <c r="H2252" s="322"/>
      <c r="I2252" s="322"/>
      <c r="J2252" s="322"/>
      <c r="K2252" s="322"/>
      <c r="L2252" s="322"/>
      <c r="M2252" s="322"/>
      <c r="N2252" s="322"/>
      <c r="O2252" s="322"/>
    </row>
    <row r="2253" spans="1:15" ht="22.5">
      <c r="A2253" s="11" t="s">
        <v>3</v>
      </c>
      <c r="B2253" s="12" t="s">
        <v>121</v>
      </c>
      <c r="C2253" s="12" t="s">
        <v>122</v>
      </c>
      <c r="D2253" s="291" t="s">
        <v>2518</v>
      </c>
      <c r="E2253" s="291" t="s">
        <v>2519</v>
      </c>
      <c r="F2253" s="291" t="s">
        <v>2520</v>
      </c>
      <c r="G2253" s="290" t="s">
        <v>2521</v>
      </c>
      <c r="H2253" s="12" t="s">
        <v>123</v>
      </c>
      <c r="I2253" s="12" t="s">
        <v>124</v>
      </c>
      <c r="J2253" s="12" t="s">
        <v>125</v>
      </c>
      <c r="K2253" s="12" t="s">
        <v>126</v>
      </c>
      <c r="L2253" s="12" t="s">
        <v>127</v>
      </c>
      <c r="M2253" s="12" t="s">
        <v>2314</v>
      </c>
      <c r="N2253" s="58" t="s">
        <v>128</v>
      </c>
      <c r="O2253" s="12" t="s">
        <v>129</v>
      </c>
    </row>
    <row r="2254" spans="1:15" s="39" customFormat="1" ht="21">
      <c r="A2254" s="51">
        <v>1</v>
      </c>
      <c r="B2254" s="13" t="s">
        <v>632</v>
      </c>
      <c r="C2254" s="17" t="s">
        <v>633</v>
      </c>
      <c r="D2254" s="294" t="str">
        <f>VLOOKUP(C2254,总表!D:E,2,0)</f>
        <v>W005208</v>
      </c>
      <c r="E2254" s="294" t="str">
        <f>VLOOKUP(D2254,总表!E:H,2,0)</f>
        <v>国家开放大学学习指南（2022版）（学习资源包）</v>
      </c>
      <c r="F2254" s="294" t="str">
        <f>VLOOKUP(D2254,总表!E:H,3,0)</f>
        <v>978-7-304-09923-7</v>
      </c>
      <c r="G2254" s="299">
        <f>VLOOKUP(D2254,总表!E:H,4,0)</f>
        <v>15.8</v>
      </c>
      <c r="H2254" s="14" t="s">
        <v>132</v>
      </c>
      <c r="I2254" s="53"/>
      <c r="J2254" s="15" t="s">
        <v>133</v>
      </c>
      <c r="K2254" s="54" t="s">
        <v>634</v>
      </c>
      <c r="L2254" s="53"/>
      <c r="M2254" s="14" t="s">
        <v>2315</v>
      </c>
      <c r="N2254" s="13" t="s">
        <v>135</v>
      </c>
      <c r="O2254" s="22" t="s">
        <v>16</v>
      </c>
    </row>
    <row r="2255" spans="1:15" s="2" customFormat="1" ht="13.5">
      <c r="A2255" s="51">
        <v>2</v>
      </c>
      <c r="B2255" s="17" t="s">
        <v>632</v>
      </c>
      <c r="C2255" s="17" t="s">
        <v>632</v>
      </c>
      <c r="D2255" s="184"/>
      <c r="E2255" s="184"/>
      <c r="F2255" s="184"/>
      <c r="G2255" s="184"/>
      <c r="H2255" s="15" t="s">
        <v>136</v>
      </c>
      <c r="I2255" s="53"/>
      <c r="J2255" s="15"/>
      <c r="K2255" s="15"/>
      <c r="L2255" s="53"/>
      <c r="M2255" s="29" t="s">
        <v>2315</v>
      </c>
      <c r="N2255" s="28"/>
      <c r="O2255" s="59"/>
    </row>
    <row r="2256" spans="1:15" s="2" customFormat="1" ht="31.5">
      <c r="A2256" s="51">
        <v>3</v>
      </c>
      <c r="B2256" s="28" t="s">
        <v>1852</v>
      </c>
      <c r="C2256" s="13" t="s">
        <v>1175</v>
      </c>
      <c r="D2256" s="294" t="str">
        <f>VLOOKUP(C2256,总表!D:E,2,0)</f>
        <v>WZ19781</v>
      </c>
      <c r="E2256" s="294" t="str">
        <f>VLOOKUP(D2256,总表!E:H,2,0)</f>
        <v>△毛泽东思想和中国特色社会主义理论体系概论（2021年版）（高教）</v>
      </c>
      <c r="F2256" s="294" t="str">
        <f>VLOOKUP(D2256,总表!E:H,3,0)</f>
        <v>978-7-04-056622-2</v>
      </c>
      <c r="G2256" s="299">
        <f>VLOOKUP(D2256,总表!E:H,4,0)</f>
        <v>25</v>
      </c>
      <c r="H2256" s="15" t="s">
        <v>139</v>
      </c>
      <c r="I2256" s="14"/>
      <c r="J2256" s="15" t="s">
        <v>1176</v>
      </c>
      <c r="K2256" s="14" t="s">
        <v>1177</v>
      </c>
      <c r="L2256" s="14"/>
      <c r="M2256" s="15" t="s">
        <v>2315</v>
      </c>
      <c r="N2256" s="17" t="s">
        <v>537</v>
      </c>
      <c r="O2256" s="22" t="s">
        <v>16</v>
      </c>
    </row>
    <row r="2257" spans="1:15" s="2" customFormat="1" ht="31.5">
      <c r="A2257" s="51">
        <v>4</v>
      </c>
      <c r="B2257" s="33" t="s">
        <v>1852</v>
      </c>
      <c r="C2257" s="52" t="s">
        <v>1853</v>
      </c>
      <c r="D2257" s="294" t="str">
        <f>VLOOKUP(C2257,总表!D:E,2,0)</f>
        <v>W005952</v>
      </c>
      <c r="E2257" s="294" t="str">
        <f>VLOOKUP(D2257,总表!E:H,2,0)</f>
        <v>（课程“习近平新时代”用）国家开放大学思想政治理论课学习指南（学习资源包）</v>
      </c>
      <c r="F2257" s="294" t="str">
        <f>VLOOKUP(D2257,总表!E:H,3,0)</f>
        <v>978-7-304-10428-3</v>
      </c>
      <c r="G2257" s="299">
        <f>VLOOKUP(D2257,总表!E:H,4,0)</f>
        <v>13.8</v>
      </c>
      <c r="H2257" s="36" t="s">
        <v>149</v>
      </c>
      <c r="I2257" s="34"/>
      <c r="J2257" s="34" t="s">
        <v>1854</v>
      </c>
      <c r="K2257" s="34" t="s">
        <v>1855</v>
      </c>
      <c r="L2257" s="34"/>
      <c r="M2257" s="34" t="s">
        <v>2315</v>
      </c>
      <c r="N2257" s="60" t="s">
        <v>135</v>
      </c>
      <c r="O2257" s="22" t="s">
        <v>16</v>
      </c>
    </row>
    <row r="2258" spans="1:15" s="40" customFormat="1" ht="21">
      <c r="A2258" s="51">
        <v>5</v>
      </c>
      <c r="B2258" s="28" t="s">
        <v>1852</v>
      </c>
      <c r="C2258" s="28" t="s">
        <v>1852</v>
      </c>
      <c r="D2258" s="191"/>
      <c r="E2258" s="191"/>
      <c r="F2258" s="191"/>
      <c r="G2258" s="191"/>
      <c r="H2258" s="15" t="s">
        <v>136</v>
      </c>
      <c r="I2258" s="29"/>
      <c r="J2258" s="29"/>
      <c r="K2258" s="29"/>
      <c r="L2258" s="29"/>
      <c r="M2258" s="15" t="s">
        <v>2315</v>
      </c>
      <c r="N2258" s="28"/>
      <c r="O2258" s="32"/>
    </row>
    <row r="2259" spans="1:15" s="2" customFormat="1" ht="31.5">
      <c r="A2259" s="51">
        <v>6</v>
      </c>
      <c r="B2259" s="28" t="s">
        <v>1174</v>
      </c>
      <c r="C2259" s="13" t="s">
        <v>1175</v>
      </c>
      <c r="D2259" s="294" t="str">
        <f>VLOOKUP(C2259,总表!D:E,2,0)</f>
        <v>WZ19781</v>
      </c>
      <c r="E2259" s="294" t="str">
        <f>VLOOKUP(D2259,总表!E:H,2,0)</f>
        <v>△毛泽东思想和中国特色社会主义理论体系概论（2021年版）（高教）</v>
      </c>
      <c r="F2259" s="294" t="str">
        <f>VLOOKUP(D2259,总表!E:H,3,0)</f>
        <v>978-7-04-056622-2</v>
      </c>
      <c r="G2259" s="299">
        <f>VLOOKUP(D2259,总表!E:H,4,0)</f>
        <v>25</v>
      </c>
      <c r="H2259" s="15" t="s">
        <v>139</v>
      </c>
      <c r="I2259" s="14"/>
      <c r="J2259" s="15" t="s">
        <v>1176</v>
      </c>
      <c r="K2259" s="14" t="s">
        <v>1177</v>
      </c>
      <c r="L2259" s="14"/>
      <c r="M2259" s="15" t="s">
        <v>2315</v>
      </c>
      <c r="N2259" s="17" t="s">
        <v>537</v>
      </c>
      <c r="O2259" s="22" t="s">
        <v>16</v>
      </c>
    </row>
    <row r="2260" spans="1:15" s="40" customFormat="1" ht="31.5">
      <c r="A2260" s="51">
        <v>7</v>
      </c>
      <c r="B2260" s="28" t="s">
        <v>1174</v>
      </c>
      <c r="C2260" s="28" t="s">
        <v>1178</v>
      </c>
      <c r="D2260" s="294" t="str">
        <f>VLOOKUP(C2260,总表!D:E,2,0)</f>
        <v>W005812</v>
      </c>
      <c r="E2260" s="294" t="str">
        <f>VLOOKUP(D2260,总表!E:H,2,0)</f>
        <v>毛泽东思想和中国特色社会主义理论体系概论学习指导（学习资源包）</v>
      </c>
      <c r="F2260" s="294" t="str">
        <f>VLOOKUP(D2260,总表!E:H,3,0)</f>
        <v>978-7-304-09660-1</v>
      </c>
      <c r="G2260" s="299">
        <f>VLOOKUP(D2260,总表!E:H,4,0)</f>
        <v>22</v>
      </c>
      <c r="H2260" s="15" t="s">
        <v>149</v>
      </c>
      <c r="I2260" s="29"/>
      <c r="J2260" s="15" t="s">
        <v>1179</v>
      </c>
      <c r="K2260" s="29" t="s">
        <v>232</v>
      </c>
      <c r="L2260" s="29"/>
      <c r="M2260" s="29" t="s">
        <v>2315</v>
      </c>
      <c r="N2260" s="28" t="s">
        <v>135</v>
      </c>
      <c r="O2260" s="22" t="s">
        <v>16</v>
      </c>
    </row>
    <row r="2261" spans="1:15" s="40" customFormat="1" ht="21">
      <c r="A2261" s="51">
        <v>8</v>
      </c>
      <c r="B2261" s="13" t="s">
        <v>1679</v>
      </c>
      <c r="C2261" s="33" t="s">
        <v>1680</v>
      </c>
      <c r="D2261" s="294" t="str">
        <f>VLOOKUP(C2261,总表!D:E,2,0)</f>
        <v>WZ18231</v>
      </c>
      <c r="E2261" s="294" t="str">
        <f>VLOOKUP(D2261,总表!E:H,2,0)</f>
        <v>△思想道德与法治（2021年版）（高教）</v>
      </c>
      <c r="F2261" s="294" t="str">
        <f>VLOOKUP(D2261,总表!E:H,3,0)</f>
        <v>978-7-04-056621-5</v>
      </c>
      <c r="G2261" s="299">
        <f>VLOOKUP(D2261,总表!E:H,4,0)</f>
        <v>18</v>
      </c>
      <c r="H2261" s="34" t="s">
        <v>139</v>
      </c>
      <c r="I2261" s="34"/>
      <c r="J2261" s="34" t="s">
        <v>1176</v>
      </c>
      <c r="K2261" s="34" t="s">
        <v>1177</v>
      </c>
      <c r="L2261" s="34"/>
      <c r="M2261" s="15" t="s">
        <v>2315</v>
      </c>
      <c r="N2261" s="17" t="s">
        <v>537</v>
      </c>
      <c r="O2261" s="22" t="s">
        <v>16</v>
      </c>
    </row>
    <row r="2262" spans="1:15" s="40" customFormat="1" ht="21">
      <c r="A2262" s="51">
        <v>9</v>
      </c>
      <c r="B2262" s="13" t="s">
        <v>1679</v>
      </c>
      <c r="C2262" s="26" t="s">
        <v>2502</v>
      </c>
      <c r="D2262" s="294" t="str">
        <f>VLOOKUP(C2262,总表!D:E,2,0)</f>
        <v>W005772</v>
      </c>
      <c r="E2262" s="294" t="str">
        <f>VLOOKUP(D2262,总表!E:H,2,0)</f>
        <v>思想道德与法治学习指导（学习资源包）</v>
      </c>
      <c r="F2262" s="294">
        <f>VLOOKUP(D2262,总表!E:H,3,0)</f>
        <v>0</v>
      </c>
      <c r="G2262" s="299">
        <f>VLOOKUP(D2262,总表!E:H,4,0)</f>
        <v>0</v>
      </c>
      <c r="H2262" s="30" t="s">
        <v>149</v>
      </c>
      <c r="I2262" s="180"/>
      <c r="J2262" s="27" t="s">
        <v>2503</v>
      </c>
      <c r="K2262" s="27" t="s">
        <v>232</v>
      </c>
      <c r="L2262" s="181"/>
      <c r="M2262" s="29" t="s">
        <v>2315</v>
      </c>
      <c r="N2262" s="28" t="s">
        <v>135</v>
      </c>
      <c r="O2262" s="22" t="s">
        <v>16</v>
      </c>
    </row>
    <row r="2263" spans="1:15" ht="21">
      <c r="A2263" s="51">
        <v>10</v>
      </c>
      <c r="B2263" s="13" t="s">
        <v>738</v>
      </c>
      <c r="C2263" s="13" t="s">
        <v>739</v>
      </c>
      <c r="D2263" s="294" t="str">
        <f>VLOOKUP(C2263,总表!D:E,2,0)</f>
        <v>L007503</v>
      </c>
      <c r="E2263" s="294" t="str">
        <f>VLOOKUP(D2263,总表!E:H,2,0)</f>
        <v>计算机文化基础（第4版）（学习资源包）</v>
      </c>
      <c r="F2263" s="294" t="str">
        <f>VLOOKUP(D2263,总表!E:H,3,0)</f>
        <v>978-7-304-06956-8</v>
      </c>
      <c r="G2263" s="299">
        <f>VLOOKUP(D2263,总表!E:H,4,0)</f>
        <v>34.5</v>
      </c>
      <c r="H2263" s="14" t="s">
        <v>257</v>
      </c>
      <c r="I2263" s="14"/>
      <c r="J2263" s="14" t="s">
        <v>740</v>
      </c>
      <c r="K2263" s="14" t="s">
        <v>741</v>
      </c>
      <c r="L2263" s="14"/>
      <c r="M2263" s="14" t="s">
        <v>2315</v>
      </c>
      <c r="N2263" s="13" t="s">
        <v>135</v>
      </c>
      <c r="O2263" s="22" t="s">
        <v>16</v>
      </c>
    </row>
    <row r="2264" spans="1:15" ht="21">
      <c r="A2264" s="51">
        <v>11</v>
      </c>
      <c r="B2264" s="13" t="s">
        <v>738</v>
      </c>
      <c r="C2264" s="13" t="s">
        <v>742</v>
      </c>
      <c r="D2264" s="294" t="str">
        <f>VLOOKUP(C2264,总表!D:E,2,0)</f>
        <v>L007503</v>
      </c>
      <c r="E2264" s="294" t="str">
        <f>VLOOKUP(D2264,总表!E:H,2,0)</f>
        <v>计算机文化基础（第4版）（学习资源包）</v>
      </c>
      <c r="F2264" s="294" t="str">
        <f>VLOOKUP(D2264,总表!E:H,3,0)</f>
        <v>978-7-304-06956-8</v>
      </c>
      <c r="G2264" s="299">
        <f>VLOOKUP(D2264,总表!E:H,4,0)</f>
        <v>34.5</v>
      </c>
      <c r="H2264" s="14" t="s">
        <v>132</v>
      </c>
      <c r="I2264" s="14"/>
      <c r="J2264" s="14" t="s">
        <v>740</v>
      </c>
      <c r="K2264" s="14" t="s">
        <v>741</v>
      </c>
      <c r="L2264" s="14"/>
      <c r="M2264" s="14" t="s">
        <v>2315</v>
      </c>
      <c r="N2264" s="13" t="s">
        <v>135</v>
      </c>
      <c r="O2264" s="22" t="s">
        <v>16</v>
      </c>
    </row>
    <row r="2265" spans="1:15" ht="21">
      <c r="A2265" s="51">
        <v>12</v>
      </c>
      <c r="B2265" s="13" t="s">
        <v>738</v>
      </c>
      <c r="C2265" s="13" t="s">
        <v>743</v>
      </c>
      <c r="D2265" s="183"/>
      <c r="E2265" s="183"/>
      <c r="F2265" s="183"/>
      <c r="G2265" s="183"/>
      <c r="H2265" s="14" t="s">
        <v>224</v>
      </c>
      <c r="I2265" s="14" t="s">
        <v>744</v>
      </c>
      <c r="J2265" s="14" t="s">
        <v>252</v>
      </c>
      <c r="K2265" s="14"/>
      <c r="L2265" s="14" t="s">
        <v>745</v>
      </c>
      <c r="M2265" s="14" t="s">
        <v>2315</v>
      </c>
      <c r="N2265" s="13" t="s">
        <v>746</v>
      </c>
      <c r="O2265" s="22" t="s">
        <v>16</v>
      </c>
    </row>
    <row r="2266" spans="1:15">
      <c r="A2266" s="51">
        <v>13</v>
      </c>
      <c r="B2266" s="13" t="s">
        <v>738</v>
      </c>
      <c r="C2266" s="13" t="s">
        <v>738</v>
      </c>
      <c r="D2266" s="183"/>
      <c r="E2266" s="183"/>
      <c r="F2266" s="183"/>
      <c r="G2266" s="183"/>
      <c r="H2266" s="14" t="s">
        <v>136</v>
      </c>
      <c r="I2266" s="14"/>
      <c r="J2266" s="14"/>
      <c r="K2266" s="14"/>
      <c r="L2266" s="14"/>
      <c r="M2266" s="14" t="s">
        <v>2315</v>
      </c>
      <c r="N2266" s="13"/>
      <c r="O2266" s="23"/>
    </row>
    <row r="2267" spans="1:15" ht="21">
      <c r="A2267" s="51">
        <v>14</v>
      </c>
      <c r="B2267" s="13" t="s">
        <v>522</v>
      </c>
      <c r="C2267" s="17" t="s">
        <v>520</v>
      </c>
      <c r="D2267" s="294" t="str">
        <f>VLOOKUP(C2267,总表!D:E,2,0)</f>
        <v>W002795</v>
      </c>
      <c r="E2267" s="294" t="str">
        <f>VLOOKUP(D2267,总表!E:H,2,0)</f>
        <v>公共关系学（第3版）（学习资源包）</v>
      </c>
      <c r="F2267" s="294" t="str">
        <f>VLOOKUP(D2267,总表!E:H,3,0)</f>
        <v>978-7-304-10640-9</v>
      </c>
      <c r="G2267" s="299">
        <f>VLOOKUP(D2267,总表!E:H,4,0)</f>
        <v>40</v>
      </c>
      <c r="H2267" s="34" t="s">
        <v>149</v>
      </c>
      <c r="I2267" s="15"/>
      <c r="J2267" s="15" t="s">
        <v>150</v>
      </c>
      <c r="K2267" s="15" t="s">
        <v>521</v>
      </c>
      <c r="L2267" s="15"/>
      <c r="M2267" s="14" t="s">
        <v>2315</v>
      </c>
      <c r="N2267" s="13" t="s">
        <v>135</v>
      </c>
      <c r="O2267" s="22" t="s">
        <v>16</v>
      </c>
    </row>
    <row r="2268" spans="1:15">
      <c r="A2268" s="51">
        <v>15</v>
      </c>
      <c r="B2268" s="13" t="s">
        <v>522</v>
      </c>
      <c r="C2268" s="17" t="s">
        <v>522</v>
      </c>
      <c r="D2268" s="184"/>
      <c r="E2268" s="184"/>
      <c r="F2268" s="184"/>
      <c r="G2268" s="184"/>
      <c r="H2268" s="15" t="s">
        <v>136</v>
      </c>
      <c r="I2268" s="15"/>
      <c r="J2268" s="15"/>
      <c r="K2268" s="14"/>
      <c r="L2268" s="14"/>
      <c r="M2268" s="14" t="s">
        <v>2315</v>
      </c>
      <c r="N2268" s="13"/>
      <c r="O2268" s="22"/>
    </row>
    <row r="2269" spans="1:15" s="2" customFormat="1" ht="21">
      <c r="A2269" s="51">
        <v>16</v>
      </c>
      <c r="B2269" s="13" t="s">
        <v>1527</v>
      </c>
      <c r="C2269" s="13" t="s">
        <v>1527</v>
      </c>
      <c r="D2269" s="294" t="str">
        <f>VLOOKUP(C2269,总表!D:E,2,0)</f>
        <v>L009011</v>
      </c>
      <c r="E2269" s="294" t="str">
        <f>VLOOKUP(D2269,总表!E:H,2,0)</f>
        <v>社区工作案例分析（学习资源包）</v>
      </c>
      <c r="F2269" s="294" t="str">
        <f>VLOOKUP(D2269,总表!E:H,3,0)</f>
        <v>978-7-304-07715-0</v>
      </c>
      <c r="G2269" s="299">
        <f>VLOOKUP(D2269,总表!E:H,4,0)</f>
        <v>27</v>
      </c>
      <c r="H2269" s="14" t="s">
        <v>132</v>
      </c>
      <c r="I2269" s="14"/>
      <c r="J2269" s="14" t="s">
        <v>476</v>
      </c>
      <c r="K2269" s="14" t="s">
        <v>1528</v>
      </c>
      <c r="L2269" s="14"/>
      <c r="M2269" s="14" t="s">
        <v>2315</v>
      </c>
      <c r="N2269" s="13" t="s">
        <v>135</v>
      </c>
      <c r="O2269" s="22" t="s">
        <v>16</v>
      </c>
    </row>
    <row r="2270" spans="1:15">
      <c r="A2270" s="51">
        <v>17</v>
      </c>
      <c r="B2270" s="13" t="s">
        <v>1527</v>
      </c>
      <c r="C2270" s="13" t="s">
        <v>1527</v>
      </c>
      <c r="D2270" s="183"/>
      <c r="E2270" s="183"/>
      <c r="F2270" s="183"/>
      <c r="G2270" s="183"/>
      <c r="H2270" s="14" t="s">
        <v>224</v>
      </c>
      <c r="I2270" s="14" t="s">
        <v>1529</v>
      </c>
      <c r="J2270" s="14" t="s">
        <v>252</v>
      </c>
      <c r="K2270" s="14"/>
      <c r="L2270" s="14" t="s">
        <v>1528</v>
      </c>
      <c r="M2270" s="14" t="s">
        <v>2315</v>
      </c>
      <c r="N2270" s="13" t="s">
        <v>171</v>
      </c>
      <c r="O2270" s="22" t="s">
        <v>16</v>
      </c>
    </row>
    <row r="2271" spans="1:15" ht="21">
      <c r="A2271" s="51">
        <v>18</v>
      </c>
      <c r="B2271" s="13" t="s">
        <v>1256</v>
      </c>
      <c r="C2271" s="13" t="s">
        <v>1256</v>
      </c>
      <c r="D2271" s="294" t="str">
        <f>VLOOKUP(C2271,总表!D:E,2,0)</f>
        <v>W00638</v>
      </c>
      <c r="E2271" s="294" t="str">
        <f>VLOOKUP(D2271,总表!E:H,2,0)</f>
        <v>农村社区工作（学习资源包）</v>
      </c>
      <c r="F2271" s="294" t="str">
        <f>VLOOKUP(D2271,总表!E:H,3,0)</f>
        <v>978-7-304-07522-4</v>
      </c>
      <c r="G2271" s="299">
        <f>VLOOKUP(D2271,总表!E:H,4,0)</f>
        <v>33</v>
      </c>
      <c r="H2271" s="14" t="s">
        <v>132</v>
      </c>
      <c r="I2271" s="14"/>
      <c r="J2271" s="14" t="s">
        <v>476</v>
      </c>
      <c r="K2271" s="14" t="s">
        <v>1257</v>
      </c>
      <c r="L2271" s="14"/>
      <c r="M2271" s="14" t="s">
        <v>2315</v>
      </c>
      <c r="N2271" s="13" t="s">
        <v>135</v>
      </c>
      <c r="O2271" s="22" t="s">
        <v>16</v>
      </c>
    </row>
    <row r="2272" spans="1:15">
      <c r="A2272" s="51">
        <v>19</v>
      </c>
      <c r="B2272" s="13" t="s">
        <v>1256</v>
      </c>
      <c r="C2272" s="13" t="s">
        <v>1256</v>
      </c>
      <c r="D2272" s="183"/>
      <c r="E2272" s="183"/>
      <c r="F2272" s="183"/>
      <c r="G2272" s="183"/>
      <c r="H2272" s="14" t="s">
        <v>224</v>
      </c>
      <c r="I2272" s="14" t="s">
        <v>1258</v>
      </c>
      <c r="J2272" s="14" t="s">
        <v>252</v>
      </c>
      <c r="K2272" s="14"/>
      <c r="L2272" s="14" t="s">
        <v>1257</v>
      </c>
      <c r="M2272" s="14" t="s">
        <v>2315</v>
      </c>
      <c r="N2272" s="13" t="s">
        <v>171</v>
      </c>
      <c r="O2272" s="22" t="s">
        <v>16</v>
      </c>
    </row>
    <row r="2273" spans="1:15" ht="21">
      <c r="A2273" s="51">
        <v>20</v>
      </c>
      <c r="B2273" s="13" t="s">
        <v>475</v>
      </c>
      <c r="C2273" s="13" t="s">
        <v>475</v>
      </c>
      <c r="D2273" s="294" t="str">
        <f>VLOOKUP(C2273,总表!D:E,2,0)</f>
        <v>L00997</v>
      </c>
      <c r="E2273" s="294" t="str">
        <f>VLOOKUP(D2273,总表!E:H,2,0)</f>
        <v>服务方案策划与评估（国开教材）（学习资源包）</v>
      </c>
      <c r="F2273" s="294" t="str">
        <f>VLOOKUP(D2273,总表!E:H,3,0)</f>
        <v>978-7-304-07457-9</v>
      </c>
      <c r="G2273" s="299">
        <f>VLOOKUP(D2273,总表!E:H,4,0)</f>
        <v>27</v>
      </c>
      <c r="H2273" s="14" t="s">
        <v>139</v>
      </c>
      <c r="I2273" s="14"/>
      <c r="J2273" s="14" t="s">
        <v>476</v>
      </c>
      <c r="K2273" s="14" t="s">
        <v>477</v>
      </c>
      <c r="L2273" s="18"/>
      <c r="M2273" s="14" t="s">
        <v>2315</v>
      </c>
      <c r="N2273" s="13" t="s">
        <v>135</v>
      </c>
      <c r="O2273" s="22" t="s">
        <v>16</v>
      </c>
    </row>
    <row r="2274" spans="1:15">
      <c r="A2274" s="51">
        <v>21</v>
      </c>
      <c r="B2274" s="13" t="s">
        <v>475</v>
      </c>
      <c r="C2274" s="13" t="s">
        <v>475</v>
      </c>
      <c r="D2274" s="183"/>
      <c r="E2274" s="183"/>
      <c r="F2274" s="183"/>
      <c r="G2274" s="183"/>
      <c r="H2274" s="14" t="s">
        <v>224</v>
      </c>
      <c r="I2274" s="14" t="s">
        <v>478</v>
      </c>
      <c r="J2274" s="14" t="s">
        <v>252</v>
      </c>
      <c r="K2274" s="20"/>
      <c r="L2274" s="14" t="s">
        <v>477</v>
      </c>
      <c r="M2274" s="14" t="s">
        <v>2315</v>
      </c>
      <c r="N2274" s="17" t="s">
        <v>171</v>
      </c>
      <c r="O2274" s="22" t="s">
        <v>16</v>
      </c>
    </row>
    <row r="2275" spans="1:15">
      <c r="A2275" s="51">
        <v>22</v>
      </c>
      <c r="B2275" s="13" t="s">
        <v>1534</v>
      </c>
      <c r="C2275" s="13" t="s">
        <v>1534</v>
      </c>
      <c r="D2275" s="294" t="str">
        <f>VLOOKUP(C2275,总表!D:E,2,0)</f>
        <v>KB0163</v>
      </c>
      <c r="E2275" s="294" t="str">
        <f>VLOOKUP(D2275,总表!E:H,2,0)</f>
        <v>社区调解实务与技巧（国开教材）</v>
      </c>
      <c r="F2275" s="294" t="str">
        <f>VLOOKUP(D2275,总表!E:H,3,0)</f>
        <v>978-7-304-07751-8</v>
      </c>
      <c r="G2275" s="299">
        <f>VLOOKUP(D2275,总表!E:H,4,0)</f>
        <v>22</v>
      </c>
      <c r="H2275" s="14" t="s">
        <v>132</v>
      </c>
      <c r="I2275" s="14"/>
      <c r="J2275" s="14" t="s">
        <v>155</v>
      </c>
      <c r="K2275" s="14" t="s">
        <v>1535</v>
      </c>
      <c r="L2275" s="14"/>
      <c r="M2275" s="14" t="s">
        <v>2315</v>
      </c>
      <c r="N2275" s="13" t="s">
        <v>135</v>
      </c>
      <c r="O2275" s="22" t="s">
        <v>16</v>
      </c>
    </row>
    <row r="2276" spans="1:15">
      <c r="A2276" s="51">
        <v>23</v>
      </c>
      <c r="B2276" s="13" t="s">
        <v>1534</v>
      </c>
      <c r="C2276" s="13" t="s">
        <v>1534</v>
      </c>
      <c r="D2276" s="183"/>
      <c r="E2276" s="183"/>
      <c r="F2276" s="183"/>
      <c r="G2276" s="183"/>
      <c r="H2276" s="14" t="s">
        <v>224</v>
      </c>
      <c r="I2276" s="14" t="s">
        <v>2352</v>
      </c>
      <c r="J2276" s="14" t="s">
        <v>2353</v>
      </c>
      <c r="K2276" s="14"/>
      <c r="L2276" s="14" t="s">
        <v>2354</v>
      </c>
      <c r="M2276" s="14" t="s">
        <v>2315</v>
      </c>
      <c r="N2276" s="17" t="s">
        <v>171</v>
      </c>
      <c r="O2276" s="22" t="s">
        <v>16</v>
      </c>
    </row>
    <row r="2277" spans="1:15" ht="21">
      <c r="A2277" s="51">
        <v>24</v>
      </c>
      <c r="B2277" s="13" t="s">
        <v>1129</v>
      </c>
      <c r="C2277" s="13" t="s">
        <v>1129</v>
      </c>
      <c r="D2277" s="294" t="str">
        <f>VLOOKUP(C2277,总表!D:E,2,0)</f>
        <v>L00906</v>
      </c>
      <c r="E2277" s="294" t="str">
        <f>VLOOKUP(D2277,总表!E:H,2,0)</f>
        <v>临床社会工作：任务中心模式</v>
      </c>
      <c r="F2277" s="294" t="str">
        <f>VLOOKUP(D2277,总表!E:H,3,0)</f>
        <v>978-7-304-07454-8</v>
      </c>
      <c r="G2277" s="299">
        <f>VLOOKUP(D2277,总表!E:H,4,0)</f>
        <v>27</v>
      </c>
      <c r="H2277" s="14" t="s">
        <v>132</v>
      </c>
      <c r="I2277" s="14"/>
      <c r="J2277" s="14" t="s">
        <v>155</v>
      </c>
      <c r="K2277" s="14" t="s">
        <v>1130</v>
      </c>
      <c r="L2277" s="14"/>
      <c r="M2277" s="14" t="s">
        <v>2315</v>
      </c>
      <c r="N2277" s="13" t="s">
        <v>135</v>
      </c>
      <c r="O2277" s="22" t="s">
        <v>16</v>
      </c>
    </row>
    <row r="2278" spans="1:15">
      <c r="A2278" s="51">
        <v>25</v>
      </c>
      <c r="B2278" s="13" t="s">
        <v>1129</v>
      </c>
      <c r="C2278" s="13" t="s">
        <v>1129</v>
      </c>
      <c r="D2278" s="183"/>
      <c r="E2278" s="183"/>
      <c r="F2278" s="183"/>
      <c r="G2278" s="183"/>
      <c r="H2278" s="14" t="s">
        <v>224</v>
      </c>
      <c r="I2278" s="14" t="s">
        <v>1131</v>
      </c>
      <c r="J2278" s="14" t="s">
        <v>252</v>
      </c>
      <c r="K2278" s="14"/>
      <c r="L2278" s="14" t="s">
        <v>1132</v>
      </c>
      <c r="M2278" s="14" t="s">
        <v>2315</v>
      </c>
      <c r="N2278" s="13" t="s">
        <v>171</v>
      </c>
      <c r="O2278" s="22" t="s">
        <v>16</v>
      </c>
    </row>
    <row r="2279" spans="1:15" ht="21">
      <c r="A2279" s="51">
        <v>26</v>
      </c>
      <c r="B2279" s="13" t="s">
        <v>1134</v>
      </c>
      <c r="C2279" s="13" t="s">
        <v>1134</v>
      </c>
      <c r="D2279" s="294" t="str">
        <f>VLOOKUP(C2279,总表!D:E,2,0)</f>
        <v>L00902</v>
      </c>
      <c r="E2279" s="294" t="str">
        <f>VLOOKUP(D2279,总表!E:H,2,0)</f>
        <v>临床社会工作系列教程──临床社会工作：优势视角模式</v>
      </c>
      <c r="F2279" s="294" t="str">
        <f>VLOOKUP(D2279,总表!E:H,3,0)</f>
        <v>978-7-304-09165-1</v>
      </c>
      <c r="G2279" s="299">
        <f>VLOOKUP(D2279,总表!E:H,4,0)</f>
        <v>34</v>
      </c>
      <c r="H2279" s="14" t="s">
        <v>132</v>
      </c>
      <c r="I2279" s="14"/>
      <c r="J2279" s="14" t="s">
        <v>155</v>
      </c>
      <c r="K2279" s="14" t="s">
        <v>1135</v>
      </c>
      <c r="L2279" s="14"/>
      <c r="M2279" s="14" t="s">
        <v>2315</v>
      </c>
      <c r="N2279" s="13" t="s">
        <v>135</v>
      </c>
      <c r="O2279" s="22" t="s">
        <v>16</v>
      </c>
    </row>
    <row r="2280" spans="1:15">
      <c r="A2280" s="51">
        <v>27</v>
      </c>
      <c r="B2280" s="13" t="s">
        <v>1134</v>
      </c>
      <c r="C2280" s="13" t="s">
        <v>1134</v>
      </c>
      <c r="D2280" s="183"/>
      <c r="E2280" s="183"/>
      <c r="F2280" s="183"/>
      <c r="G2280" s="183"/>
      <c r="H2280" s="14" t="s">
        <v>224</v>
      </c>
      <c r="I2280" s="14" t="s">
        <v>1136</v>
      </c>
      <c r="J2280" s="14" t="s">
        <v>252</v>
      </c>
      <c r="K2280" s="14"/>
      <c r="L2280" s="14" t="s">
        <v>1137</v>
      </c>
      <c r="M2280" s="14" t="s">
        <v>2315</v>
      </c>
      <c r="N2280" s="13" t="s">
        <v>171</v>
      </c>
      <c r="O2280" s="22" t="s">
        <v>16</v>
      </c>
    </row>
    <row r="2281" spans="1:15">
      <c r="A2281" s="51">
        <v>28</v>
      </c>
      <c r="B2281" s="60" t="s">
        <v>1531</v>
      </c>
      <c r="C2281" s="60" t="s">
        <v>1531</v>
      </c>
      <c r="D2281" s="197"/>
      <c r="E2281" s="197"/>
      <c r="F2281" s="197"/>
      <c r="G2281" s="197"/>
      <c r="H2281" s="61" t="s">
        <v>224</v>
      </c>
      <c r="I2281" s="61" t="s">
        <v>952</v>
      </c>
      <c r="J2281" s="61"/>
      <c r="K2281" s="61"/>
      <c r="L2281" s="61" t="s">
        <v>1532</v>
      </c>
      <c r="M2281" s="61" t="s">
        <v>2315</v>
      </c>
      <c r="N2281" s="60"/>
      <c r="O2281" s="84"/>
    </row>
    <row r="2282" spans="1:15">
      <c r="A2282" s="51">
        <v>29</v>
      </c>
      <c r="B2282" s="60" t="s">
        <v>1541</v>
      </c>
      <c r="C2282" s="60" t="s">
        <v>1541</v>
      </c>
      <c r="D2282" s="197"/>
      <c r="E2282" s="197"/>
      <c r="F2282" s="197"/>
      <c r="G2282" s="197"/>
      <c r="H2282" s="61" t="s">
        <v>224</v>
      </c>
      <c r="I2282" s="61" t="s">
        <v>493</v>
      </c>
      <c r="J2282" s="61"/>
      <c r="K2282" s="61"/>
      <c r="L2282" s="61" t="s">
        <v>1542</v>
      </c>
      <c r="M2282" s="61" t="s">
        <v>2315</v>
      </c>
      <c r="N2282" s="60"/>
      <c r="O2282" s="84"/>
    </row>
    <row r="2283" spans="1:15" s="2" customFormat="1" ht="21">
      <c r="A2283" s="51">
        <v>30</v>
      </c>
      <c r="B2283" s="17" t="s">
        <v>1361</v>
      </c>
      <c r="C2283" s="17" t="s">
        <v>1361</v>
      </c>
      <c r="D2283" s="184"/>
      <c r="E2283" s="184"/>
      <c r="F2283" s="184"/>
      <c r="G2283" s="184"/>
      <c r="H2283" s="14" t="s">
        <v>136</v>
      </c>
      <c r="I2283" s="55"/>
      <c r="J2283" s="55"/>
      <c r="K2283" s="55"/>
      <c r="L2283" s="55"/>
      <c r="M2283" s="29" t="s">
        <v>2316</v>
      </c>
      <c r="N2283" s="13"/>
      <c r="O2283" s="22"/>
    </row>
    <row r="2284" spans="1:15" s="2" customFormat="1" ht="21">
      <c r="A2284" s="51">
        <v>31</v>
      </c>
      <c r="B2284" s="52" t="s">
        <v>1961</v>
      </c>
      <c r="C2284" s="52" t="s">
        <v>1962</v>
      </c>
      <c r="D2284" s="294" t="str">
        <f>VLOOKUP(C2284,总表!D:E,2,0)</f>
        <v>T007382</v>
      </c>
      <c r="E2284" s="294" t="str">
        <f>VLOOKUP(D2284,总表!E:H,2,0)</f>
        <v>形势与政策（国家开放大学专用教材）（人民日报）</v>
      </c>
      <c r="F2284" s="294">
        <f>VLOOKUP(D2284,总表!E:H,3,0)</f>
        <v>0</v>
      </c>
      <c r="G2284" s="299">
        <f>VLOOKUP(D2284,总表!E:H,4,0)</f>
        <v>0</v>
      </c>
      <c r="H2284" s="34" t="s">
        <v>139</v>
      </c>
      <c r="I2284" s="56"/>
      <c r="J2284" s="34" t="s">
        <v>1963</v>
      </c>
      <c r="K2284" s="34" t="s">
        <v>232</v>
      </c>
      <c r="L2284" s="52"/>
      <c r="M2284" s="29" t="s">
        <v>2317</v>
      </c>
      <c r="N2284" s="52" t="s">
        <v>1964</v>
      </c>
      <c r="O2284" s="22" t="s">
        <v>16</v>
      </c>
    </row>
    <row r="2285" spans="1:15" s="2" customFormat="1" ht="21">
      <c r="A2285" s="51">
        <v>32</v>
      </c>
      <c r="B2285" s="52" t="s">
        <v>1961</v>
      </c>
      <c r="C2285" s="52" t="s">
        <v>1961</v>
      </c>
      <c r="D2285" s="194"/>
      <c r="E2285" s="194"/>
      <c r="F2285" s="194"/>
      <c r="G2285" s="194"/>
      <c r="H2285" s="34" t="s">
        <v>136</v>
      </c>
      <c r="I2285" s="55"/>
      <c r="J2285" s="34"/>
      <c r="K2285" s="34"/>
      <c r="L2285" s="52"/>
      <c r="M2285" s="29" t="s">
        <v>2317</v>
      </c>
      <c r="N2285" s="52"/>
      <c r="O2285" s="32"/>
    </row>
    <row r="2286" spans="1:15">
      <c r="A2286" s="51">
        <v>33</v>
      </c>
      <c r="B2286" s="13" t="s">
        <v>331</v>
      </c>
      <c r="C2286" s="13" t="s">
        <v>331</v>
      </c>
      <c r="D2286" s="183"/>
      <c r="E2286" s="183"/>
      <c r="F2286" s="183"/>
      <c r="G2286" s="183"/>
      <c r="H2286" s="14" t="s">
        <v>224</v>
      </c>
      <c r="I2286" s="14" t="s">
        <v>332</v>
      </c>
      <c r="J2286" s="14" t="s">
        <v>252</v>
      </c>
      <c r="K2286" s="14"/>
      <c r="L2286" s="14" t="s">
        <v>333</v>
      </c>
      <c r="M2286" s="61" t="s">
        <v>2318</v>
      </c>
      <c r="N2286" s="13" t="s">
        <v>171</v>
      </c>
      <c r="O2286" s="22" t="s">
        <v>16</v>
      </c>
    </row>
    <row r="2287" spans="1:15" ht="18.75" customHeight="1">
      <c r="D2287" s="7"/>
      <c r="E2287" s="7"/>
      <c r="F2287" s="7"/>
      <c r="G2287" s="7"/>
    </row>
    <row r="2288" spans="1:15" ht="18.75">
      <c r="A2288" s="322" t="s">
        <v>112</v>
      </c>
      <c r="B2288" s="322"/>
      <c r="C2288" s="322"/>
      <c r="D2288" s="322"/>
      <c r="E2288" s="322"/>
      <c r="F2288" s="322"/>
      <c r="G2288" s="322"/>
      <c r="H2288" s="322"/>
      <c r="I2288" s="322"/>
      <c r="J2288" s="322"/>
      <c r="K2288" s="322"/>
      <c r="L2288" s="322"/>
      <c r="M2288" s="322"/>
      <c r="N2288" s="322"/>
      <c r="O2288" s="322"/>
    </row>
    <row r="2289" spans="1:15" ht="22.5">
      <c r="A2289" s="11" t="s">
        <v>3</v>
      </c>
      <c r="B2289" s="12" t="s">
        <v>121</v>
      </c>
      <c r="C2289" s="12" t="s">
        <v>122</v>
      </c>
      <c r="D2289" s="291" t="s">
        <v>2518</v>
      </c>
      <c r="E2289" s="291" t="s">
        <v>2519</v>
      </c>
      <c r="F2289" s="291" t="s">
        <v>2520</v>
      </c>
      <c r="G2289" s="290" t="s">
        <v>2521</v>
      </c>
      <c r="H2289" s="12" t="s">
        <v>123</v>
      </c>
      <c r="I2289" s="12" t="s">
        <v>124</v>
      </c>
      <c r="J2289" s="12" t="s">
        <v>125</v>
      </c>
      <c r="K2289" s="12" t="s">
        <v>126</v>
      </c>
      <c r="L2289" s="12" t="s">
        <v>127</v>
      </c>
      <c r="M2289" s="12" t="s">
        <v>2314</v>
      </c>
      <c r="N2289" s="58" t="s">
        <v>128</v>
      </c>
      <c r="O2289" s="12" t="s">
        <v>129</v>
      </c>
    </row>
    <row r="2290" spans="1:15" s="39" customFormat="1" ht="21">
      <c r="A2290" s="51">
        <v>1</v>
      </c>
      <c r="B2290" s="13" t="s">
        <v>632</v>
      </c>
      <c r="C2290" s="17" t="s">
        <v>633</v>
      </c>
      <c r="D2290" s="294" t="str">
        <f>VLOOKUP(C2290,总表!D:E,2,0)</f>
        <v>W005208</v>
      </c>
      <c r="E2290" s="294" t="str">
        <f>VLOOKUP(D2290,总表!E:H,2,0)</f>
        <v>国家开放大学学习指南（2022版）（学习资源包）</v>
      </c>
      <c r="F2290" s="294" t="str">
        <f>VLOOKUP(D2290,总表!E:H,3,0)</f>
        <v>978-7-304-09923-7</v>
      </c>
      <c r="G2290" s="299">
        <f>VLOOKUP(D2290,总表!E:H,4,0)</f>
        <v>15.8</v>
      </c>
      <c r="H2290" s="14" t="s">
        <v>132</v>
      </c>
      <c r="I2290" s="53"/>
      <c r="J2290" s="15" t="s">
        <v>133</v>
      </c>
      <c r="K2290" s="54" t="s">
        <v>634</v>
      </c>
      <c r="L2290" s="53"/>
      <c r="M2290" s="14" t="s">
        <v>2315</v>
      </c>
      <c r="N2290" s="13" t="s">
        <v>135</v>
      </c>
      <c r="O2290" s="22" t="s">
        <v>16</v>
      </c>
    </row>
    <row r="2291" spans="1:15" s="2" customFormat="1" ht="13.5">
      <c r="A2291" s="51">
        <v>2</v>
      </c>
      <c r="B2291" s="17" t="s">
        <v>632</v>
      </c>
      <c r="C2291" s="17" t="s">
        <v>632</v>
      </c>
      <c r="D2291" s="184"/>
      <c r="E2291" s="184"/>
      <c r="F2291" s="184"/>
      <c r="G2291" s="184"/>
      <c r="H2291" s="15" t="s">
        <v>136</v>
      </c>
      <c r="I2291" s="53"/>
      <c r="J2291" s="15"/>
      <c r="K2291" s="15"/>
      <c r="L2291" s="53"/>
      <c r="M2291" s="29" t="s">
        <v>2315</v>
      </c>
      <c r="N2291" s="28"/>
      <c r="O2291" s="59"/>
    </row>
    <row r="2292" spans="1:15" s="2" customFormat="1" ht="31.5">
      <c r="A2292" s="51">
        <v>3</v>
      </c>
      <c r="B2292" s="28" t="s">
        <v>1852</v>
      </c>
      <c r="C2292" s="13" t="s">
        <v>1175</v>
      </c>
      <c r="D2292" s="294" t="str">
        <f>VLOOKUP(C2292,总表!D:E,2,0)</f>
        <v>WZ19781</v>
      </c>
      <c r="E2292" s="294" t="str">
        <f>VLOOKUP(D2292,总表!E:H,2,0)</f>
        <v>△毛泽东思想和中国特色社会主义理论体系概论（2021年版）（高教）</v>
      </c>
      <c r="F2292" s="294" t="str">
        <f>VLOOKUP(D2292,总表!E:H,3,0)</f>
        <v>978-7-04-056622-2</v>
      </c>
      <c r="G2292" s="299">
        <f>VLOOKUP(D2292,总表!E:H,4,0)</f>
        <v>25</v>
      </c>
      <c r="H2292" s="15" t="s">
        <v>139</v>
      </c>
      <c r="I2292" s="14"/>
      <c r="J2292" s="15" t="s">
        <v>1176</v>
      </c>
      <c r="K2292" s="14" t="s">
        <v>1177</v>
      </c>
      <c r="L2292" s="14"/>
      <c r="M2292" s="15" t="s">
        <v>2315</v>
      </c>
      <c r="N2292" s="17" t="s">
        <v>537</v>
      </c>
      <c r="O2292" s="22" t="s">
        <v>16</v>
      </c>
    </row>
    <row r="2293" spans="1:15" s="2" customFormat="1" ht="31.5">
      <c r="A2293" s="51">
        <v>4</v>
      </c>
      <c r="B2293" s="33" t="s">
        <v>1852</v>
      </c>
      <c r="C2293" s="52" t="s">
        <v>1853</v>
      </c>
      <c r="D2293" s="294" t="str">
        <f>VLOOKUP(C2293,总表!D:E,2,0)</f>
        <v>W005952</v>
      </c>
      <c r="E2293" s="294" t="str">
        <f>VLOOKUP(D2293,总表!E:H,2,0)</f>
        <v>（课程“习近平新时代”用）国家开放大学思想政治理论课学习指南（学习资源包）</v>
      </c>
      <c r="F2293" s="294" t="str">
        <f>VLOOKUP(D2293,总表!E:H,3,0)</f>
        <v>978-7-304-10428-3</v>
      </c>
      <c r="G2293" s="299">
        <f>VLOOKUP(D2293,总表!E:H,4,0)</f>
        <v>13.8</v>
      </c>
      <c r="H2293" s="36" t="s">
        <v>149</v>
      </c>
      <c r="I2293" s="34"/>
      <c r="J2293" s="34" t="s">
        <v>1854</v>
      </c>
      <c r="K2293" s="34" t="s">
        <v>1855</v>
      </c>
      <c r="L2293" s="34"/>
      <c r="M2293" s="34" t="s">
        <v>2315</v>
      </c>
      <c r="N2293" s="60" t="s">
        <v>135</v>
      </c>
      <c r="O2293" s="22" t="s">
        <v>16</v>
      </c>
    </row>
    <row r="2294" spans="1:15" s="40" customFormat="1" ht="21">
      <c r="A2294" s="51">
        <v>5</v>
      </c>
      <c r="B2294" s="28" t="s">
        <v>1852</v>
      </c>
      <c r="C2294" s="28" t="s">
        <v>1852</v>
      </c>
      <c r="D2294" s="191"/>
      <c r="E2294" s="191"/>
      <c r="F2294" s="191"/>
      <c r="G2294" s="191"/>
      <c r="H2294" s="15" t="s">
        <v>136</v>
      </c>
      <c r="I2294" s="29"/>
      <c r="J2294" s="29"/>
      <c r="K2294" s="29"/>
      <c r="L2294" s="29"/>
      <c r="M2294" s="15" t="s">
        <v>2315</v>
      </c>
      <c r="N2294" s="28"/>
      <c r="O2294" s="32"/>
    </row>
    <row r="2295" spans="1:15" s="2" customFormat="1" ht="31.5">
      <c r="A2295" s="51">
        <v>6</v>
      </c>
      <c r="B2295" s="28" t="s">
        <v>1174</v>
      </c>
      <c r="C2295" s="13" t="s">
        <v>1175</v>
      </c>
      <c r="D2295" s="294" t="str">
        <f>VLOOKUP(C2295,总表!D:E,2,0)</f>
        <v>WZ19781</v>
      </c>
      <c r="E2295" s="294" t="str">
        <f>VLOOKUP(D2295,总表!E:H,2,0)</f>
        <v>△毛泽东思想和中国特色社会主义理论体系概论（2021年版）（高教）</v>
      </c>
      <c r="F2295" s="294" t="str">
        <f>VLOOKUP(D2295,总表!E:H,3,0)</f>
        <v>978-7-04-056622-2</v>
      </c>
      <c r="G2295" s="299">
        <f>VLOOKUP(D2295,总表!E:H,4,0)</f>
        <v>25</v>
      </c>
      <c r="H2295" s="15" t="s">
        <v>139</v>
      </c>
      <c r="I2295" s="14"/>
      <c r="J2295" s="15" t="s">
        <v>1176</v>
      </c>
      <c r="K2295" s="14" t="s">
        <v>1177</v>
      </c>
      <c r="L2295" s="14"/>
      <c r="M2295" s="15" t="s">
        <v>2315</v>
      </c>
      <c r="N2295" s="17" t="s">
        <v>537</v>
      </c>
      <c r="O2295" s="22" t="s">
        <v>16</v>
      </c>
    </row>
    <row r="2296" spans="1:15" s="40" customFormat="1" ht="31.5">
      <c r="A2296" s="51">
        <v>7</v>
      </c>
      <c r="B2296" s="28" t="s">
        <v>1174</v>
      </c>
      <c r="C2296" s="28" t="s">
        <v>1178</v>
      </c>
      <c r="D2296" s="294" t="str">
        <f>VLOOKUP(C2296,总表!D:E,2,0)</f>
        <v>W005812</v>
      </c>
      <c r="E2296" s="294" t="str">
        <f>VLOOKUP(D2296,总表!E:H,2,0)</f>
        <v>毛泽东思想和中国特色社会主义理论体系概论学习指导（学习资源包）</v>
      </c>
      <c r="F2296" s="294" t="str">
        <f>VLOOKUP(D2296,总表!E:H,3,0)</f>
        <v>978-7-304-09660-1</v>
      </c>
      <c r="G2296" s="299">
        <f>VLOOKUP(D2296,总表!E:H,4,0)</f>
        <v>22</v>
      </c>
      <c r="H2296" s="15" t="s">
        <v>149</v>
      </c>
      <c r="I2296" s="29"/>
      <c r="J2296" s="15" t="s">
        <v>1179</v>
      </c>
      <c r="K2296" s="29" t="s">
        <v>232</v>
      </c>
      <c r="L2296" s="29"/>
      <c r="M2296" s="29" t="s">
        <v>2315</v>
      </c>
      <c r="N2296" s="28" t="s">
        <v>135</v>
      </c>
      <c r="O2296" s="22" t="s">
        <v>16</v>
      </c>
    </row>
    <row r="2297" spans="1:15" s="40" customFormat="1" ht="21">
      <c r="A2297" s="51">
        <v>8</v>
      </c>
      <c r="B2297" s="13" t="s">
        <v>1679</v>
      </c>
      <c r="C2297" s="33" t="s">
        <v>1680</v>
      </c>
      <c r="D2297" s="294" t="str">
        <f>VLOOKUP(C2297,总表!D:E,2,0)</f>
        <v>WZ18231</v>
      </c>
      <c r="E2297" s="294" t="str">
        <f>VLOOKUP(D2297,总表!E:H,2,0)</f>
        <v>△思想道德与法治（2021年版）（高教）</v>
      </c>
      <c r="F2297" s="294" t="str">
        <f>VLOOKUP(D2297,总表!E:H,3,0)</f>
        <v>978-7-04-056621-5</v>
      </c>
      <c r="G2297" s="299">
        <f>VLOOKUP(D2297,总表!E:H,4,0)</f>
        <v>18</v>
      </c>
      <c r="H2297" s="34" t="s">
        <v>139</v>
      </c>
      <c r="I2297" s="34"/>
      <c r="J2297" s="34" t="s">
        <v>1176</v>
      </c>
      <c r="K2297" s="34" t="s">
        <v>1177</v>
      </c>
      <c r="L2297" s="34"/>
      <c r="M2297" s="15" t="s">
        <v>2315</v>
      </c>
      <c r="N2297" s="17" t="s">
        <v>537</v>
      </c>
      <c r="O2297" s="22" t="s">
        <v>16</v>
      </c>
    </row>
    <row r="2298" spans="1:15" s="40" customFormat="1" ht="21">
      <c r="A2298" s="51">
        <v>9</v>
      </c>
      <c r="B2298" s="13" t="s">
        <v>1679</v>
      </c>
      <c r="C2298" s="26" t="s">
        <v>2502</v>
      </c>
      <c r="D2298" s="294" t="str">
        <f>VLOOKUP(C2298,总表!D:E,2,0)</f>
        <v>W005772</v>
      </c>
      <c r="E2298" s="294" t="str">
        <f>VLOOKUP(D2298,总表!E:H,2,0)</f>
        <v>思想道德与法治学习指导（学习资源包）</v>
      </c>
      <c r="F2298" s="294">
        <f>VLOOKUP(D2298,总表!E:H,3,0)</f>
        <v>0</v>
      </c>
      <c r="G2298" s="299">
        <f>VLOOKUP(D2298,总表!E:H,4,0)</f>
        <v>0</v>
      </c>
      <c r="H2298" s="30" t="s">
        <v>149</v>
      </c>
      <c r="I2298" s="180"/>
      <c r="J2298" s="27" t="s">
        <v>2503</v>
      </c>
      <c r="K2298" s="27" t="s">
        <v>232</v>
      </c>
      <c r="L2298" s="181"/>
      <c r="M2298" s="29" t="s">
        <v>2315</v>
      </c>
      <c r="N2298" s="28" t="s">
        <v>135</v>
      </c>
      <c r="O2298" s="22" t="s">
        <v>16</v>
      </c>
    </row>
    <row r="2299" spans="1:15" ht="21">
      <c r="A2299" s="51">
        <v>10</v>
      </c>
      <c r="B2299" s="13" t="s">
        <v>748</v>
      </c>
      <c r="C2299" s="17" t="s">
        <v>749</v>
      </c>
      <c r="D2299" s="294" t="str">
        <f>VLOOKUP(C2299,总表!D:E,2,0)</f>
        <v>L005284</v>
      </c>
      <c r="E2299" s="294" t="str">
        <f>VLOOKUP(D2299,总表!E:H,2,0)</f>
        <v>计算机应用基础（第2版）（学习资源包）</v>
      </c>
      <c r="F2299" s="294" t="str">
        <f>VLOOKUP(D2299,总表!E:H,3,0)</f>
        <v>978-7-304-11204-2</v>
      </c>
      <c r="G2299" s="299">
        <f>VLOOKUP(D2299,总表!E:H,4,0)</f>
        <v>39</v>
      </c>
      <c r="H2299" s="15" t="s">
        <v>132</v>
      </c>
      <c r="I2299" s="15"/>
      <c r="J2299" s="15" t="s">
        <v>194</v>
      </c>
      <c r="K2299" s="15" t="s">
        <v>750</v>
      </c>
      <c r="L2299" s="15"/>
      <c r="M2299" s="14" t="s">
        <v>2315</v>
      </c>
      <c r="N2299" s="17" t="s">
        <v>135</v>
      </c>
      <c r="O2299" s="22" t="s">
        <v>16</v>
      </c>
    </row>
    <row r="2300" spans="1:15">
      <c r="A2300" s="51">
        <v>11</v>
      </c>
      <c r="B2300" s="13" t="s">
        <v>748</v>
      </c>
      <c r="C2300" s="17" t="s">
        <v>748</v>
      </c>
      <c r="D2300" s="184"/>
      <c r="E2300" s="184"/>
      <c r="F2300" s="184"/>
      <c r="G2300" s="184"/>
      <c r="H2300" s="15" t="s">
        <v>136</v>
      </c>
      <c r="I2300" s="15"/>
      <c r="J2300" s="15"/>
      <c r="K2300" s="15"/>
      <c r="L2300" s="15"/>
      <c r="M2300" s="14" t="s">
        <v>2315</v>
      </c>
      <c r="N2300" s="17"/>
      <c r="O2300" s="24"/>
    </row>
    <row r="2301" spans="1:15" ht="21">
      <c r="A2301" s="51">
        <v>12</v>
      </c>
      <c r="B2301" s="13" t="s">
        <v>748</v>
      </c>
      <c r="C2301" s="17" t="s">
        <v>748</v>
      </c>
      <c r="D2301" s="184"/>
      <c r="E2301" s="184"/>
      <c r="F2301" s="184"/>
      <c r="G2301" s="184"/>
      <c r="H2301" s="14" t="s">
        <v>162</v>
      </c>
      <c r="I2301" s="14" t="s">
        <v>751</v>
      </c>
      <c r="J2301" s="14" t="s">
        <v>164</v>
      </c>
      <c r="K2301" s="14"/>
      <c r="L2301" s="14" t="s">
        <v>209</v>
      </c>
      <c r="M2301" s="14" t="s">
        <v>2315</v>
      </c>
      <c r="N2301" s="13" t="s">
        <v>752</v>
      </c>
      <c r="O2301" s="22" t="s">
        <v>16</v>
      </c>
    </row>
    <row r="2302" spans="1:15" ht="14.25" customHeight="1">
      <c r="A2302" s="51">
        <v>13</v>
      </c>
      <c r="B2302" s="13" t="s">
        <v>558</v>
      </c>
      <c r="C2302" s="13" t="s">
        <v>559</v>
      </c>
      <c r="D2302" s="294" t="str">
        <f>VLOOKUP(C2302,总表!D:E,2,0)</f>
        <v>T006671</v>
      </c>
      <c r="E2302" s="294" t="str">
        <f>VLOOKUP(D2302,总表!E:H,2,0)</f>
        <v>管理心理学（第7版）（东北财经）</v>
      </c>
      <c r="F2302" s="294" t="str">
        <f>VLOOKUP(D2302,总表!E:H,3,0)</f>
        <v>978-7-5654-4338-1</v>
      </c>
      <c r="G2302" s="299">
        <f>VLOOKUP(D2302,总表!E:H,4,0)</f>
        <v>45</v>
      </c>
      <c r="H2302" s="15" t="s">
        <v>560</v>
      </c>
      <c r="I2302" s="15"/>
      <c r="J2302" s="15" t="s">
        <v>561</v>
      </c>
      <c r="K2302" s="15" t="s">
        <v>562</v>
      </c>
      <c r="L2302" s="15"/>
      <c r="M2302" s="14" t="s">
        <v>2315</v>
      </c>
      <c r="N2302" s="13" t="s">
        <v>563</v>
      </c>
      <c r="O2302" s="22" t="s">
        <v>16</v>
      </c>
    </row>
    <row r="2303" spans="1:15" ht="14.25" customHeight="1">
      <c r="A2303" s="51">
        <v>14</v>
      </c>
      <c r="B2303" s="13" t="s">
        <v>558</v>
      </c>
      <c r="C2303" s="13" t="s">
        <v>558</v>
      </c>
      <c r="D2303" s="183"/>
      <c r="E2303" s="183"/>
      <c r="F2303" s="183"/>
      <c r="G2303" s="183"/>
      <c r="H2303" s="15" t="s">
        <v>162</v>
      </c>
      <c r="I2303" s="15" t="s">
        <v>564</v>
      </c>
      <c r="J2303" s="15" t="s">
        <v>193</v>
      </c>
      <c r="K2303" s="13"/>
      <c r="L2303" s="15"/>
      <c r="M2303" s="14" t="s">
        <v>2315</v>
      </c>
      <c r="N2303" s="13"/>
      <c r="O2303" s="22" t="s">
        <v>16</v>
      </c>
    </row>
    <row r="2304" spans="1:15" s="2" customFormat="1" ht="13.5">
      <c r="A2304" s="51">
        <v>15</v>
      </c>
      <c r="B2304" s="13" t="s">
        <v>558</v>
      </c>
      <c r="C2304" s="13" t="s">
        <v>558</v>
      </c>
      <c r="D2304" s="183"/>
      <c r="E2304" s="183"/>
      <c r="F2304" s="183"/>
      <c r="G2304" s="183"/>
      <c r="H2304" s="14" t="s">
        <v>136</v>
      </c>
      <c r="I2304" s="14"/>
      <c r="J2304" s="14"/>
      <c r="K2304" s="14"/>
      <c r="L2304" s="14"/>
      <c r="M2304" s="14" t="s">
        <v>2315</v>
      </c>
      <c r="N2304" s="13"/>
      <c r="O2304" s="59"/>
    </row>
    <row r="2305" spans="1:15">
      <c r="A2305" s="51">
        <v>16</v>
      </c>
      <c r="B2305" s="13" t="s">
        <v>1306</v>
      </c>
      <c r="C2305" s="17" t="s">
        <v>1306</v>
      </c>
      <c r="D2305" s="294" t="str">
        <f>VLOOKUP(C2305,总表!D:E,2,0)</f>
        <v>J001153</v>
      </c>
      <c r="E2305" s="294" t="str">
        <f>VLOOKUP(D2305,总表!E:H,2,0)</f>
        <v>企业信息管理（学习资源包）</v>
      </c>
      <c r="F2305" s="294" t="str">
        <f>VLOOKUP(D2305,总表!E:H,3,0)</f>
        <v>978-7-304-10289-0</v>
      </c>
      <c r="G2305" s="299">
        <f>VLOOKUP(D2305,总表!E:H,4,0)</f>
        <v>36</v>
      </c>
      <c r="H2305" s="14" t="s">
        <v>132</v>
      </c>
      <c r="I2305" s="15"/>
      <c r="J2305" s="15" t="s">
        <v>179</v>
      </c>
      <c r="K2305" s="15" t="s">
        <v>1307</v>
      </c>
      <c r="L2305" s="15"/>
      <c r="M2305" s="14" t="s">
        <v>2315</v>
      </c>
      <c r="N2305" s="13" t="s">
        <v>135</v>
      </c>
      <c r="O2305" s="22" t="s">
        <v>16</v>
      </c>
    </row>
    <row r="2306" spans="1:15" s="2" customFormat="1" ht="13.5">
      <c r="A2306" s="51">
        <v>17</v>
      </c>
      <c r="B2306" s="17" t="s">
        <v>1306</v>
      </c>
      <c r="C2306" s="17" t="s">
        <v>1306</v>
      </c>
      <c r="D2306" s="184"/>
      <c r="E2306" s="184"/>
      <c r="F2306" s="184"/>
      <c r="G2306" s="184"/>
      <c r="H2306" s="14" t="s">
        <v>136</v>
      </c>
      <c r="I2306" s="15"/>
      <c r="J2306" s="15"/>
      <c r="K2306" s="15"/>
      <c r="L2306" s="15"/>
      <c r="M2306" s="14" t="s">
        <v>2315</v>
      </c>
      <c r="N2306" s="17"/>
      <c r="O2306" s="24"/>
    </row>
    <row r="2307" spans="1:15" ht="21">
      <c r="A2307" s="51">
        <v>18</v>
      </c>
      <c r="B2307" s="13" t="s">
        <v>1363</v>
      </c>
      <c r="C2307" s="28" t="s">
        <v>1364</v>
      </c>
      <c r="D2307" s="294" t="str">
        <f>VLOOKUP(C2307,总表!D:E,2,0)</f>
        <v>W00596</v>
      </c>
      <c r="E2307" s="294" t="str">
        <f>VLOOKUP(D2307,总表!E:H,2,0)</f>
        <v>人力资源管理（第3版）（学习资源包）</v>
      </c>
      <c r="F2307" s="294" t="str">
        <f>VLOOKUP(D2307,总表!E:H,3,0)</f>
        <v>978-7-304-08203-1</v>
      </c>
      <c r="G2307" s="299">
        <f>VLOOKUP(D2307,总表!E:H,4,0)</f>
        <v>49</v>
      </c>
      <c r="H2307" s="29" t="s">
        <v>149</v>
      </c>
      <c r="I2307" s="29"/>
      <c r="J2307" s="36" t="s">
        <v>150</v>
      </c>
      <c r="K2307" s="29" t="s">
        <v>232</v>
      </c>
      <c r="L2307" s="29"/>
      <c r="M2307" s="14" t="s">
        <v>2315</v>
      </c>
      <c r="N2307" s="17" t="s">
        <v>135</v>
      </c>
      <c r="O2307" s="22" t="s">
        <v>16</v>
      </c>
    </row>
    <row r="2308" spans="1:15" s="2" customFormat="1" ht="13.5">
      <c r="A2308" s="51">
        <v>19</v>
      </c>
      <c r="B2308" s="17" t="s">
        <v>1363</v>
      </c>
      <c r="C2308" s="17" t="s">
        <v>1363</v>
      </c>
      <c r="D2308" s="184"/>
      <c r="E2308" s="184"/>
      <c r="F2308" s="184"/>
      <c r="G2308" s="184"/>
      <c r="H2308" s="15" t="s">
        <v>136</v>
      </c>
      <c r="I2308" s="15"/>
      <c r="J2308" s="15"/>
      <c r="K2308" s="15"/>
      <c r="L2308" s="15"/>
      <c r="M2308" s="14" t="s">
        <v>2315</v>
      </c>
      <c r="N2308" s="17"/>
      <c r="O2308" s="59"/>
    </row>
    <row r="2309" spans="1:15" ht="21">
      <c r="A2309" s="51">
        <v>20</v>
      </c>
      <c r="B2309" s="13" t="s">
        <v>570</v>
      </c>
      <c r="C2309" s="13" t="s">
        <v>571</v>
      </c>
      <c r="D2309" s="294" t="str">
        <f>VLOOKUP(C2309,总表!D:E,2,0)</f>
        <v>W005342</v>
      </c>
      <c r="E2309" s="294" t="str">
        <f>VLOOKUP(D2309,总表!E:H,2,0)</f>
        <v>管理学基础（第4版）（含考核册）（学习资源包）</v>
      </c>
      <c r="F2309" s="294" t="str">
        <f>VLOOKUP(D2309,总表!E:H,3,0)</f>
        <v>978-7-304-10297-5</v>
      </c>
      <c r="G2309" s="299">
        <f>VLOOKUP(D2309,总表!E:H,4,0)</f>
        <v>35</v>
      </c>
      <c r="H2309" s="14" t="s">
        <v>149</v>
      </c>
      <c r="I2309" s="14"/>
      <c r="J2309" s="14" t="s">
        <v>572</v>
      </c>
      <c r="K2309" s="14" t="s">
        <v>573</v>
      </c>
      <c r="L2309" s="13"/>
      <c r="M2309" s="14" t="s">
        <v>2315</v>
      </c>
      <c r="N2309" s="13" t="s">
        <v>135</v>
      </c>
      <c r="O2309" s="22" t="s">
        <v>16</v>
      </c>
    </row>
    <row r="2310" spans="1:15" ht="21">
      <c r="A2310" s="51">
        <v>21</v>
      </c>
      <c r="B2310" s="13" t="s">
        <v>570</v>
      </c>
      <c r="C2310" s="13" t="s">
        <v>574</v>
      </c>
      <c r="D2310" s="294" t="str">
        <f>VLOOKUP(C2310,总表!D:E,2,0)</f>
        <v>W003502</v>
      </c>
      <c r="E2310" s="294" t="str">
        <f>VLOOKUP(D2310,总表!E:H,2,0)</f>
        <v>管理学基础（第4版）导学（学习资源包）</v>
      </c>
      <c r="F2310" s="294" t="str">
        <f>VLOOKUP(D2310,总表!E:H,3,0)</f>
        <v>978-7-304-10276-0</v>
      </c>
      <c r="G2310" s="299">
        <f>VLOOKUP(D2310,总表!E:H,4,0)</f>
        <v>20</v>
      </c>
      <c r="H2310" s="14" t="s">
        <v>295</v>
      </c>
      <c r="I2310" s="14"/>
      <c r="J2310" s="14" t="s">
        <v>572</v>
      </c>
      <c r="K2310" s="14" t="s">
        <v>575</v>
      </c>
      <c r="L2310" s="13"/>
      <c r="M2310" s="14" t="s">
        <v>2315</v>
      </c>
      <c r="N2310" s="13" t="s">
        <v>135</v>
      </c>
      <c r="O2310" s="22" t="s">
        <v>16</v>
      </c>
    </row>
    <row r="2311" spans="1:15" s="39" customFormat="1">
      <c r="A2311" s="51">
        <v>22</v>
      </c>
      <c r="B2311" s="33" t="s">
        <v>570</v>
      </c>
      <c r="C2311" s="33" t="s">
        <v>570</v>
      </c>
      <c r="D2311" s="193"/>
      <c r="E2311" s="193"/>
      <c r="F2311" s="193"/>
      <c r="G2311" s="193"/>
      <c r="H2311" s="36" t="s">
        <v>162</v>
      </c>
      <c r="I2311" s="36" t="s">
        <v>576</v>
      </c>
      <c r="J2311" s="36" t="s">
        <v>193</v>
      </c>
      <c r="K2311" s="68"/>
      <c r="L2311" s="36" t="s">
        <v>577</v>
      </c>
      <c r="M2311" s="14" t="s">
        <v>2315</v>
      </c>
      <c r="N2311" s="13" t="s">
        <v>171</v>
      </c>
      <c r="O2311" s="22" t="s">
        <v>16</v>
      </c>
    </row>
    <row r="2312" spans="1:15">
      <c r="A2312" s="51">
        <v>23</v>
      </c>
      <c r="B2312" s="13" t="s">
        <v>570</v>
      </c>
      <c r="C2312" s="13" t="s">
        <v>570</v>
      </c>
      <c r="D2312" s="183"/>
      <c r="E2312" s="183"/>
      <c r="F2312" s="183"/>
      <c r="G2312" s="183"/>
      <c r="H2312" s="14" t="s">
        <v>136</v>
      </c>
      <c r="I2312" s="14"/>
      <c r="J2312" s="14"/>
      <c r="K2312" s="67"/>
      <c r="L2312" s="14"/>
      <c r="M2312" s="14" t="s">
        <v>2315</v>
      </c>
      <c r="N2312" s="13"/>
      <c r="O2312" s="23"/>
    </row>
    <row r="2313" spans="1:15" ht="21">
      <c r="A2313" s="51">
        <v>24</v>
      </c>
      <c r="B2313" s="13" t="s">
        <v>768</v>
      </c>
      <c r="C2313" s="13" t="s">
        <v>769</v>
      </c>
      <c r="D2313" s="294" t="str">
        <f>VLOOKUP(C2313,总表!D:E,2,0)</f>
        <v>J002311</v>
      </c>
      <c r="E2313" s="294" t="str">
        <f>VLOOKUP(D2313,总表!E:H,2,0)</f>
        <v>绩效与薪酬实务（第2版）（含考核册）（学习资源包）（国开教材）</v>
      </c>
      <c r="F2313" s="294" t="str">
        <f>VLOOKUP(D2313,总表!E:H,3,0)</f>
        <v>978-7-304-07100-4</v>
      </c>
      <c r="G2313" s="299">
        <f>VLOOKUP(D2313,总表!E:H,4,0)</f>
        <v>35</v>
      </c>
      <c r="H2313" s="14" t="s">
        <v>132</v>
      </c>
      <c r="I2313" s="31"/>
      <c r="J2313" s="14" t="s">
        <v>350</v>
      </c>
      <c r="K2313" s="14" t="s">
        <v>770</v>
      </c>
      <c r="L2313" s="31"/>
      <c r="M2313" s="14" t="s">
        <v>2315</v>
      </c>
      <c r="N2313" s="13" t="s">
        <v>135</v>
      </c>
      <c r="O2313" s="22" t="s">
        <v>16</v>
      </c>
    </row>
    <row r="2314" spans="1:15">
      <c r="A2314" s="51">
        <v>25</v>
      </c>
      <c r="B2314" s="13" t="s">
        <v>768</v>
      </c>
      <c r="C2314" s="13" t="s">
        <v>768</v>
      </c>
      <c r="D2314" s="183"/>
      <c r="E2314" s="183"/>
      <c r="F2314" s="183"/>
      <c r="G2314" s="183"/>
      <c r="H2314" s="14" t="s">
        <v>136</v>
      </c>
      <c r="I2314" s="14"/>
      <c r="J2314" s="14"/>
      <c r="K2314" s="14"/>
      <c r="L2314" s="14"/>
      <c r="M2314" s="14" t="s">
        <v>2315</v>
      </c>
      <c r="N2314" s="13"/>
      <c r="O2314" s="59"/>
    </row>
    <row r="2315" spans="1:15" ht="21">
      <c r="A2315" s="51">
        <v>26</v>
      </c>
      <c r="B2315" s="13" t="s">
        <v>514</v>
      </c>
      <c r="C2315" s="13" t="s">
        <v>514</v>
      </c>
      <c r="D2315" s="294" t="str">
        <f>VLOOKUP(C2315,总表!D:E,2,0)</f>
        <v>W00589</v>
      </c>
      <c r="E2315" s="294" t="str">
        <f>VLOOKUP(D2315,总表!E:H,2,0)</f>
        <v>工作分析实务（含考核册）（学习资源包）</v>
      </c>
      <c r="F2315" s="294" t="str">
        <f>VLOOKUP(D2315,总表!E:H,3,0)</f>
        <v>978-7-304-10117-6</v>
      </c>
      <c r="G2315" s="299">
        <f>VLOOKUP(D2315,总表!E:H,4,0)</f>
        <v>33</v>
      </c>
      <c r="H2315" s="14" t="s">
        <v>132</v>
      </c>
      <c r="I2315" s="15"/>
      <c r="J2315" s="14" t="s">
        <v>179</v>
      </c>
      <c r="K2315" s="15" t="s">
        <v>515</v>
      </c>
      <c r="L2315" s="15"/>
      <c r="M2315" s="14" t="s">
        <v>2315</v>
      </c>
      <c r="N2315" s="13" t="s">
        <v>135</v>
      </c>
      <c r="O2315" s="22" t="s">
        <v>16</v>
      </c>
    </row>
    <row r="2316" spans="1:15" ht="21">
      <c r="A2316" s="51">
        <v>27</v>
      </c>
      <c r="B2316" s="13" t="s">
        <v>514</v>
      </c>
      <c r="C2316" s="13" t="s">
        <v>514</v>
      </c>
      <c r="D2316" s="183"/>
      <c r="E2316" s="183"/>
      <c r="F2316" s="183"/>
      <c r="G2316" s="183"/>
      <c r="H2316" s="14" t="s">
        <v>162</v>
      </c>
      <c r="I2316" s="15" t="s">
        <v>516</v>
      </c>
      <c r="J2316" s="14" t="s">
        <v>193</v>
      </c>
      <c r="K2316" s="15"/>
      <c r="L2316" s="15" t="s">
        <v>517</v>
      </c>
      <c r="M2316" s="14" t="s">
        <v>2315</v>
      </c>
      <c r="N2316" s="13" t="s">
        <v>171</v>
      </c>
      <c r="O2316" s="22" t="s">
        <v>16</v>
      </c>
    </row>
    <row r="2317" spans="1:15">
      <c r="A2317" s="51">
        <v>28</v>
      </c>
      <c r="B2317" s="13" t="s">
        <v>514</v>
      </c>
      <c r="C2317" s="13" t="s">
        <v>514</v>
      </c>
      <c r="D2317" s="183"/>
      <c r="E2317" s="183"/>
      <c r="F2317" s="183"/>
      <c r="G2317" s="183"/>
      <c r="H2317" s="14" t="s">
        <v>136</v>
      </c>
      <c r="I2317" s="18"/>
      <c r="J2317" s="15"/>
      <c r="K2317" s="14"/>
      <c r="L2317" s="15"/>
      <c r="M2317" s="14" t="s">
        <v>2315</v>
      </c>
      <c r="N2317" s="13"/>
      <c r="O2317" s="24"/>
    </row>
    <row r="2318" spans="1:15" ht="21">
      <c r="A2318" s="51">
        <v>29</v>
      </c>
      <c r="B2318" s="13" t="s">
        <v>1415</v>
      </c>
      <c r="C2318" s="13" t="s">
        <v>1416</v>
      </c>
      <c r="D2318" s="294" t="str">
        <f>VLOOKUP(C2318,总表!D:E,2,0)</f>
        <v>W004843</v>
      </c>
      <c r="E2318" s="294" t="str">
        <f>VLOOKUP(D2318,总表!E:H,2,0)</f>
        <v>人员招聘与培训实务（第2版）（学习资源包）</v>
      </c>
      <c r="F2318" s="294" t="str">
        <f>VLOOKUP(D2318,总表!E:H,3,0)</f>
        <v>978-7-304-09821-6</v>
      </c>
      <c r="G2318" s="299">
        <f>VLOOKUP(D2318,总表!E:H,4,0)</f>
        <v>34.9</v>
      </c>
      <c r="H2318" s="14" t="s">
        <v>149</v>
      </c>
      <c r="I2318" s="14"/>
      <c r="J2318" s="14" t="s">
        <v>160</v>
      </c>
      <c r="K2318" s="14" t="s">
        <v>1417</v>
      </c>
      <c r="L2318" s="14"/>
      <c r="M2318" s="14" t="s">
        <v>2315</v>
      </c>
      <c r="N2318" s="13" t="s">
        <v>135</v>
      </c>
      <c r="O2318" s="22" t="s">
        <v>16</v>
      </c>
    </row>
    <row r="2319" spans="1:15">
      <c r="A2319" s="51">
        <v>30</v>
      </c>
      <c r="B2319" s="13" t="s">
        <v>1415</v>
      </c>
      <c r="C2319" s="13" t="s">
        <v>1415</v>
      </c>
      <c r="D2319" s="183"/>
      <c r="E2319" s="183"/>
      <c r="F2319" s="183"/>
      <c r="G2319" s="183"/>
      <c r="H2319" s="14" t="s">
        <v>162</v>
      </c>
      <c r="I2319" s="14" t="s">
        <v>1222</v>
      </c>
      <c r="J2319" s="14" t="s">
        <v>164</v>
      </c>
      <c r="K2319" s="14"/>
      <c r="L2319" s="14" t="s">
        <v>1418</v>
      </c>
      <c r="M2319" s="14" t="s">
        <v>2315</v>
      </c>
      <c r="N2319" s="13" t="s">
        <v>171</v>
      </c>
      <c r="O2319" s="22" t="s">
        <v>16</v>
      </c>
    </row>
    <row r="2320" spans="1:15">
      <c r="A2320" s="51">
        <v>31</v>
      </c>
      <c r="B2320" s="13" t="s">
        <v>1415</v>
      </c>
      <c r="C2320" s="13" t="s">
        <v>1415</v>
      </c>
      <c r="D2320" s="183"/>
      <c r="E2320" s="183"/>
      <c r="F2320" s="183"/>
      <c r="G2320" s="183"/>
      <c r="H2320" s="14" t="s">
        <v>136</v>
      </c>
      <c r="I2320" s="14"/>
      <c r="J2320" s="14"/>
      <c r="K2320" s="14"/>
      <c r="L2320" s="14"/>
      <c r="M2320" s="14" t="s">
        <v>2315</v>
      </c>
      <c r="N2320" s="13"/>
      <c r="O2320" s="23"/>
    </row>
    <row r="2321" spans="1:15" ht="21">
      <c r="A2321" s="51">
        <v>32</v>
      </c>
      <c r="B2321" s="13" t="s">
        <v>1020</v>
      </c>
      <c r="C2321" s="13" t="s">
        <v>1021</v>
      </c>
      <c r="D2321" s="294" t="str">
        <f>VLOOKUP(C2321,总表!D:E,2,0)</f>
        <v>W004971</v>
      </c>
      <c r="E2321" s="294" t="str">
        <f>VLOOKUP(D2321,总表!E:H,2,0)</f>
        <v>劳动关系与社会保障实务（第2版）（学习资源包）</v>
      </c>
      <c r="F2321" s="294" t="str">
        <f>VLOOKUP(D2321,总表!E:H,3,0)</f>
        <v>978-7-304-10523-5</v>
      </c>
      <c r="G2321" s="299">
        <f>VLOOKUP(D2321,总表!E:H,4,0)</f>
        <v>33</v>
      </c>
      <c r="H2321" s="14" t="s">
        <v>132</v>
      </c>
      <c r="I2321" s="14"/>
      <c r="J2321" s="14" t="s">
        <v>1022</v>
      </c>
      <c r="K2321" s="14" t="s">
        <v>1023</v>
      </c>
      <c r="L2321" s="14"/>
      <c r="M2321" s="14" t="s">
        <v>2315</v>
      </c>
      <c r="N2321" s="13" t="s">
        <v>135</v>
      </c>
      <c r="O2321" s="22" t="s">
        <v>16</v>
      </c>
    </row>
    <row r="2322" spans="1:15">
      <c r="A2322" s="51">
        <v>33</v>
      </c>
      <c r="B2322" s="13" t="s">
        <v>1020</v>
      </c>
      <c r="C2322" s="13" t="s">
        <v>1020</v>
      </c>
      <c r="D2322" s="183"/>
      <c r="E2322" s="183"/>
      <c r="F2322" s="183"/>
      <c r="G2322" s="183"/>
      <c r="H2322" s="14" t="s">
        <v>136</v>
      </c>
      <c r="I2322" s="14"/>
      <c r="J2322" s="14"/>
      <c r="K2322" s="14"/>
      <c r="L2322" s="14"/>
      <c r="M2322" s="14" t="s">
        <v>2315</v>
      </c>
      <c r="N2322" s="13"/>
      <c r="O2322" s="23"/>
    </row>
    <row r="2323" spans="1:15" s="2" customFormat="1" ht="21">
      <c r="A2323" s="51">
        <v>34</v>
      </c>
      <c r="B2323" s="17" t="s">
        <v>1361</v>
      </c>
      <c r="C2323" s="17" t="s">
        <v>1361</v>
      </c>
      <c r="D2323" s="184"/>
      <c r="E2323" s="184"/>
      <c r="F2323" s="184"/>
      <c r="G2323" s="184"/>
      <c r="H2323" s="14" t="s">
        <v>136</v>
      </c>
      <c r="I2323" s="55"/>
      <c r="J2323" s="55"/>
      <c r="K2323" s="55"/>
      <c r="L2323" s="55"/>
      <c r="M2323" s="29" t="s">
        <v>2316</v>
      </c>
      <c r="N2323" s="13"/>
      <c r="O2323" s="22"/>
    </row>
    <row r="2324" spans="1:15" ht="21">
      <c r="A2324" s="51">
        <v>35</v>
      </c>
      <c r="B2324" s="13" t="s">
        <v>1845</v>
      </c>
      <c r="C2324" s="60" t="s">
        <v>1846</v>
      </c>
      <c r="D2324" s="294" t="str">
        <f>VLOOKUP(C2324,总表!D:E,2,0)</f>
        <v>J001445</v>
      </c>
      <c r="E2324" s="294" t="str">
        <f>VLOOKUP(D2324,总表!E:H,2,0)</f>
        <v>西方经济学（第4版）【专科使用】（学习资源包）</v>
      </c>
      <c r="F2324" s="294" t="str">
        <f>VLOOKUP(D2324,总表!E:H,3,0)</f>
        <v>978-7-304-10819-9</v>
      </c>
      <c r="G2324" s="299">
        <f>VLOOKUP(D2324,总表!E:H,4,0)</f>
        <v>56</v>
      </c>
      <c r="H2324" s="61" t="s">
        <v>132</v>
      </c>
      <c r="I2324" s="61"/>
      <c r="J2324" s="61" t="s">
        <v>249</v>
      </c>
      <c r="K2324" s="61" t="s">
        <v>1847</v>
      </c>
      <c r="L2324" s="61"/>
      <c r="M2324" s="14" t="s">
        <v>2319</v>
      </c>
      <c r="N2324" s="13" t="s">
        <v>135</v>
      </c>
      <c r="O2324" s="22" t="s">
        <v>16</v>
      </c>
    </row>
    <row r="2325" spans="1:15" ht="21">
      <c r="A2325" s="51">
        <v>36</v>
      </c>
      <c r="B2325" s="13" t="s">
        <v>1845</v>
      </c>
      <c r="C2325" s="13" t="s">
        <v>1848</v>
      </c>
      <c r="D2325" s="294" t="str">
        <f>VLOOKUP(C2325,总表!D:E,2,0)</f>
        <v>J001561</v>
      </c>
      <c r="E2325" s="294" t="str">
        <f>VLOOKUP(D2325,总表!E:H,2,0)</f>
        <v>西方经济学自测练习（第2版）（学习资源包）</v>
      </c>
      <c r="F2325" s="294" t="str">
        <f>VLOOKUP(D2325,总表!E:H,3,0)</f>
        <v>978-7-304-10658-4</v>
      </c>
      <c r="G2325" s="299">
        <f>VLOOKUP(D2325,总表!E:H,4,0)</f>
        <v>36</v>
      </c>
      <c r="H2325" s="14" t="s">
        <v>295</v>
      </c>
      <c r="I2325" s="14"/>
      <c r="J2325" s="14" t="s">
        <v>175</v>
      </c>
      <c r="K2325" s="14" t="s">
        <v>1849</v>
      </c>
      <c r="L2325" s="14"/>
      <c r="M2325" s="14" t="s">
        <v>2319</v>
      </c>
      <c r="N2325" s="13" t="s">
        <v>135</v>
      </c>
      <c r="O2325" s="22" t="s">
        <v>16</v>
      </c>
    </row>
    <row r="2326" spans="1:15" ht="21">
      <c r="A2326" s="51">
        <v>37</v>
      </c>
      <c r="B2326" s="13" t="s">
        <v>1845</v>
      </c>
      <c r="C2326" s="13" t="s">
        <v>1850</v>
      </c>
      <c r="D2326" s="183"/>
      <c r="E2326" s="183"/>
      <c r="F2326" s="183"/>
      <c r="G2326" s="183"/>
      <c r="H2326" s="14" t="s">
        <v>136</v>
      </c>
      <c r="I2326" s="14"/>
      <c r="J2326" s="14"/>
      <c r="K2326" s="14"/>
      <c r="L2326" s="14"/>
      <c r="M2326" s="14" t="s">
        <v>2319</v>
      </c>
      <c r="N2326" s="13"/>
      <c r="O2326" s="63"/>
    </row>
    <row r="2327" spans="1:15" ht="21">
      <c r="A2327" s="51">
        <v>38</v>
      </c>
      <c r="B2327" s="13" t="s">
        <v>2191</v>
      </c>
      <c r="C2327" s="13" t="s">
        <v>2192</v>
      </c>
      <c r="D2327" s="294" t="str">
        <f>VLOOKUP(C2327,总表!D:E,2,0)</f>
        <v>J002442</v>
      </c>
      <c r="E2327" s="294" t="str">
        <f>VLOOKUP(D2327,总表!E:H,2,0)</f>
        <v>政治经济学（第3版）（学习资源包）</v>
      </c>
      <c r="F2327" s="294" t="str">
        <f>VLOOKUP(D2327,总表!E:H,3,0)</f>
        <v>978-7-304-10707-9</v>
      </c>
      <c r="G2327" s="299">
        <f>VLOOKUP(D2327,总表!E:H,4,0)</f>
        <v>39</v>
      </c>
      <c r="H2327" s="14" t="s">
        <v>149</v>
      </c>
      <c r="I2327" s="14"/>
      <c r="J2327" s="14" t="s">
        <v>150</v>
      </c>
      <c r="K2327" s="14" t="s">
        <v>2193</v>
      </c>
      <c r="L2327" s="14"/>
      <c r="M2327" s="14" t="s">
        <v>2319</v>
      </c>
      <c r="N2327" s="13" t="s">
        <v>135</v>
      </c>
      <c r="O2327" s="22" t="s">
        <v>16</v>
      </c>
    </row>
    <row r="2328" spans="1:15" s="2" customFormat="1" ht="21">
      <c r="A2328" s="51">
        <v>39</v>
      </c>
      <c r="B2328" s="52" t="s">
        <v>1961</v>
      </c>
      <c r="C2328" s="52" t="s">
        <v>1962</v>
      </c>
      <c r="D2328" s="294" t="str">
        <f>VLOOKUP(C2328,总表!D:E,2,0)</f>
        <v>T007382</v>
      </c>
      <c r="E2328" s="294" t="str">
        <f>VLOOKUP(D2328,总表!E:H,2,0)</f>
        <v>形势与政策（国家开放大学专用教材）（人民日报）</v>
      </c>
      <c r="F2328" s="294">
        <f>VLOOKUP(D2328,总表!E:H,3,0)</f>
        <v>0</v>
      </c>
      <c r="G2328" s="299">
        <f>VLOOKUP(D2328,总表!E:H,4,0)</f>
        <v>0</v>
      </c>
      <c r="H2328" s="34" t="s">
        <v>139</v>
      </c>
      <c r="I2328" s="56"/>
      <c r="J2328" s="34" t="s">
        <v>1963</v>
      </c>
      <c r="K2328" s="34" t="s">
        <v>232</v>
      </c>
      <c r="L2328" s="52"/>
      <c r="M2328" s="29" t="s">
        <v>2317</v>
      </c>
      <c r="N2328" s="52" t="s">
        <v>1964</v>
      </c>
      <c r="O2328" s="22" t="s">
        <v>16</v>
      </c>
    </row>
    <row r="2329" spans="1:15" s="2" customFormat="1" ht="21">
      <c r="A2329" s="51">
        <v>40</v>
      </c>
      <c r="B2329" s="52" t="s">
        <v>1961</v>
      </c>
      <c r="C2329" s="52" t="s">
        <v>1961</v>
      </c>
      <c r="D2329" s="194"/>
      <c r="E2329" s="194"/>
      <c r="F2329" s="194"/>
      <c r="G2329" s="194"/>
      <c r="H2329" s="34" t="s">
        <v>136</v>
      </c>
      <c r="I2329" s="55"/>
      <c r="J2329" s="34"/>
      <c r="K2329" s="34"/>
      <c r="L2329" s="52"/>
      <c r="M2329" s="29" t="s">
        <v>2317</v>
      </c>
      <c r="N2329" s="52"/>
      <c r="O2329" s="32"/>
    </row>
    <row r="2330" spans="1:15" ht="22.5" customHeight="1">
      <c r="D2330" s="7"/>
      <c r="E2330" s="7"/>
      <c r="F2330" s="7"/>
      <c r="G2330" s="7"/>
    </row>
    <row r="2331" spans="1:15" ht="18.75">
      <c r="A2331" s="322" t="s">
        <v>113</v>
      </c>
      <c r="B2331" s="322"/>
      <c r="C2331" s="322"/>
      <c r="D2331" s="322"/>
      <c r="E2331" s="322"/>
      <c r="F2331" s="322"/>
      <c r="G2331" s="322"/>
      <c r="H2331" s="322"/>
      <c r="I2331" s="322"/>
      <c r="J2331" s="322"/>
      <c r="K2331" s="322"/>
      <c r="L2331" s="322"/>
      <c r="M2331" s="322"/>
      <c r="N2331" s="322"/>
      <c r="O2331" s="322"/>
    </row>
    <row r="2332" spans="1:15" ht="22.5">
      <c r="A2332" s="11" t="s">
        <v>3</v>
      </c>
      <c r="B2332" s="12" t="s">
        <v>121</v>
      </c>
      <c r="C2332" s="12" t="s">
        <v>122</v>
      </c>
      <c r="D2332" s="291" t="s">
        <v>2518</v>
      </c>
      <c r="E2332" s="291" t="s">
        <v>2519</v>
      </c>
      <c r="F2332" s="291" t="s">
        <v>2520</v>
      </c>
      <c r="G2332" s="290" t="s">
        <v>2521</v>
      </c>
      <c r="H2332" s="12" t="s">
        <v>123</v>
      </c>
      <c r="I2332" s="12" t="s">
        <v>124</v>
      </c>
      <c r="J2332" s="12" t="s">
        <v>125</v>
      </c>
      <c r="K2332" s="12" t="s">
        <v>126</v>
      </c>
      <c r="L2332" s="12" t="s">
        <v>127</v>
      </c>
      <c r="M2332" s="12" t="s">
        <v>2314</v>
      </c>
      <c r="N2332" s="58" t="s">
        <v>128</v>
      </c>
      <c r="O2332" s="12" t="s">
        <v>129</v>
      </c>
    </row>
    <row r="2333" spans="1:15" s="39" customFormat="1" ht="21">
      <c r="A2333" s="51">
        <v>1</v>
      </c>
      <c r="B2333" s="13" t="s">
        <v>632</v>
      </c>
      <c r="C2333" s="17" t="s">
        <v>633</v>
      </c>
      <c r="D2333" s="294" t="str">
        <f>VLOOKUP(C2333,总表!D:E,2,0)</f>
        <v>W005208</v>
      </c>
      <c r="E2333" s="294" t="str">
        <f>VLOOKUP(D2333,总表!E:H,2,0)</f>
        <v>国家开放大学学习指南（2022版）（学习资源包）</v>
      </c>
      <c r="F2333" s="294" t="str">
        <f>VLOOKUP(D2333,总表!E:H,3,0)</f>
        <v>978-7-304-09923-7</v>
      </c>
      <c r="G2333" s="299">
        <f>VLOOKUP(D2333,总表!E:H,4,0)</f>
        <v>15.8</v>
      </c>
      <c r="H2333" s="14" t="s">
        <v>132</v>
      </c>
      <c r="I2333" s="53"/>
      <c r="J2333" s="15" t="s">
        <v>133</v>
      </c>
      <c r="K2333" s="54" t="s">
        <v>634</v>
      </c>
      <c r="L2333" s="53"/>
      <c r="M2333" s="14" t="s">
        <v>2315</v>
      </c>
      <c r="N2333" s="13" t="s">
        <v>135</v>
      </c>
      <c r="O2333" s="22" t="s">
        <v>16</v>
      </c>
    </row>
    <row r="2334" spans="1:15" s="2" customFormat="1" ht="13.5">
      <c r="A2334" s="51">
        <v>2</v>
      </c>
      <c r="B2334" s="17" t="s">
        <v>632</v>
      </c>
      <c r="C2334" s="17" t="s">
        <v>632</v>
      </c>
      <c r="D2334" s="184"/>
      <c r="E2334" s="184"/>
      <c r="F2334" s="184"/>
      <c r="G2334" s="184"/>
      <c r="H2334" s="15" t="s">
        <v>136</v>
      </c>
      <c r="I2334" s="53"/>
      <c r="J2334" s="15"/>
      <c r="K2334" s="15"/>
      <c r="L2334" s="53"/>
      <c r="M2334" s="29" t="s">
        <v>2315</v>
      </c>
      <c r="N2334" s="28"/>
      <c r="O2334" s="59"/>
    </row>
    <row r="2335" spans="1:15" s="2" customFormat="1" ht="31.5">
      <c r="A2335" s="51">
        <v>3</v>
      </c>
      <c r="B2335" s="28" t="s">
        <v>1852</v>
      </c>
      <c r="C2335" s="13" t="s">
        <v>1175</v>
      </c>
      <c r="D2335" s="294" t="str">
        <f>VLOOKUP(C2335,总表!D:E,2,0)</f>
        <v>WZ19781</v>
      </c>
      <c r="E2335" s="294" t="str">
        <f>VLOOKUP(D2335,总表!E:H,2,0)</f>
        <v>△毛泽东思想和中国特色社会主义理论体系概论（2021年版）（高教）</v>
      </c>
      <c r="F2335" s="294" t="str">
        <f>VLOOKUP(D2335,总表!E:H,3,0)</f>
        <v>978-7-04-056622-2</v>
      </c>
      <c r="G2335" s="299">
        <f>VLOOKUP(D2335,总表!E:H,4,0)</f>
        <v>25</v>
      </c>
      <c r="H2335" s="15" t="s">
        <v>139</v>
      </c>
      <c r="I2335" s="14"/>
      <c r="J2335" s="15" t="s">
        <v>1176</v>
      </c>
      <c r="K2335" s="14" t="s">
        <v>1177</v>
      </c>
      <c r="L2335" s="14"/>
      <c r="M2335" s="15" t="s">
        <v>2315</v>
      </c>
      <c r="N2335" s="17" t="s">
        <v>537</v>
      </c>
      <c r="O2335" s="22" t="s">
        <v>16</v>
      </c>
    </row>
    <row r="2336" spans="1:15" s="2" customFormat="1" ht="31.5">
      <c r="A2336" s="51">
        <v>4</v>
      </c>
      <c r="B2336" s="33" t="s">
        <v>1852</v>
      </c>
      <c r="C2336" s="52" t="s">
        <v>1853</v>
      </c>
      <c r="D2336" s="294" t="str">
        <f>VLOOKUP(C2336,总表!D:E,2,0)</f>
        <v>W005952</v>
      </c>
      <c r="E2336" s="294" t="str">
        <f>VLOOKUP(D2336,总表!E:H,2,0)</f>
        <v>（课程“习近平新时代”用）国家开放大学思想政治理论课学习指南（学习资源包）</v>
      </c>
      <c r="F2336" s="294" t="str">
        <f>VLOOKUP(D2336,总表!E:H,3,0)</f>
        <v>978-7-304-10428-3</v>
      </c>
      <c r="G2336" s="299">
        <f>VLOOKUP(D2336,总表!E:H,4,0)</f>
        <v>13.8</v>
      </c>
      <c r="H2336" s="36" t="s">
        <v>149</v>
      </c>
      <c r="I2336" s="34"/>
      <c r="J2336" s="34" t="s">
        <v>1854</v>
      </c>
      <c r="K2336" s="34" t="s">
        <v>1855</v>
      </c>
      <c r="L2336" s="34"/>
      <c r="M2336" s="34" t="s">
        <v>2315</v>
      </c>
      <c r="N2336" s="60" t="s">
        <v>135</v>
      </c>
      <c r="O2336" s="22" t="s">
        <v>16</v>
      </c>
    </row>
    <row r="2337" spans="1:15" s="40" customFormat="1" ht="21">
      <c r="A2337" s="51">
        <v>5</v>
      </c>
      <c r="B2337" s="28" t="s">
        <v>1852</v>
      </c>
      <c r="C2337" s="28" t="s">
        <v>1852</v>
      </c>
      <c r="D2337" s="191"/>
      <c r="E2337" s="191"/>
      <c r="F2337" s="191"/>
      <c r="G2337" s="191"/>
      <c r="H2337" s="15" t="s">
        <v>136</v>
      </c>
      <c r="I2337" s="29"/>
      <c r="J2337" s="29"/>
      <c r="K2337" s="29"/>
      <c r="L2337" s="29"/>
      <c r="M2337" s="15" t="s">
        <v>2315</v>
      </c>
      <c r="N2337" s="28"/>
      <c r="O2337" s="32"/>
    </row>
    <row r="2338" spans="1:15" s="2" customFormat="1" ht="31.5">
      <c r="A2338" s="51">
        <v>6</v>
      </c>
      <c r="B2338" s="28" t="s">
        <v>1174</v>
      </c>
      <c r="C2338" s="13" t="s">
        <v>1175</v>
      </c>
      <c r="D2338" s="294" t="str">
        <f>VLOOKUP(C2338,总表!D:E,2,0)</f>
        <v>WZ19781</v>
      </c>
      <c r="E2338" s="294" t="str">
        <f>VLOOKUP(D2338,总表!E:H,2,0)</f>
        <v>△毛泽东思想和中国特色社会主义理论体系概论（2021年版）（高教）</v>
      </c>
      <c r="F2338" s="294" t="str">
        <f>VLOOKUP(D2338,总表!E:H,3,0)</f>
        <v>978-7-04-056622-2</v>
      </c>
      <c r="G2338" s="299">
        <f>VLOOKUP(D2338,总表!E:H,4,0)</f>
        <v>25</v>
      </c>
      <c r="H2338" s="15" t="s">
        <v>139</v>
      </c>
      <c r="I2338" s="14"/>
      <c r="J2338" s="15" t="s">
        <v>1176</v>
      </c>
      <c r="K2338" s="14" t="s">
        <v>1177</v>
      </c>
      <c r="L2338" s="14"/>
      <c r="M2338" s="15" t="s">
        <v>2315</v>
      </c>
      <c r="N2338" s="17" t="s">
        <v>537</v>
      </c>
      <c r="O2338" s="22" t="s">
        <v>16</v>
      </c>
    </row>
    <row r="2339" spans="1:15" s="40" customFormat="1" ht="31.5">
      <c r="A2339" s="51">
        <v>7</v>
      </c>
      <c r="B2339" s="28" t="s">
        <v>1174</v>
      </c>
      <c r="C2339" s="28" t="s">
        <v>1178</v>
      </c>
      <c r="D2339" s="294" t="str">
        <f>VLOOKUP(C2339,总表!D:E,2,0)</f>
        <v>W005812</v>
      </c>
      <c r="E2339" s="294" t="str">
        <f>VLOOKUP(D2339,总表!E:H,2,0)</f>
        <v>毛泽东思想和中国特色社会主义理论体系概论学习指导（学习资源包）</v>
      </c>
      <c r="F2339" s="294" t="str">
        <f>VLOOKUP(D2339,总表!E:H,3,0)</f>
        <v>978-7-304-09660-1</v>
      </c>
      <c r="G2339" s="299">
        <f>VLOOKUP(D2339,总表!E:H,4,0)</f>
        <v>22</v>
      </c>
      <c r="H2339" s="15" t="s">
        <v>149</v>
      </c>
      <c r="I2339" s="29"/>
      <c r="J2339" s="15" t="s">
        <v>1179</v>
      </c>
      <c r="K2339" s="29" t="s">
        <v>232</v>
      </c>
      <c r="L2339" s="29"/>
      <c r="M2339" s="29" t="s">
        <v>2315</v>
      </c>
      <c r="N2339" s="28" t="s">
        <v>135</v>
      </c>
      <c r="O2339" s="22" t="s">
        <v>16</v>
      </c>
    </row>
    <row r="2340" spans="1:15" s="40" customFormat="1" ht="21">
      <c r="A2340" s="51">
        <v>8</v>
      </c>
      <c r="B2340" s="13" t="s">
        <v>1679</v>
      </c>
      <c r="C2340" s="33" t="s">
        <v>1680</v>
      </c>
      <c r="D2340" s="294" t="str">
        <f>VLOOKUP(C2340,总表!D:E,2,0)</f>
        <v>WZ18231</v>
      </c>
      <c r="E2340" s="294" t="str">
        <f>VLOOKUP(D2340,总表!E:H,2,0)</f>
        <v>△思想道德与法治（2021年版）（高教）</v>
      </c>
      <c r="F2340" s="294" t="str">
        <f>VLOOKUP(D2340,总表!E:H,3,0)</f>
        <v>978-7-04-056621-5</v>
      </c>
      <c r="G2340" s="299">
        <f>VLOOKUP(D2340,总表!E:H,4,0)</f>
        <v>18</v>
      </c>
      <c r="H2340" s="34" t="s">
        <v>139</v>
      </c>
      <c r="I2340" s="34"/>
      <c r="J2340" s="34" t="s">
        <v>1176</v>
      </c>
      <c r="K2340" s="34" t="s">
        <v>1177</v>
      </c>
      <c r="L2340" s="34"/>
      <c r="M2340" s="15" t="s">
        <v>2315</v>
      </c>
      <c r="N2340" s="17" t="s">
        <v>537</v>
      </c>
      <c r="O2340" s="22" t="s">
        <v>16</v>
      </c>
    </row>
    <row r="2341" spans="1:15" s="40" customFormat="1" ht="21">
      <c r="A2341" s="51">
        <v>9</v>
      </c>
      <c r="B2341" s="13" t="s">
        <v>1679</v>
      </c>
      <c r="C2341" s="26" t="s">
        <v>2502</v>
      </c>
      <c r="D2341" s="294" t="str">
        <f>VLOOKUP(C2341,总表!D:E,2,0)</f>
        <v>W005772</v>
      </c>
      <c r="E2341" s="294" t="str">
        <f>VLOOKUP(D2341,总表!E:H,2,0)</f>
        <v>思想道德与法治学习指导（学习资源包）</v>
      </c>
      <c r="F2341" s="294">
        <f>VLOOKUP(D2341,总表!E:H,3,0)</f>
        <v>0</v>
      </c>
      <c r="G2341" s="299">
        <f>VLOOKUP(D2341,总表!E:H,4,0)</f>
        <v>0</v>
      </c>
      <c r="H2341" s="30" t="s">
        <v>149</v>
      </c>
      <c r="I2341" s="180"/>
      <c r="J2341" s="27" t="s">
        <v>2503</v>
      </c>
      <c r="K2341" s="27" t="s">
        <v>232</v>
      </c>
      <c r="L2341" s="181"/>
      <c r="M2341" s="29" t="s">
        <v>2315</v>
      </c>
      <c r="N2341" s="28" t="s">
        <v>135</v>
      </c>
      <c r="O2341" s="22" t="s">
        <v>16</v>
      </c>
    </row>
    <row r="2342" spans="1:15" ht="21">
      <c r="A2342" s="51">
        <v>10</v>
      </c>
      <c r="B2342" s="13" t="s">
        <v>570</v>
      </c>
      <c r="C2342" s="13" t="s">
        <v>571</v>
      </c>
      <c r="D2342" s="294" t="str">
        <f>VLOOKUP(C2342,总表!D:E,2,0)</f>
        <v>W005342</v>
      </c>
      <c r="E2342" s="294" t="str">
        <f>VLOOKUP(D2342,总表!E:H,2,0)</f>
        <v>管理学基础（第4版）（含考核册）（学习资源包）</v>
      </c>
      <c r="F2342" s="294" t="str">
        <f>VLOOKUP(D2342,总表!E:H,3,0)</f>
        <v>978-7-304-10297-5</v>
      </c>
      <c r="G2342" s="299">
        <f>VLOOKUP(D2342,总表!E:H,4,0)</f>
        <v>35</v>
      </c>
      <c r="H2342" s="14" t="s">
        <v>149</v>
      </c>
      <c r="I2342" s="14"/>
      <c r="J2342" s="14" t="s">
        <v>572</v>
      </c>
      <c r="K2342" s="14" t="s">
        <v>573</v>
      </c>
      <c r="L2342" s="13"/>
      <c r="M2342" s="14" t="s">
        <v>2315</v>
      </c>
      <c r="N2342" s="13" t="s">
        <v>135</v>
      </c>
      <c r="O2342" s="22" t="s">
        <v>16</v>
      </c>
    </row>
    <row r="2343" spans="1:15" s="2" customFormat="1" ht="21">
      <c r="A2343" s="51">
        <v>11</v>
      </c>
      <c r="B2343" s="13" t="s">
        <v>570</v>
      </c>
      <c r="C2343" s="13" t="s">
        <v>574</v>
      </c>
      <c r="D2343" s="294" t="str">
        <f>VLOOKUP(C2343,总表!D:E,2,0)</f>
        <v>W003502</v>
      </c>
      <c r="E2343" s="294" t="str">
        <f>VLOOKUP(D2343,总表!E:H,2,0)</f>
        <v>管理学基础（第4版）导学（学习资源包）</v>
      </c>
      <c r="F2343" s="294" t="str">
        <f>VLOOKUP(D2343,总表!E:H,3,0)</f>
        <v>978-7-304-10276-0</v>
      </c>
      <c r="G2343" s="299">
        <f>VLOOKUP(D2343,总表!E:H,4,0)</f>
        <v>20</v>
      </c>
      <c r="H2343" s="14" t="s">
        <v>295</v>
      </c>
      <c r="I2343" s="14"/>
      <c r="J2343" s="14" t="s">
        <v>572</v>
      </c>
      <c r="K2343" s="14" t="s">
        <v>575</v>
      </c>
      <c r="L2343" s="13"/>
      <c r="M2343" s="14" t="s">
        <v>2315</v>
      </c>
      <c r="N2343" s="13" t="s">
        <v>135</v>
      </c>
      <c r="O2343" s="22" t="s">
        <v>16</v>
      </c>
    </row>
    <row r="2344" spans="1:15" s="39" customFormat="1">
      <c r="A2344" s="51">
        <v>12</v>
      </c>
      <c r="B2344" s="33" t="s">
        <v>570</v>
      </c>
      <c r="C2344" s="33" t="s">
        <v>570</v>
      </c>
      <c r="D2344" s="193"/>
      <c r="E2344" s="193"/>
      <c r="F2344" s="193"/>
      <c r="G2344" s="193"/>
      <c r="H2344" s="36" t="s">
        <v>162</v>
      </c>
      <c r="I2344" s="36" t="s">
        <v>576</v>
      </c>
      <c r="J2344" s="36" t="s">
        <v>193</v>
      </c>
      <c r="K2344" s="68"/>
      <c r="L2344" s="36" t="s">
        <v>577</v>
      </c>
      <c r="M2344" s="14" t="s">
        <v>2315</v>
      </c>
      <c r="N2344" s="13" t="s">
        <v>171</v>
      </c>
      <c r="O2344" s="22" t="s">
        <v>16</v>
      </c>
    </row>
    <row r="2345" spans="1:15">
      <c r="A2345" s="51">
        <v>13</v>
      </c>
      <c r="B2345" s="13" t="s">
        <v>570</v>
      </c>
      <c r="C2345" s="13" t="s">
        <v>570</v>
      </c>
      <c r="D2345" s="183"/>
      <c r="E2345" s="183"/>
      <c r="F2345" s="183"/>
      <c r="G2345" s="183"/>
      <c r="H2345" s="14" t="s">
        <v>136</v>
      </c>
      <c r="I2345" s="14"/>
      <c r="J2345" s="14"/>
      <c r="K2345" s="67"/>
      <c r="L2345" s="14"/>
      <c r="M2345" s="14" t="s">
        <v>2315</v>
      </c>
      <c r="N2345" s="13"/>
      <c r="O2345" s="23"/>
    </row>
    <row r="2346" spans="1:15">
      <c r="A2346" s="51">
        <v>14</v>
      </c>
      <c r="B2346" s="13" t="s">
        <v>1510</v>
      </c>
      <c r="C2346" s="86" t="s">
        <v>1511</v>
      </c>
      <c r="D2346" s="294" t="str">
        <f>VLOOKUP(C2346,总表!D:E,2,0)</f>
        <v>W002945</v>
      </c>
      <c r="E2346" s="294" t="str">
        <f>VLOOKUP(D2346,总表!E:H,2,0)</f>
        <v>社会调查方法概要（学习资源包）</v>
      </c>
      <c r="F2346" s="294">
        <f>VLOOKUP(D2346,总表!E:H,3,0)</f>
        <v>0</v>
      </c>
      <c r="G2346" s="299">
        <f>VLOOKUP(D2346,总表!E:H,4,0)</f>
        <v>0</v>
      </c>
      <c r="H2346" s="30" t="s">
        <v>132</v>
      </c>
      <c r="I2346" s="30"/>
      <c r="J2346" s="30" t="s">
        <v>133</v>
      </c>
      <c r="K2346" s="30" t="s">
        <v>1512</v>
      </c>
      <c r="L2346" s="30"/>
      <c r="M2346" s="14" t="s">
        <v>2315</v>
      </c>
      <c r="N2346" s="13" t="s">
        <v>135</v>
      </c>
      <c r="O2346" s="22" t="s">
        <v>16</v>
      </c>
    </row>
    <row r="2347" spans="1:15">
      <c r="A2347" s="51">
        <v>15</v>
      </c>
      <c r="B2347" s="13" t="s">
        <v>1510</v>
      </c>
      <c r="C2347" s="13" t="s">
        <v>1510</v>
      </c>
      <c r="D2347" s="183"/>
      <c r="E2347" s="183"/>
      <c r="F2347" s="183"/>
      <c r="G2347" s="183"/>
      <c r="H2347" s="14" t="s">
        <v>136</v>
      </c>
      <c r="I2347" s="14"/>
      <c r="J2347" s="14"/>
      <c r="K2347" s="14"/>
      <c r="L2347" s="14"/>
      <c r="M2347" s="14" t="s">
        <v>2315</v>
      </c>
      <c r="N2347" s="13"/>
      <c r="O2347" s="23"/>
    </row>
    <row r="2348" spans="1:15" ht="21">
      <c r="A2348" s="51">
        <v>16</v>
      </c>
      <c r="B2348" s="13" t="s">
        <v>1028</v>
      </c>
      <c r="C2348" s="13" t="s">
        <v>1028</v>
      </c>
      <c r="D2348" s="294" t="str">
        <f>VLOOKUP(C2348,总表!D:E,2,0)</f>
        <v>DZS0022</v>
      </c>
      <c r="E2348" s="294" t="str">
        <f>VLOOKUP(D2348,总表!E:H,2,0)</f>
        <v>（电子教材）劳动经济与劳动关系</v>
      </c>
      <c r="F2348" s="294" t="str">
        <f>VLOOKUP(D2348,总表!E:H,3,0)</f>
        <v>978-7-89531-009-4</v>
      </c>
      <c r="G2348" s="299">
        <f>VLOOKUP(D2348,总表!E:H,4,0)</f>
        <v>32</v>
      </c>
      <c r="H2348" s="14" t="s">
        <v>263</v>
      </c>
      <c r="I2348" s="31"/>
      <c r="J2348" s="14" t="s">
        <v>235</v>
      </c>
      <c r="K2348" s="14" t="s">
        <v>1029</v>
      </c>
      <c r="L2348" s="31"/>
      <c r="M2348" s="14" t="s">
        <v>2315</v>
      </c>
      <c r="N2348" s="17" t="s">
        <v>135</v>
      </c>
      <c r="O2348" s="22" t="s">
        <v>16</v>
      </c>
    </row>
    <row r="2349" spans="1:15" ht="21">
      <c r="A2349" s="51">
        <v>17</v>
      </c>
      <c r="B2349" s="13" t="s">
        <v>1031</v>
      </c>
      <c r="C2349" s="13" t="s">
        <v>1031</v>
      </c>
      <c r="D2349" s="294" t="str">
        <f>VLOOKUP(C2349,总表!D:E,2,0)</f>
        <v>DZS0023</v>
      </c>
      <c r="E2349" s="294" t="str">
        <f>VLOOKUP(D2349,总表!E:H,2,0)</f>
        <v>（电子教材）劳动心理学</v>
      </c>
      <c r="F2349" s="294" t="str">
        <f>VLOOKUP(D2349,总表!E:H,3,0)</f>
        <v>978-7-89531-008-7</v>
      </c>
      <c r="G2349" s="299">
        <f>VLOOKUP(D2349,总表!E:H,4,0)</f>
        <v>28</v>
      </c>
      <c r="H2349" s="14" t="s">
        <v>263</v>
      </c>
      <c r="I2349" s="31"/>
      <c r="J2349" s="14" t="s">
        <v>235</v>
      </c>
      <c r="K2349" s="14" t="s">
        <v>1032</v>
      </c>
      <c r="L2349" s="31"/>
      <c r="M2349" s="14" t="s">
        <v>2315</v>
      </c>
      <c r="N2349" s="17" t="s">
        <v>135</v>
      </c>
      <c r="O2349" s="22" t="s">
        <v>16</v>
      </c>
    </row>
    <row r="2350" spans="1:15" ht="21">
      <c r="A2350" s="51">
        <v>18</v>
      </c>
      <c r="B2350" s="13" t="s">
        <v>1016</v>
      </c>
      <c r="C2350" s="13" t="s">
        <v>1017</v>
      </c>
      <c r="D2350" s="294" t="str">
        <f>VLOOKUP(C2350,总表!D:E,2,0)</f>
        <v>DZS0021</v>
      </c>
      <c r="E2350" s="294" t="str">
        <f>VLOOKUP(D2350,总表!E:H,2,0)</f>
        <v>（电子教材）劳动关系案例分析</v>
      </c>
      <c r="F2350" s="294" t="str">
        <f>VLOOKUP(D2350,总表!E:H,3,0)</f>
        <v>978-7-89531-007-0</v>
      </c>
      <c r="G2350" s="299">
        <f>VLOOKUP(D2350,总表!E:H,4,0)</f>
        <v>19</v>
      </c>
      <c r="H2350" s="14" t="s">
        <v>263</v>
      </c>
      <c r="I2350" s="14"/>
      <c r="J2350" s="14" t="s">
        <v>264</v>
      </c>
      <c r="K2350" s="14" t="s">
        <v>1018</v>
      </c>
      <c r="L2350" s="14"/>
      <c r="M2350" s="14" t="s">
        <v>2315</v>
      </c>
      <c r="N2350" s="17" t="s">
        <v>135</v>
      </c>
      <c r="O2350" s="22" t="s">
        <v>16</v>
      </c>
    </row>
    <row r="2351" spans="1:15" ht="21">
      <c r="A2351" s="51">
        <v>19</v>
      </c>
      <c r="B2351" s="13" t="s">
        <v>1034</v>
      </c>
      <c r="C2351" s="28" t="s">
        <v>1035</v>
      </c>
      <c r="D2351" s="294" t="str">
        <f>VLOOKUP(C2351,总表!D:E,2,0)</f>
        <v>W005182</v>
      </c>
      <c r="E2351" s="294" t="str">
        <f>VLOOKUP(D2351,总表!E:H,2,0)</f>
        <v>劳动法与社会保障法（含考核册）（学习资源包）（国开教材）</v>
      </c>
      <c r="F2351" s="294" t="str">
        <f>VLOOKUP(D2351,总表!E:H,3,0)</f>
        <v>978-7-304-06630-7</v>
      </c>
      <c r="G2351" s="299">
        <f>VLOOKUP(D2351,总表!E:H,4,0)</f>
        <v>39</v>
      </c>
      <c r="H2351" s="15" t="s">
        <v>149</v>
      </c>
      <c r="I2351" s="15"/>
      <c r="J2351" s="15" t="s">
        <v>1036</v>
      </c>
      <c r="K2351" s="15" t="s">
        <v>1037</v>
      </c>
      <c r="L2351" s="15"/>
      <c r="M2351" s="14" t="s">
        <v>2315</v>
      </c>
      <c r="N2351" s="17" t="s">
        <v>135</v>
      </c>
      <c r="O2351" s="22" t="s">
        <v>16</v>
      </c>
    </row>
    <row r="2352" spans="1:15" ht="21">
      <c r="A2352" s="51">
        <v>20</v>
      </c>
      <c r="B2352" s="13" t="s">
        <v>1034</v>
      </c>
      <c r="C2352" s="17" t="s">
        <v>1038</v>
      </c>
      <c r="D2352" s="294" t="str">
        <f>VLOOKUP(C2352,总表!D:E,2,0)</f>
        <v>W003321</v>
      </c>
      <c r="E2352" s="294" t="str">
        <f>VLOOKUP(D2352,总表!E:H,2,0)</f>
        <v>劳动法案例教程（学习资源包）</v>
      </c>
      <c r="F2352" s="294" t="str">
        <f>VLOOKUP(D2352,总表!E:H,3,0)</f>
        <v>978-7-304-03804-5</v>
      </c>
      <c r="G2352" s="299">
        <f>VLOOKUP(D2352,总表!E:H,4,0)</f>
        <v>21</v>
      </c>
      <c r="H2352" s="15" t="s">
        <v>295</v>
      </c>
      <c r="I2352" s="15"/>
      <c r="J2352" s="14" t="s">
        <v>1039</v>
      </c>
      <c r="K2352" s="15" t="s">
        <v>1040</v>
      </c>
      <c r="L2352" s="72"/>
      <c r="M2352" s="14" t="s">
        <v>2315</v>
      </c>
      <c r="N2352" s="17" t="s">
        <v>135</v>
      </c>
      <c r="O2352" s="22" t="s">
        <v>16</v>
      </c>
    </row>
    <row r="2353" spans="1:15">
      <c r="A2353" s="51">
        <v>21</v>
      </c>
      <c r="B2353" s="13" t="s">
        <v>1034</v>
      </c>
      <c r="C2353" s="13" t="s">
        <v>1034</v>
      </c>
      <c r="D2353" s="183"/>
      <c r="E2353" s="183"/>
      <c r="F2353" s="183"/>
      <c r="G2353" s="183"/>
      <c r="H2353" s="15" t="s">
        <v>136</v>
      </c>
      <c r="I2353" s="15"/>
      <c r="J2353" s="15"/>
      <c r="K2353" s="15"/>
      <c r="L2353" s="72"/>
      <c r="M2353" s="14" t="s">
        <v>2315</v>
      </c>
      <c r="N2353" s="17"/>
      <c r="O2353" s="24"/>
    </row>
    <row r="2354" spans="1:15" ht="21">
      <c r="A2354" s="51">
        <v>22</v>
      </c>
      <c r="B2354" s="13" t="s">
        <v>1042</v>
      </c>
      <c r="C2354" s="13" t="s">
        <v>1042</v>
      </c>
      <c r="D2354" s="294" t="str">
        <f>VLOOKUP(C2354,总表!D:E,2,0)</f>
        <v>DZS0024</v>
      </c>
      <c r="E2354" s="294" t="str">
        <f>VLOOKUP(D2354,总表!E:H,2,0)</f>
        <v>（电子教材）劳动争议处理</v>
      </c>
      <c r="F2354" s="294" t="str">
        <f>VLOOKUP(D2354,总表!E:H,3,0)</f>
        <v>978-7-89531-005-6</v>
      </c>
      <c r="G2354" s="299">
        <f>VLOOKUP(D2354,总表!E:H,4,0)</f>
        <v>22</v>
      </c>
      <c r="H2354" s="14" t="s">
        <v>263</v>
      </c>
      <c r="I2354" s="14"/>
      <c r="J2354" s="14" t="s">
        <v>264</v>
      </c>
      <c r="K2354" s="14" t="s">
        <v>1043</v>
      </c>
      <c r="L2354" s="14"/>
      <c r="M2354" s="14" t="s">
        <v>2315</v>
      </c>
      <c r="N2354" s="13" t="s">
        <v>135</v>
      </c>
      <c r="O2354" s="22" t="s">
        <v>16</v>
      </c>
    </row>
    <row r="2355" spans="1:15">
      <c r="A2355" s="51">
        <v>23</v>
      </c>
      <c r="B2355" s="13" t="s">
        <v>1025</v>
      </c>
      <c r="C2355" s="13" t="s">
        <v>1025</v>
      </c>
      <c r="D2355" s="294" t="str">
        <f>VLOOKUP(C2355,总表!D:E,2,0)</f>
        <v>T00803</v>
      </c>
      <c r="E2355" s="294" t="str">
        <f>VLOOKUP(D2355,总表!E:H,2,0)</f>
        <v>劳动合同法（人大）</v>
      </c>
      <c r="F2355" s="294" t="str">
        <f>VLOOKUP(D2355,总表!E:H,3,0)</f>
        <v>978-7-300-25990-1</v>
      </c>
      <c r="G2355" s="299">
        <f>VLOOKUP(D2355,总表!E:H,4,0)</f>
        <v>27</v>
      </c>
      <c r="H2355" s="14" t="s">
        <v>132</v>
      </c>
      <c r="I2355" s="14"/>
      <c r="J2355" s="14" t="s">
        <v>155</v>
      </c>
      <c r="K2355" s="14" t="s">
        <v>1026</v>
      </c>
      <c r="L2355" s="14"/>
      <c r="M2355" s="14" t="s">
        <v>2315</v>
      </c>
      <c r="N2355" s="13" t="s">
        <v>356</v>
      </c>
      <c r="O2355" s="22" t="s">
        <v>16</v>
      </c>
    </row>
    <row r="2356" spans="1:15" ht="21">
      <c r="A2356" s="51">
        <v>24</v>
      </c>
      <c r="B2356" s="13" t="s">
        <v>1485</v>
      </c>
      <c r="C2356" s="13" t="s">
        <v>1485</v>
      </c>
      <c r="D2356" s="294" t="str">
        <f>VLOOKUP(C2356,总表!D:E,2,0)</f>
        <v>DZS0026</v>
      </c>
      <c r="E2356" s="294" t="str">
        <f>VLOOKUP(D2356,总表!E:H,2,0)</f>
        <v>（电子教材）社会保障基础</v>
      </c>
      <c r="F2356" s="294" t="str">
        <f>VLOOKUP(D2356,总表!E:H,3,0)</f>
        <v>978-7-89531-004-9</v>
      </c>
      <c r="G2356" s="299">
        <f>VLOOKUP(D2356,总表!E:H,4,0)</f>
        <v>29</v>
      </c>
      <c r="H2356" s="14" t="s">
        <v>263</v>
      </c>
      <c r="I2356" s="14"/>
      <c r="J2356" s="14" t="s">
        <v>235</v>
      </c>
      <c r="K2356" s="14" t="s">
        <v>1486</v>
      </c>
      <c r="L2356" s="14"/>
      <c r="M2356" s="14" t="s">
        <v>2315</v>
      </c>
      <c r="N2356" s="13" t="s">
        <v>135</v>
      </c>
      <c r="O2356" s="22" t="s">
        <v>16</v>
      </c>
    </row>
    <row r="2357" spans="1:15" ht="21">
      <c r="A2357" s="51">
        <v>25</v>
      </c>
      <c r="B2357" s="13" t="s">
        <v>1013</v>
      </c>
      <c r="C2357" s="13" t="s">
        <v>1013</v>
      </c>
      <c r="D2357" s="294" t="str">
        <f>VLOOKUP(C2357,总表!D:E,2,0)</f>
        <v>DZS0020</v>
      </c>
      <c r="E2357" s="294" t="str">
        <f>VLOOKUP(D2357,总表!E:H,2,0)</f>
        <v>（电子教材）劳动关系基础英语</v>
      </c>
      <c r="F2357" s="294" t="str">
        <f>VLOOKUP(D2357,总表!E:H,3,0)</f>
        <v>978-7-89531-006-3</v>
      </c>
      <c r="G2357" s="299">
        <f>VLOOKUP(D2357,总表!E:H,4,0)</f>
        <v>17</v>
      </c>
      <c r="H2357" s="14" t="s">
        <v>263</v>
      </c>
      <c r="I2357" s="14"/>
      <c r="J2357" s="14" t="s">
        <v>264</v>
      </c>
      <c r="K2357" s="14" t="s">
        <v>1014</v>
      </c>
      <c r="L2357" s="14"/>
      <c r="M2357" s="14" t="s">
        <v>2315</v>
      </c>
      <c r="N2357" s="13" t="s">
        <v>135</v>
      </c>
      <c r="O2357" s="22" t="s">
        <v>16</v>
      </c>
    </row>
    <row r="2358" spans="1:15" s="2" customFormat="1" ht="21">
      <c r="A2358" s="51">
        <v>26</v>
      </c>
      <c r="B2358" s="17" t="s">
        <v>1361</v>
      </c>
      <c r="C2358" s="17" t="s">
        <v>1361</v>
      </c>
      <c r="D2358" s="184"/>
      <c r="E2358" s="184"/>
      <c r="F2358" s="184"/>
      <c r="G2358" s="184"/>
      <c r="H2358" s="14" t="s">
        <v>136</v>
      </c>
      <c r="I2358" s="55"/>
      <c r="J2358" s="55"/>
      <c r="K2358" s="55"/>
      <c r="L2358" s="55"/>
      <c r="M2358" s="29" t="s">
        <v>2316</v>
      </c>
      <c r="N2358" s="13"/>
      <c r="O2358" s="22"/>
    </row>
    <row r="2359" spans="1:15" s="2" customFormat="1" ht="21">
      <c r="A2359" s="51">
        <v>27</v>
      </c>
      <c r="B2359" s="52" t="s">
        <v>1961</v>
      </c>
      <c r="C2359" s="52" t="s">
        <v>1962</v>
      </c>
      <c r="D2359" s="294" t="str">
        <f>VLOOKUP(C2359,总表!D:E,2,0)</f>
        <v>T007382</v>
      </c>
      <c r="E2359" s="294" t="str">
        <f>VLOOKUP(D2359,总表!E:H,2,0)</f>
        <v>形势与政策（国家开放大学专用教材）（人民日报）</v>
      </c>
      <c r="F2359" s="294">
        <f>VLOOKUP(D2359,总表!E:H,3,0)</f>
        <v>0</v>
      </c>
      <c r="G2359" s="299">
        <f>VLOOKUP(D2359,总表!E:H,4,0)</f>
        <v>0</v>
      </c>
      <c r="H2359" s="34" t="s">
        <v>139</v>
      </c>
      <c r="I2359" s="56"/>
      <c r="J2359" s="34" t="s">
        <v>1963</v>
      </c>
      <c r="K2359" s="34" t="s">
        <v>232</v>
      </c>
      <c r="L2359" s="52"/>
      <c r="M2359" s="29" t="s">
        <v>2317</v>
      </c>
      <c r="N2359" s="52" t="s">
        <v>1964</v>
      </c>
      <c r="O2359" s="22" t="s">
        <v>16</v>
      </c>
    </row>
    <row r="2360" spans="1:15" s="2" customFormat="1" ht="21">
      <c r="A2360" s="51">
        <v>28</v>
      </c>
      <c r="B2360" s="52" t="s">
        <v>1961</v>
      </c>
      <c r="C2360" s="52" t="s">
        <v>1961</v>
      </c>
      <c r="D2360" s="194"/>
      <c r="E2360" s="194"/>
      <c r="F2360" s="194"/>
      <c r="G2360" s="194"/>
      <c r="H2360" s="34" t="s">
        <v>136</v>
      </c>
      <c r="I2360" s="55"/>
      <c r="J2360" s="34"/>
      <c r="K2360" s="34"/>
      <c r="L2360" s="52"/>
      <c r="M2360" s="29" t="s">
        <v>2317</v>
      </c>
      <c r="N2360" s="52"/>
      <c r="O2360" s="32"/>
    </row>
    <row r="2361" spans="1:15" ht="21">
      <c r="A2361" s="51">
        <v>29</v>
      </c>
      <c r="B2361" s="13" t="s">
        <v>748</v>
      </c>
      <c r="C2361" s="17" t="s">
        <v>749</v>
      </c>
      <c r="D2361" s="294" t="str">
        <f>VLOOKUP(C2361,总表!D:E,2,0)</f>
        <v>L005284</v>
      </c>
      <c r="E2361" s="294" t="str">
        <f>VLOOKUP(D2361,总表!E:H,2,0)</f>
        <v>计算机应用基础（第2版）（学习资源包）</v>
      </c>
      <c r="F2361" s="294" t="str">
        <f>VLOOKUP(D2361,总表!E:H,3,0)</f>
        <v>978-7-304-11204-2</v>
      </c>
      <c r="G2361" s="299">
        <f>VLOOKUP(D2361,总表!E:H,4,0)</f>
        <v>39</v>
      </c>
      <c r="H2361" s="15" t="s">
        <v>132</v>
      </c>
      <c r="I2361" s="15"/>
      <c r="J2361" s="15" t="s">
        <v>194</v>
      </c>
      <c r="K2361" s="15" t="s">
        <v>750</v>
      </c>
      <c r="L2361" s="15"/>
      <c r="M2361" s="15" t="s">
        <v>2318</v>
      </c>
      <c r="N2361" s="17" t="s">
        <v>135</v>
      </c>
      <c r="O2361" s="22" t="s">
        <v>16</v>
      </c>
    </row>
    <row r="2362" spans="1:15">
      <c r="A2362" s="51">
        <v>30</v>
      </c>
      <c r="B2362" s="13" t="s">
        <v>748</v>
      </c>
      <c r="C2362" s="17" t="s">
        <v>748</v>
      </c>
      <c r="D2362" s="184"/>
      <c r="E2362" s="184"/>
      <c r="F2362" s="184"/>
      <c r="G2362" s="184"/>
      <c r="H2362" s="15" t="s">
        <v>136</v>
      </c>
      <c r="I2362" s="15"/>
      <c r="J2362" s="15"/>
      <c r="K2362" s="15"/>
      <c r="L2362" s="15"/>
      <c r="M2362" s="15" t="s">
        <v>2318</v>
      </c>
      <c r="N2362" s="17"/>
      <c r="O2362" s="24"/>
    </row>
    <row r="2363" spans="1:15" ht="21">
      <c r="A2363" s="51">
        <v>31</v>
      </c>
      <c r="B2363" s="13" t="s">
        <v>748</v>
      </c>
      <c r="C2363" s="17" t="s">
        <v>748</v>
      </c>
      <c r="D2363" s="184"/>
      <c r="E2363" s="184"/>
      <c r="F2363" s="184"/>
      <c r="G2363" s="184"/>
      <c r="H2363" s="14" t="s">
        <v>162</v>
      </c>
      <c r="I2363" s="14" t="s">
        <v>751</v>
      </c>
      <c r="J2363" s="14" t="s">
        <v>164</v>
      </c>
      <c r="K2363" s="14"/>
      <c r="L2363" s="14" t="s">
        <v>209</v>
      </c>
      <c r="M2363" s="15" t="s">
        <v>2318</v>
      </c>
      <c r="N2363" s="13" t="s">
        <v>752</v>
      </c>
      <c r="O2363" s="22" t="s">
        <v>16</v>
      </c>
    </row>
    <row r="2364" spans="1:15" ht="21">
      <c r="A2364" s="51">
        <v>32</v>
      </c>
      <c r="B2364" s="13" t="s">
        <v>1363</v>
      </c>
      <c r="C2364" s="28" t="s">
        <v>1364</v>
      </c>
      <c r="D2364" s="294" t="str">
        <f>VLOOKUP(C2364,总表!D:E,2,0)</f>
        <v>W00596</v>
      </c>
      <c r="E2364" s="294" t="str">
        <f>VLOOKUP(D2364,总表!E:H,2,0)</f>
        <v>人力资源管理（第3版）（学习资源包）</v>
      </c>
      <c r="F2364" s="294" t="str">
        <f>VLOOKUP(D2364,总表!E:H,3,0)</f>
        <v>978-7-304-08203-1</v>
      </c>
      <c r="G2364" s="299">
        <f>VLOOKUP(D2364,总表!E:H,4,0)</f>
        <v>49</v>
      </c>
      <c r="H2364" s="29" t="s">
        <v>149</v>
      </c>
      <c r="I2364" s="29"/>
      <c r="J2364" s="36" t="s">
        <v>150</v>
      </c>
      <c r="K2364" s="29" t="s">
        <v>232</v>
      </c>
      <c r="L2364" s="29"/>
      <c r="M2364" s="15" t="s">
        <v>2318</v>
      </c>
      <c r="N2364" s="17" t="s">
        <v>135</v>
      </c>
      <c r="O2364" s="22" t="s">
        <v>16</v>
      </c>
    </row>
    <row r="2365" spans="1:15" s="2" customFormat="1" ht="13.5">
      <c r="A2365" s="51">
        <v>33</v>
      </c>
      <c r="B2365" s="17" t="s">
        <v>1363</v>
      </c>
      <c r="C2365" s="17" t="s">
        <v>1363</v>
      </c>
      <c r="D2365" s="184"/>
      <c r="E2365" s="184"/>
      <c r="F2365" s="184"/>
      <c r="G2365" s="184"/>
      <c r="H2365" s="15" t="s">
        <v>136</v>
      </c>
      <c r="I2365" s="15"/>
      <c r="J2365" s="15"/>
      <c r="K2365" s="15"/>
      <c r="L2365" s="15"/>
      <c r="M2365" s="15" t="s">
        <v>2318</v>
      </c>
      <c r="N2365" s="17"/>
      <c r="O2365" s="59"/>
    </row>
    <row r="2366" spans="1:15">
      <c r="A2366" s="51">
        <v>34</v>
      </c>
      <c r="B2366" s="13" t="s">
        <v>490</v>
      </c>
      <c r="C2366" s="13" t="s">
        <v>491</v>
      </c>
      <c r="D2366" s="294" t="str">
        <f>VLOOKUP(C2366,总表!D:E,2,0)</f>
        <v>KB00101</v>
      </c>
      <c r="E2366" s="294" t="str">
        <f>VLOOKUP(D2366,总表!E:H,2,0)</f>
        <v>个人理财（第3版）</v>
      </c>
      <c r="F2366" s="294" t="str">
        <f>VLOOKUP(D2366,总表!E:H,3,0)</f>
        <v>978-7-304-10200-5</v>
      </c>
      <c r="G2366" s="299">
        <f>VLOOKUP(D2366,总表!E:H,4,0)</f>
        <v>49</v>
      </c>
      <c r="H2366" s="14" t="s">
        <v>139</v>
      </c>
      <c r="I2366" s="14"/>
      <c r="J2366" s="14" t="s">
        <v>398</v>
      </c>
      <c r="K2366" s="14" t="s">
        <v>492</v>
      </c>
      <c r="L2366" s="14"/>
      <c r="M2366" s="15" t="s">
        <v>2318</v>
      </c>
      <c r="N2366" s="13" t="s">
        <v>135</v>
      </c>
      <c r="O2366" s="22" t="s">
        <v>16</v>
      </c>
    </row>
    <row r="2367" spans="1:15">
      <c r="A2367" s="51">
        <v>35</v>
      </c>
      <c r="B2367" s="13" t="s">
        <v>490</v>
      </c>
      <c r="C2367" s="13" t="s">
        <v>490</v>
      </c>
      <c r="D2367" s="183"/>
      <c r="E2367" s="183"/>
      <c r="F2367" s="183"/>
      <c r="G2367" s="183"/>
      <c r="H2367" s="14" t="s">
        <v>162</v>
      </c>
      <c r="I2367" s="14" t="s">
        <v>493</v>
      </c>
      <c r="J2367" s="14" t="s">
        <v>186</v>
      </c>
      <c r="K2367" s="14"/>
      <c r="L2367" s="14" t="s">
        <v>492</v>
      </c>
      <c r="M2367" s="15" t="s">
        <v>2318</v>
      </c>
      <c r="N2367" s="13" t="s">
        <v>171</v>
      </c>
      <c r="O2367" s="22" t="s">
        <v>16</v>
      </c>
    </row>
    <row r="2368" spans="1:15">
      <c r="A2368" s="51">
        <v>36</v>
      </c>
      <c r="B2368" s="13" t="s">
        <v>490</v>
      </c>
      <c r="C2368" s="13" t="s">
        <v>490</v>
      </c>
      <c r="D2368" s="183"/>
      <c r="E2368" s="183"/>
      <c r="F2368" s="183"/>
      <c r="G2368" s="183"/>
      <c r="H2368" s="14" t="s">
        <v>136</v>
      </c>
      <c r="I2368" s="14"/>
      <c r="J2368" s="14"/>
      <c r="K2368" s="14"/>
      <c r="L2368" s="14"/>
      <c r="M2368" s="15" t="s">
        <v>2318</v>
      </c>
      <c r="N2368" s="13"/>
      <c r="O2368" s="23"/>
    </row>
    <row r="2369" spans="1:15" ht="21">
      <c r="A2369" s="51">
        <v>37</v>
      </c>
      <c r="B2369" s="13" t="s">
        <v>214</v>
      </c>
      <c r="C2369" s="26" t="s">
        <v>215</v>
      </c>
      <c r="D2369" s="294" t="str">
        <f>VLOOKUP(C2369,总表!D:E,2,0)</f>
        <v>W005273</v>
      </c>
      <c r="E2369" s="294" t="str">
        <f>VLOOKUP(D2369,总表!E:H,2,0)</f>
        <v>办公室实务（第三版）（学习资源包）</v>
      </c>
      <c r="F2369" s="294">
        <f>VLOOKUP(D2369,总表!E:H,3,0)</f>
        <v>0</v>
      </c>
      <c r="G2369" s="299">
        <f>VLOOKUP(D2369,总表!E:H,4,0)</f>
        <v>0</v>
      </c>
      <c r="H2369" s="30" t="s">
        <v>132</v>
      </c>
      <c r="I2369" s="27"/>
      <c r="J2369" s="27" t="s">
        <v>216</v>
      </c>
      <c r="K2369" s="27" t="s">
        <v>217</v>
      </c>
      <c r="L2369" s="27"/>
      <c r="M2369" s="15" t="s">
        <v>2318</v>
      </c>
      <c r="N2369" s="13" t="s">
        <v>135</v>
      </c>
      <c r="O2369" s="22" t="s">
        <v>16</v>
      </c>
    </row>
    <row r="2370" spans="1:15">
      <c r="A2370" s="51">
        <v>38</v>
      </c>
      <c r="B2370" s="13" t="s">
        <v>214</v>
      </c>
      <c r="C2370" s="13" t="s">
        <v>214</v>
      </c>
      <c r="D2370" s="183"/>
      <c r="E2370" s="183"/>
      <c r="F2370" s="183"/>
      <c r="G2370" s="183"/>
      <c r="H2370" s="14" t="s">
        <v>136</v>
      </c>
      <c r="I2370" s="14"/>
      <c r="J2370" s="14"/>
      <c r="K2370" s="18"/>
      <c r="L2370" s="14"/>
      <c r="M2370" s="15" t="s">
        <v>2318</v>
      </c>
      <c r="N2370" s="13"/>
      <c r="O2370" s="23"/>
    </row>
    <row r="2371" spans="1:15" ht="21">
      <c r="A2371" s="51">
        <v>39</v>
      </c>
      <c r="B2371" s="13" t="s">
        <v>2311</v>
      </c>
      <c r="C2371" s="13" t="s">
        <v>2312</v>
      </c>
      <c r="D2371" s="294" t="str">
        <f>VLOOKUP(C2371,总表!D:E,2,0)</f>
        <v>W005601</v>
      </c>
      <c r="E2371" s="294" t="str">
        <f>VLOOKUP(D2371,总表!E:H,2,0)</f>
        <v>新编组织行为学（第3版）（学习资源包）</v>
      </c>
      <c r="F2371" s="294" t="str">
        <f>VLOOKUP(D2371,总表!E:H,3,0)</f>
        <v>978-7-304-08055-6</v>
      </c>
      <c r="G2371" s="299">
        <f>VLOOKUP(D2371,总表!E:H,4,0)</f>
        <v>42</v>
      </c>
      <c r="H2371" s="14" t="s">
        <v>149</v>
      </c>
      <c r="I2371" s="15"/>
      <c r="J2371" s="15" t="s">
        <v>150</v>
      </c>
      <c r="K2371" s="15" t="s">
        <v>232</v>
      </c>
      <c r="L2371" s="15"/>
      <c r="M2371" s="15" t="s">
        <v>2318</v>
      </c>
      <c r="N2371" s="13" t="s">
        <v>135</v>
      </c>
      <c r="O2371" s="22" t="s">
        <v>16</v>
      </c>
    </row>
    <row r="2372" spans="1:15" s="2" customFormat="1" ht="21">
      <c r="A2372" s="51">
        <v>40</v>
      </c>
      <c r="B2372" s="17" t="s">
        <v>2311</v>
      </c>
      <c r="C2372" s="17" t="s">
        <v>2311</v>
      </c>
      <c r="D2372" s="184"/>
      <c r="E2372" s="184"/>
      <c r="F2372" s="184"/>
      <c r="G2372" s="184"/>
      <c r="H2372" s="15" t="s">
        <v>162</v>
      </c>
      <c r="I2372" s="15" t="s">
        <v>1131</v>
      </c>
      <c r="J2372" s="15" t="s">
        <v>164</v>
      </c>
      <c r="K2372" s="15"/>
      <c r="L2372" s="15" t="s">
        <v>2313</v>
      </c>
      <c r="M2372" s="14" t="s">
        <v>2318</v>
      </c>
      <c r="N2372" s="17" t="s">
        <v>171</v>
      </c>
      <c r="O2372" s="22" t="s">
        <v>16</v>
      </c>
    </row>
    <row r="2373" spans="1:15" s="2" customFormat="1" ht="13.5">
      <c r="A2373" s="51">
        <v>41</v>
      </c>
      <c r="B2373" s="17" t="s">
        <v>2311</v>
      </c>
      <c r="C2373" s="17" t="s">
        <v>2311</v>
      </c>
      <c r="D2373" s="184"/>
      <c r="E2373" s="184"/>
      <c r="F2373" s="184"/>
      <c r="G2373" s="184"/>
      <c r="H2373" s="15" t="s">
        <v>136</v>
      </c>
      <c r="I2373" s="15"/>
      <c r="J2373" s="15"/>
      <c r="K2373" s="15"/>
      <c r="L2373" s="15"/>
      <c r="M2373" s="14" t="s">
        <v>2318</v>
      </c>
      <c r="N2373" s="17"/>
      <c r="O2373" s="24"/>
    </row>
    <row r="2374" spans="1:15" s="2" customFormat="1" ht="21">
      <c r="A2374" s="51">
        <v>42</v>
      </c>
      <c r="B2374" s="303" t="s">
        <v>3086</v>
      </c>
      <c r="C2374" s="303" t="s">
        <v>3087</v>
      </c>
      <c r="D2374" s="303" t="str">
        <f>VLOOKUP(C2374,'[29]Sheet1 (3)'!$D:$R,15,0)</f>
        <v>W004611</v>
      </c>
      <c r="E2374" s="303" t="str">
        <f>VLOOKUP(D2374,'[29]Sheet1 (3)'!$R:$S,2,0)</f>
        <v>消费者权益保护法教程（第2版）（学习资源包）</v>
      </c>
      <c r="F2374" s="303"/>
      <c r="G2374" s="303"/>
      <c r="H2374" s="305" t="s">
        <v>3088</v>
      </c>
      <c r="I2374" s="303"/>
      <c r="J2374" s="305" t="s">
        <v>3089</v>
      </c>
      <c r="K2374" s="305" t="s">
        <v>3090</v>
      </c>
      <c r="L2374" s="303"/>
      <c r="M2374" s="305" t="s">
        <v>3091</v>
      </c>
      <c r="N2374" s="303" t="s">
        <v>3092</v>
      </c>
      <c r="O2374" s="306" t="s">
        <v>16</v>
      </c>
    </row>
    <row r="2375" spans="1:15" ht="19.5" customHeight="1">
      <c r="A2375" s="128"/>
      <c r="B2375" s="116"/>
      <c r="C2375" s="116"/>
      <c r="D2375" s="116"/>
      <c r="E2375" s="116"/>
      <c r="F2375" s="116"/>
      <c r="G2375" s="116"/>
      <c r="H2375" s="117"/>
      <c r="I2375" s="117"/>
      <c r="J2375" s="117"/>
      <c r="K2375" s="117"/>
      <c r="L2375" s="117"/>
      <c r="M2375" s="117"/>
      <c r="N2375" s="116"/>
      <c r="O2375" s="118"/>
    </row>
    <row r="2376" spans="1:15" ht="18.75">
      <c r="A2376" s="322" t="s">
        <v>114</v>
      </c>
      <c r="B2376" s="322"/>
      <c r="C2376" s="322"/>
      <c r="D2376" s="322"/>
      <c r="E2376" s="322"/>
      <c r="F2376" s="322"/>
      <c r="G2376" s="322"/>
      <c r="H2376" s="322"/>
      <c r="I2376" s="322"/>
      <c r="J2376" s="322"/>
      <c r="K2376" s="322"/>
      <c r="L2376" s="322"/>
      <c r="M2376" s="322"/>
      <c r="N2376" s="322"/>
      <c r="O2376" s="322"/>
    </row>
    <row r="2377" spans="1:15" ht="22.5">
      <c r="A2377" s="11" t="s">
        <v>3</v>
      </c>
      <c r="B2377" s="12" t="s">
        <v>121</v>
      </c>
      <c r="C2377" s="12" t="s">
        <v>122</v>
      </c>
      <c r="D2377" s="291" t="s">
        <v>2518</v>
      </c>
      <c r="E2377" s="291" t="s">
        <v>2519</v>
      </c>
      <c r="F2377" s="291" t="s">
        <v>2520</v>
      </c>
      <c r="G2377" s="290" t="s">
        <v>2521</v>
      </c>
      <c r="H2377" s="12" t="s">
        <v>123</v>
      </c>
      <c r="I2377" s="12" t="s">
        <v>124</v>
      </c>
      <c r="J2377" s="12" t="s">
        <v>125</v>
      </c>
      <c r="K2377" s="12" t="s">
        <v>126</v>
      </c>
      <c r="L2377" s="12" t="s">
        <v>127</v>
      </c>
      <c r="M2377" s="12" t="s">
        <v>2314</v>
      </c>
      <c r="N2377" s="58" t="s">
        <v>128</v>
      </c>
      <c r="O2377" s="12" t="s">
        <v>129</v>
      </c>
    </row>
    <row r="2378" spans="1:15" s="39" customFormat="1" ht="21">
      <c r="A2378" s="51">
        <v>1</v>
      </c>
      <c r="B2378" s="13" t="s">
        <v>632</v>
      </c>
      <c r="C2378" s="17" t="s">
        <v>633</v>
      </c>
      <c r="D2378" s="294" t="str">
        <f>VLOOKUP(C2378,总表!D:E,2,0)</f>
        <v>W005208</v>
      </c>
      <c r="E2378" s="294" t="str">
        <f>VLOOKUP(D2378,总表!E:H,2,0)</f>
        <v>国家开放大学学习指南（2022版）（学习资源包）</v>
      </c>
      <c r="F2378" s="294" t="str">
        <f>VLOOKUP(D2378,总表!E:H,3,0)</f>
        <v>978-7-304-09923-7</v>
      </c>
      <c r="G2378" s="299">
        <f>VLOOKUP(D2378,总表!E:H,4,0)</f>
        <v>15.8</v>
      </c>
      <c r="H2378" s="14" t="s">
        <v>132</v>
      </c>
      <c r="I2378" s="53"/>
      <c r="J2378" s="15" t="s">
        <v>133</v>
      </c>
      <c r="K2378" s="54" t="s">
        <v>634</v>
      </c>
      <c r="L2378" s="53"/>
      <c r="M2378" s="14" t="s">
        <v>2315</v>
      </c>
      <c r="N2378" s="13" t="s">
        <v>135</v>
      </c>
      <c r="O2378" s="22" t="s">
        <v>16</v>
      </c>
    </row>
    <row r="2379" spans="1:15" s="2" customFormat="1" ht="13.5">
      <c r="A2379" s="51">
        <v>2</v>
      </c>
      <c r="B2379" s="17" t="s">
        <v>632</v>
      </c>
      <c r="C2379" s="17" t="s">
        <v>632</v>
      </c>
      <c r="D2379" s="184"/>
      <c r="E2379" s="184"/>
      <c r="F2379" s="184"/>
      <c r="G2379" s="184"/>
      <c r="H2379" s="15" t="s">
        <v>136</v>
      </c>
      <c r="I2379" s="53"/>
      <c r="J2379" s="15"/>
      <c r="K2379" s="15"/>
      <c r="L2379" s="53"/>
      <c r="M2379" s="29" t="s">
        <v>2315</v>
      </c>
      <c r="N2379" s="28"/>
      <c r="O2379" s="59"/>
    </row>
    <row r="2380" spans="1:15" s="2" customFormat="1" ht="31.5">
      <c r="A2380" s="51">
        <v>3</v>
      </c>
      <c r="B2380" s="28" t="s">
        <v>1852</v>
      </c>
      <c r="C2380" s="13" t="s">
        <v>1175</v>
      </c>
      <c r="D2380" s="294" t="str">
        <f>VLOOKUP(C2380,总表!D:E,2,0)</f>
        <v>WZ19781</v>
      </c>
      <c r="E2380" s="294" t="str">
        <f>VLOOKUP(D2380,总表!E:H,2,0)</f>
        <v>△毛泽东思想和中国特色社会主义理论体系概论（2021年版）（高教）</v>
      </c>
      <c r="F2380" s="294" t="str">
        <f>VLOOKUP(D2380,总表!E:H,3,0)</f>
        <v>978-7-04-056622-2</v>
      </c>
      <c r="G2380" s="299">
        <f>VLOOKUP(D2380,总表!E:H,4,0)</f>
        <v>25</v>
      </c>
      <c r="H2380" s="15" t="s">
        <v>139</v>
      </c>
      <c r="I2380" s="14"/>
      <c r="J2380" s="15" t="s">
        <v>1176</v>
      </c>
      <c r="K2380" s="14" t="s">
        <v>1177</v>
      </c>
      <c r="L2380" s="14"/>
      <c r="M2380" s="15" t="s">
        <v>2315</v>
      </c>
      <c r="N2380" s="17" t="s">
        <v>537</v>
      </c>
      <c r="O2380" s="22" t="s">
        <v>16</v>
      </c>
    </row>
    <row r="2381" spans="1:15" s="2" customFormat="1" ht="31.5">
      <c r="A2381" s="51">
        <v>4</v>
      </c>
      <c r="B2381" s="33" t="s">
        <v>1852</v>
      </c>
      <c r="C2381" s="52" t="s">
        <v>1853</v>
      </c>
      <c r="D2381" s="294" t="str">
        <f>VLOOKUP(C2381,总表!D:E,2,0)</f>
        <v>W005952</v>
      </c>
      <c r="E2381" s="294" t="str">
        <f>VLOOKUP(D2381,总表!E:H,2,0)</f>
        <v>（课程“习近平新时代”用）国家开放大学思想政治理论课学习指南（学习资源包）</v>
      </c>
      <c r="F2381" s="294" t="str">
        <f>VLOOKUP(D2381,总表!E:H,3,0)</f>
        <v>978-7-304-10428-3</v>
      </c>
      <c r="G2381" s="299">
        <f>VLOOKUP(D2381,总表!E:H,4,0)</f>
        <v>13.8</v>
      </c>
      <c r="H2381" s="36" t="s">
        <v>149</v>
      </c>
      <c r="I2381" s="34"/>
      <c r="J2381" s="34" t="s">
        <v>1854</v>
      </c>
      <c r="K2381" s="34" t="s">
        <v>1855</v>
      </c>
      <c r="L2381" s="34"/>
      <c r="M2381" s="34" t="s">
        <v>2315</v>
      </c>
      <c r="N2381" s="60" t="s">
        <v>135</v>
      </c>
      <c r="O2381" s="22" t="s">
        <v>16</v>
      </c>
    </row>
    <row r="2382" spans="1:15" s="40" customFormat="1" ht="21">
      <c r="A2382" s="51">
        <v>5</v>
      </c>
      <c r="B2382" s="28" t="s">
        <v>1852</v>
      </c>
      <c r="C2382" s="28" t="s">
        <v>1852</v>
      </c>
      <c r="D2382" s="191"/>
      <c r="E2382" s="191"/>
      <c r="F2382" s="191"/>
      <c r="G2382" s="191"/>
      <c r="H2382" s="15" t="s">
        <v>136</v>
      </c>
      <c r="I2382" s="29"/>
      <c r="J2382" s="29"/>
      <c r="K2382" s="29"/>
      <c r="L2382" s="29"/>
      <c r="M2382" s="15" t="s">
        <v>2315</v>
      </c>
      <c r="N2382" s="28"/>
      <c r="O2382" s="32"/>
    </row>
    <row r="2383" spans="1:15" s="2" customFormat="1" ht="31.5">
      <c r="A2383" s="51">
        <v>6</v>
      </c>
      <c r="B2383" s="28" t="s">
        <v>1174</v>
      </c>
      <c r="C2383" s="13" t="s">
        <v>1175</v>
      </c>
      <c r="D2383" s="294" t="str">
        <f>VLOOKUP(C2383,总表!D:E,2,0)</f>
        <v>WZ19781</v>
      </c>
      <c r="E2383" s="294" t="str">
        <f>VLOOKUP(D2383,总表!E:H,2,0)</f>
        <v>△毛泽东思想和中国特色社会主义理论体系概论（2021年版）（高教）</v>
      </c>
      <c r="F2383" s="294" t="str">
        <f>VLOOKUP(D2383,总表!E:H,3,0)</f>
        <v>978-7-04-056622-2</v>
      </c>
      <c r="G2383" s="299">
        <f>VLOOKUP(D2383,总表!E:H,4,0)</f>
        <v>25</v>
      </c>
      <c r="H2383" s="15" t="s">
        <v>139</v>
      </c>
      <c r="I2383" s="14"/>
      <c r="J2383" s="15" t="s">
        <v>1176</v>
      </c>
      <c r="K2383" s="14" t="s">
        <v>1177</v>
      </c>
      <c r="L2383" s="14"/>
      <c r="M2383" s="15" t="s">
        <v>2315</v>
      </c>
      <c r="N2383" s="17" t="s">
        <v>537</v>
      </c>
      <c r="O2383" s="22" t="s">
        <v>16</v>
      </c>
    </row>
    <row r="2384" spans="1:15" s="40" customFormat="1" ht="31.5">
      <c r="A2384" s="51">
        <v>7</v>
      </c>
      <c r="B2384" s="28" t="s">
        <v>1174</v>
      </c>
      <c r="C2384" s="28" t="s">
        <v>1178</v>
      </c>
      <c r="D2384" s="294" t="str">
        <f>VLOOKUP(C2384,总表!D:E,2,0)</f>
        <v>W005812</v>
      </c>
      <c r="E2384" s="294" t="str">
        <f>VLOOKUP(D2384,总表!E:H,2,0)</f>
        <v>毛泽东思想和中国特色社会主义理论体系概论学习指导（学习资源包）</v>
      </c>
      <c r="F2384" s="294" t="str">
        <f>VLOOKUP(D2384,总表!E:H,3,0)</f>
        <v>978-7-304-09660-1</v>
      </c>
      <c r="G2384" s="299">
        <f>VLOOKUP(D2384,总表!E:H,4,0)</f>
        <v>22</v>
      </c>
      <c r="H2384" s="15" t="s">
        <v>149</v>
      </c>
      <c r="I2384" s="29"/>
      <c r="J2384" s="15" t="s">
        <v>1179</v>
      </c>
      <c r="K2384" s="29" t="s">
        <v>232</v>
      </c>
      <c r="L2384" s="29"/>
      <c r="M2384" s="29" t="s">
        <v>2315</v>
      </c>
      <c r="N2384" s="28" t="s">
        <v>135</v>
      </c>
      <c r="O2384" s="22" t="s">
        <v>16</v>
      </c>
    </row>
    <row r="2385" spans="1:15" s="40" customFormat="1" ht="21">
      <c r="A2385" s="51">
        <v>8</v>
      </c>
      <c r="B2385" s="13" t="s">
        <v>1679</v>
      </c>
      <c r="C2385" s="33" t="s">
        <v>1680</v>
      </c>
      <c r="D2385" s="294" t="str">
        <f>VLOOKUP(C2385,总表!D:E,2,0)</f>
        <v>WZ18231</v>
      </c>
      <c r="E2385" s="294" t="str">
        <f>VLOOKUP(D2385,总表!E:H,2,0)</f>
        <v>△思想道德与法治（2021年版）（高教）</v>
      </c>
      <c r="F2385" s="294" t="str">
        <f>VLOOKUP(D2385,总表!E:H,3,0)</f>
        <v>978-7-04-056621-5</v>
      </c>
      <c r="G2385" s="299">
        <f>VLOOKUP(D2385,总表!E:H,4,0)</f>
        <v>18</v>
      </c>
      <c r="H2385" s="34" t="s">
        <v>139</v>
      </c>
      <c r="I2385" s="34"/>
      <c r="J2385" s="34" t="s">
        <v>1176</v>
      </c>
      <c r="K2385" s="34" t="s">
        <v>1177</v>
      </c>
      <c r="L2385" s="34"/>
      <c r="M2385" s="15" t="s">
        <v>2315</v>
      </c>
      <c r="N2385" s="17" t="s">
        <v>537</v>
      </c>
      <c r="O2385" s="22" t="s">
        <v>16</v>
      </c>
    </row>
    <row r="2386" spans="1:15" s="40" customFormat="1" ht="21">
      <c r="A2386" s="51">
        <v>9</v>
      </c>
      <c r="B2386" s="13" t="s">
        <v>1679</v>
      </c>
      <c r="C2386" s="26" t="s">
        <v>2502</v>
      </c>
      <c r="D2386" s="294" t="str">
        <f>VLOOKUP(C2386,总表!D:E,2,0)</f>
        <v>W005772</v>
      </c>
      <c r="E2386" s="294" t="str">
        <f>VLOOKUP(D2386,总表!E:H,2,0)</f>
        <v>思想道德与法治学习指导（学习资源包）</v>
      </c>
      <c r="F2386" s="294">
        <f>VLOOKUP(D2386,总表!E:H,3,0)</f>
        <v>0</v>
      </c>
      <c r="G2386" s="299">
        <f>VLOOKUP(D2386,总表!E:H,4,0)</f>
        <v>0</v>
      </c>
      <c r="H2386" s="30" t="s">
        <v>149</v>
      </c>
      <c r="I2386" s="180"/>
      <c r="J2386" s="27" t="s">
        <v>2503</v>
      </c>
      <c r="K2386" s="27" t="s">
        <v>232</v>
      </c>
      <c r="L2386" s="181"/>
      <c r="M2386" s="29" t="s">
        <v>2315</v>
      </c>
      <c r="N2386" s="28" t="s">
        <v>135</v>
      </c>
      <c r="O2386" s="22" t="s">
        <v>16</v>
      </c>
    </row>
    <row r="2387" spans="1:15">
      <c r="A2387" s="51">
        <v>10</v>
      </c>
      <c r="B2387" s="13" t="s">
        <v>900</v>
      </c>
      <c r="C2387" s="13" t="s">
        <v>901</v>
      </c>
      <c r="D2387" s="294" t="str">
        <f>VLOOKUP(C2387,总表!D:E,2,0)</f>
        <v>W001644</v>
      </c>
      <c r="E2387" s="294" t="str">
        <f>VLOOKUP(D2387,总表!E:H,2,0)</f>
        <v>教育学（第3版）（学习资源包）</v>
      </c>
      <c r="F2387" s="294" t="str">
        <f>VLOOKUP(D2387,总表!E:H,3,0)</f>
        <v>978-7-304-10647-8</v>
      </c>
      <c r="G2387" s="299">
        <f>VLOOKUP(D2387,总表!E:H,4,0)</f>
        <v>45</v>
      </c>
      <c r="H2387" s="14" t="s">
        <v>149</v>
      </c>
      <c r="I2387" s="14"/>
      <c r="J2387" s="14" t="s">
        <v>150</v>
      </c>
      <c r="K2387" s="15" t="s">
        <v>902</v>
      </c>
      <c r="L2387" s="15"/>
      <c r="M2387" s="15" t="s">
        <v>2315</v>
      </c>
      <c r="N2387" s="13" t="s">
        <v>135</v>
      </c>
      <c r="O2387" s="22" t="s">
        <v>16</v>
      </c>
    </row>
    <row r="2388" spans="1:15" s="41" customFormat="1">
      <c r="A2388" s="51">
        <v>11</v>
      </c>
      <c r="B2388" s="52" t="s">
        <v>900</v>
      </c>
      <c r="C2388" s="52" t="s">
        <v>900</v>
      </c>
      <c r="D2388" s="194"/>
      <c r="E2388" s="194"/>
      <c r="F2388" s="194"/>
      <c r="G2388" s="194"/>
      <c r="H2388" s="34" t="s">
        <v>136</v>
      </c>
      <c r="I2388" s="34"/>
      <c r="J2388" s="34"/>
      <c r="K2388" s="34"/>
      <c r="L2388" s="34"/>
      <c r="M2388" s="15" t="s">
        <v>2315</v>
      </c>
      <c r="N2388" s="52"/>
      <c r="O2388" s="62"/>
    </row>
    <row r="2389" spans="1:15" ht="21">
      <c r="A2389" s="51">
        <v>12</v>
      </c>
      <c r="B2389" s="17" t="s">
        <v>1760</v>
      </c>
      <c r="C2389" s="17" t="s">
        <v>1761</v>
      </c>
      <c r="D2389" s="294" t="str">
        <f>VLOOKUP(C2389,总表!D:E,2,0)</f>
        <v>W005302</v>
      </c>
      <c r="E2389" s="294" t="str">
        <f>VLOOKUP(D2389,总表!E:H,2,0)</f>
        <v>外国教育简史（第2版）（学习资源包）</v>
      </c>
      <c r="F2389" s="294" t="str">
        <f>VLOOKUP(D2389,总表!E:H,3,0)</f>
        <v>978-7-304-10983-7</v>
      </c>
      <c r="G2389" s="299">
        <f>VLOOKUP(D2389,总表!E:H,4,0)</f>
        <v>24</v>
      </c>
      <c r="H2389" s="14" t="s">
        <v>149</v>
      </c>
      <c r="I2389" s="15"/>
      <c r="J2389" s="15" t="s">
        <v>194</v>
      </c>
      <c r="K2389" s="15" t="s">
        <v>1762</v>
      </c>
      <c r="L2389" s="15"/>
      <c r="M2389" s="15" t="s">
        <v>2315</v>
      </c>
      <c r="N2389" s="13" t="s">
        <v>135</v>
      </c>
      <c r="O2389" s="22" t="s">
        <v>16</v>
      </c>
    </row>
    <row r="2390" spans="1:15">
      <c r="A2390" s="51">
        <v>13</v>
      </c>
      <c r="B2390" s="17" t="s">
        <v>1760</v>
      </c>
      <c r="C2390" s="17" t="s">
        <v>1760</v>
      </c>
      <c r="D2390" s="184"/>
      <c r="E2390" s="184"/>
      <c r="F2390" s="184"/>
      <c r="G2390" s="184"/>
      <c r="H2390" s="14" t="s">
        <v>136</v>
      </c>
      <c r="I2390" s="18"/>
      <c r="J2390" s="14"/>
      <c r="K2390" s="14"/>
      <c r="L2390" s="14"/>
      <c r="M2390" s="15" t="s">
        <v>2315</v>
      </c>
      <c r="N2390" s="13"/>
      <c r="O2390" s="22"/>
    </row>
    <row r="2391" spans="1:15" ht="21">
      <c r="A2391" s="51">
        <v>14</v>
      </c>
      <c r="B2391" s="13" t="s">
        <v>544</v>
      </c>
      <c r="C2391" s="13" t="s">
        <v>545</v>
      </c>
      <c r="D2391" s="294" t="str">
        <f>VLOOKUP(C2391,总表!D:E,2,0)</f>
        <v>W004352</v>
      </c>
      <c r="E2391" s="294" t="str">
        <f>VLOOKUP(D2391,总表!E:H,2,0)</f>
        <v>管理概论（第2版）（含考核册）（学习资源包）</v>
      </c>
      <c r="F2391" s="294" t="str">
        <f>VLOOKUP(D2391,总表!E:H,3,0)</f>
        <v>978-7-304-10064-3</v>
      </c>
      <c r="G2391" s="299">
        <f>VLOOKUP(D2391,总表!E:H,4,0)</f>
        <v>43</v>
      </c>
      <c r="H2391" s="14" t="s">
        <v>132</v>
      </c>
      <c r="I2391" s="14"/>
      <c r="J2391" s="14" t="s">
        <v>425</v>
      </c>
      <c r="K2391" s="14" t="s">
        <v>546</v>
      </c>
      <c r="L2391" s="14"/>
      <c r="M2391" s="15" t="s">
        <v>2315</v>
      </c>
      <c r="N2391" s="13" t="s">
        <v>135</v>
      </c>
      <c r="O2391" s="22" t="s">
        <v>16</v>
      </c>
    </row>
    <row r="2392" spans="1:15" s="39" customFormat="1">
      <c r="A2392" s="51">
        <v>15</v>
      </c>
      <c r="B2392" s="13" t="s">
        <v>544</v>
      </c>
      <c r="C2392" s="13" t="s">
        <v>544</v>
      </c>
      <c r="D2392" s="183"/>
      <c r="E2392" s="183"/>
      <c r="F2392" s="183"/>
      <c r="G2392" s="183"/>
      <c r="H2392" s="14" t="s">
        <v>162</v>
      </c>
      <c r="I2392" s="14" t="s">
        <v>547</v>
      </c>
      <c r="J2392" s="14" t="s">
        <v>164</v>
      </c>
      <c r="K2392" s="14"/>
      <c r="L2392" s="14" t="s">
        <v>548</v>
      </c>
      <c r="M2392" s="15" t="s">
        <v>2315</v>
      </c>
      <c r="N2392" s="13" t="s">
        <v>171</v>
      </c>
      <c r="O2392" s="22" t="s">
        <v>16</v>
      </c>
    </row>
    <row r="2393" spans="1:15" s="39" customFormat="1">
      <c r="A2393" s="51">
        <v>16</v>
      </c>
      <c r="B2393" s="13" t="s">
        <v>544</v>
      </c>
      <c r="C2393" s="13" t="s">
        <v>544</v>
      </c>
      <c r="D2393" s="183"/>
      <c r="E2393" s="183"/>
      <c r="F2393" s="183"/>
      <c r="G2393" s="183"/>
      <c r="H2393" s="14" t="s">
        <v>136</v>
      </c>
      <c r="I2393" s="18"/>
      <c r="J2393" s="14"/>
      <c r="K2393" s="14"/>
      <c r="L2393" s="14"/>
      <c r="M2393" s="15" t="s">
        <v>2315</v>
      </c>
      <c r="N2393" s="13"/>
      <c r="O2393" s="22"/>
    </row>
    <row r="2394" spans="1:15" s="39" customFormat="1" ht="21">
      <c r="A2394" s="51">
        <v>17</v>
      </c>
      <c r="B2394" s="13" t="s">
        <v>2219</v>
      </c>
      <c r="C2394" s="13" t="s">
        <v>2220</v>
      </c>
      <c r="D2394" s="294" t="str">
        <f>VLOOKUP(C2394,总表!D:E,2,0)</f>
        <v>W004053</v>
      </c>
      <c r="E2394" s="294" t="str">
        <f>VLOOKUP(D2394,总表!E:H,2,0)</f>
        <v>中国教育史专题（第2版）（学习资源包）</v>
      </c>
      <c r="F2394" s="294" t="str">
        <f>VLOOKUP(D2394,总表!E:H,3,0)</f>
        <v>978-7-304-10878-6</v>
      </c>
      <c r="G2394" s="299">
        <f>VLOOKUP(D2394,总表!E:H,4,0)</f>
        <v>45</v>
      </c>
      <c r="H2394" s="14" t="s">
        <v>132</v>
      </c>
      <c r="I2394" s="14"/>
      <c r="J2394" s="14" t="s">
        <v>175</v>
      </c>
      <c r="K2394" s="14" t="s">
        <v>2221</v>
      </c>
      <c r="L2394" s="14"/>
      <c r="M2394" s="15" t="s">
        <v>2315</v>
      </c>
      <c r="N2394" s="13" t="s">
        <v>135</v>
      </c>
      <c r="O2394" s="22" t="s">
        <v>16</v>
      </c>
    </row>
    <row r="2395" spans="1:15">
      <c r="A2395" s="51">
        <v>18</v>
      </c>
      <c r="B2395" s="13" t="s">
        <v>2219</v>
      </c>
      <c r="C2395" s="13" t="s">
        <v>2219</v>
      </c>
      <c r="D2395" s="183"/>
      <c r="E2395" s="183"/>
      <c r="F2395" s="183"/>
      <c r="G2395" s="183"/>
      <c r="H2395" s="14" t="s">
        <v>136</v>
      </c>
      <c r="I2395" s="14"/>
      <c r="J2395" s="14"/>
      <c r="K2395" s="14"/>
      <c r="L2395" s="14"/>
      <c r="M2395" s="15" t="s">
        <v>2315</v>
      </c>
      <c r="N2395" s="13"/>
      <c r="O2395" s="23"/>
    </row>
    <row r="2396" spans="1:15" ht="21">
      <c r="A2396" s="51">
        <v>19</v>
      </c>
      <c r="B2396" s="13" t="s">
        <v>1862</v>
      </c>
      <c r="C2396" s="13" t="s">
        <v>1863</v>
      </c>
      <c r="D2396" s="294" t="str">
        <f>VLOOKUP(C2396,总表!D:E,2,0)</f>
        <v>W005321</v>
      </c>
      <c r="E2396" s="294" t="str">
        <f>VLOOKUP(D2396,总表!E:H,2,0)</f>
        <v>现代家政学（第2版）（学习资源包）</v>
      </c>
      <c r="F2396" s="294" t="str">
        <f>VLOOKUP(D2396,总表!E:H,3,0)</f>
        <v>978-7-304-10773-4</v>
      </c>
      <c r="G2396" s="299">
        <f>VLOOKUP(D2396,总表!E:H,4,0)</f>
        <v>26</v>
      </c>
      <c r="H2396" s="14" t="s">
        <v>132</v>
      </c>
      <c r="I2396" s="14"/>
      <c r="J2396" s="14" t="s">
        <v>175</v>
      </c>
      <c r="K2396" s="14" t="s">
        <v>1864</v>
      </c>
      <c r="L2396" s="14"/>
      <c r="M2396" s="15" t="s">
        <v>2315</v>
      </c>
      <c r="N2396" s="13" t="s">
        <v>135</v>
      </c>
      <c r="O2396" s="22" t="s">
        <v>16</v>
      </c>
    </row>
    <row r="2397" spans="1:15" ht="21">
      <c r="A2397" s="51">
        <v>20</v>
      </c>
      <c r="B2397" s="13" t="s">
        <v>1862</v>
      </c>
      <c r="C2397" s="13" t="s">
        <v>1862</v>
      </c>
      <c r="D2397" s="183"/>
      <c r="E2397" s="183"/>
      <c r="F2397" s="183"/>
      <c r="G2397" s="183"/>
      <c r="H2397" s="14" t="s">
        <v>224</v>
      </c>
      <c r="I2397" s="14" t="s">
        <v>1136</v>
      </c>
      <c r="J2397" s="14" t="s">
        <v>186</v>
      </c>
      <c r="K2397" s="14"/>
      <c r="L2397" s="14" t="s">
        <v>1865</v>
      </c>
      <c r="M2397" s="15" t="s">
        <v>2315</v>
      </c>
      <c r="N2397" s="13" t="s">
        <v>1866</v>
      </c>
      <c r="O2397" s="22" t="s">
        <v>16</v>
      </c>
    </row>
    <row r="2398" spans="1:15">
      <c r="A2398" s="51">
        <v>21</v>
      </c>
      <c r="B2398" s="13" t="s">
        <v>1862</v>
      </c>
      <c r="C2398" s="13" t="s">
        <v>1862</v>
      </c>
      <c r="D2398" s="183"/>
      <c r="E2398" s="183"/>
      <c r="F2398" s="183"/>
      <c r="G2398" s="183"/>
      <c r="H2398" s="14" t="s">
        <v>136</v>
      </c>
      <c r="I2398" s="14"/>
      <c r="J2398" s="14"/>
      <c r="K2398" s="14"/>
      <c r="L2398" s="14"/>
      <c r="M2398" s="15" t="s">
        <v>2315</v>
      </c>
      <c r="N2398" s="13"/>
      <c r="O2398" s="22"/>
    </row>
    <row r="2399" spans="1:15" ht="21">
      <c r="A2399" s="51">
        <v>22</v>
      </c>
      <c r="B2399" s="13" t="s">
        <v>1537</v>
      </c>
      <c r="C2399" s="13" t="s">
        <v>1538</v>
      </c>
      <c r="D2399" s="294" t="str">
        <f>VLOOKUP(C2399,总表!D:E,2,0)</f>
        <v>W005292</v>
      </c>
      <c r="E2399" s="294" t="str">
        <f>VLOOKUP(D2399,总表!E:H,2,0)</f>
        <v>社区心理学（第2版）（学习资源包）</v>
      </c>
      <c r="F2399" s="294" t="str">
        <f>VLOOKUP(D2399,总表!E:H,3,0)</f>
        <v>978-7-304-11009-3</v>
      </c>
      <c r="G2399" s="299">
        <f>VLOOKUP(D2399,总表!E:H,4,0)</f>
        <v>26</v>
      </c>
      <c r="H2399" s="14" t="s">
        <v>132</v>
      </c>
      <c r="I2399" s="14"/>
      <c r="J2399" s="14" t="s">
        <v>194</v>
      </c>
      <c r="K2399" s="14" t="s">
        <v>1539</v>
      </c>
      <c r="L2399" s="14"/>
      <c r="M2399" s="15" t="s">
        <v>2315</v>
      </c>
      <c r="N2399" s="13" t="s">
        <v>135</v>
      </c>
      <c r="O2399" s="22" t="s">
        <v>16</v>
      </c>
    </row>
    <row r="2400" spans="1:15">
      <c r="A2400" s="51">
        <v>23</v>
      </c>
      <c r="B2400" s="13" t="s">
        <v>1537</v>
      </c>
      <c r="C2400" s="13" t="s">
        <v>1537</v>
      </c>
      <c r="D2400" s="183"/>
      <c r="E2400" s="183"/>
      <c r="F2400" s="183"/>
      <c r="G2400" s="183"/>
      <c r="H2400" s="14" t="s">
        <v>224</v>
      </c>
      <c r="I2400" s="14" t="s">
        <v>332</v>
      </c>
      <c r="J2400" s="14" t="s">
        <v>252</v>
      </c>
      <c r="K2400" s="14"/>
      <c r="L2400" s="14" t="s">
        <v>1539</v>
      </c>
      <c r="M2400" s="15" t="s">
        <v>2315</v>
      </c>
      <c r="N2400" s="13" t="s">
        <v>171</v>
      </c>
      <c r="O2400" s="22" t="s">
        <v>16</v>
      </c>
    </row>
    <row r="2401" spans="1:15">
      <c r="A2401" s="51">
        <v>24</v>
      </c>
      <c r="B2401" s="13" t="s">
        <v>1537</v>
      </c>
      <c r="C2401" s="13" t="s">
        <v>1537</v>
      </c>
      <c r="D2401" s="183"/>
      <c r="E2401" s="183"/>
      <c r="F2401" s="183"/>
      <c r="G2401" s="183"/>
      <c r="H2401" s="14" t="s">
        <v>136</v>
      </c>
      <c r="I2401" s="18"/>
      <c r="J2401" s="14"/>
      <c r="K2401" s="14"/>
      <c r="L2401" s="14"/>
      <c r="M2401" s="15" t="s">
        <v>2315</v>
      </c>
      <c r="N2401" s="13"/>
      <c r="O2401" s="22"/>
    </row>
    <row r="2402" spans="1:15">
      <c r="A2402" s="51">
        <v>25</v>
      </c>
      <c r="B2402" s="13" t="s">
        <v>1065</v>
      </c>
      <c r="C2402" s="13" t="s">
        <v>1066</v>
      </c>
      <c r="D2402" s="294" t="str">
        <f>VLOOKUP(C2402,总表!D:E,2,0)</f>
        <v>W005331</v>
      </c>
      <c r="E2402" s="294" t="str">
        <f>VLOOKUP(D2402,总表!E:H,2,0)</f>
        <v>老年学习与教育（学习资源包）</v>
      </c>
      <c r="F2402" s="294" t="str">
        <f>VLOOKUP(D2402,总表!E:H,3,0)</f>
        <v>978-7-304-11119-9</v>
      </c>
      <c r="G2402" s="299">
        <f>VLOOKUP(D2402,总表!E:H,4,0)</f>
        <v>25</v>
      </c>
      <c r="H2402" s="14" t="s">
        <v>132</v>
      </c>
      <c r="I2402" s="14"/>
      <c r="J2402" s="14" t="s">
        <v>133</v>
      </c>
      <c r="K2402" s="14" t="s">
        <v>1067</v>
      </c>
      <c r="L2402" s="14"/>
      <c r="M2402" s="14" t="s">
        <v>2315</v>
      </c>
      <c r="N2402" s="13" t="s">
        <v>135</v>
      </c>
      <c r="O2402" s="22" t="s">
        <v>16</v>
      </c>
    </row>
    <row r="2403" spans="1:15">
      <c r="A2403" s="51">
        <v>26</v>
      </c>
      <c r="B2403" s="13" t="s">
        <v>1065</v>
      </c>
      <c r="C2403" s="13" t="s">
        <v>1066</v>
      </c>
      <c r="D2403" s="183"/>
      <c r="E2403" s="183"/>
      <c r="F2403" s="183"/>
      <c r="G2403" s="183"/>
      <c r="H2403" s="14" t="s">
        <v>136</v>
      </c>
      <c r="I2403" s="18"/>
      <c r="J2403" s="14"/>
      <c r="K2403" s="14"/>
      <c r="L2403" s="14"/>
      <c r="M2403" s="14" t="s">
        <v>2315</v>
      </c>
      <c r="N2403" s="13"/>
      <c r="O2403" s="22"/>
    </row>
    <row r="2404" spans="1:15">
      <c r="A2404" s="51">
        <v>27</v>
      </c>
      <c r="B2404" s="13" t="s">
        <v>2007</v>
      </c>
      <c r="C2404" s="13" t="s">
        <v>2008</v>
      </c>
      <c r="D2404" s="294" t="str">
        <f>VLOOKUP(C2404,总表!D:E,2,0)</f>
        <v>W005462</v>
      </c>
      <c r="E2404" s="294" t="str">
        <f>VLOOKUP(D2404,总表!E:H,2,0)</f>
        <v>学校管理（第2版）（学习资源包）</v>
      </c>
      <c r="F2404" s="294" t="str">
        <f>VLOOKUP(D2404,总表!E:H,3,0)</f>
        <v>978-7-304-11101-4</v>
      </c>
      <c r="G2404" s="299">
        <f>VLOOKUP(D2404,总表!E:H,4,0)</f>
        <v>22</v>
      </c>
      <c r="H2404" s="14" t="s">
        <v>132</v>
      </c>
      <c r="I2404" s="35"/>
      <c r="J2404" s="14" t="s">
        <v>194</v>
      </c>
      <c r="K2404" s="14" t="s">
        <v>2009</v>
      </c>
      <c r="L2404" s="35"/>
      <c r="M2404" s="14" t="s">
        <v>2315</v>
      </c>
      <c r="N2404" s="13" t="s">
        <v>135</v>
      </c>
      <c r="O2404" s="22" t="s">
        <v>16</v>
      </c>
    </row>
    <row r="2405" spans="1:15">
      <c r="A2405" s="51">
        <v>28</v>
      </c>
      <c r="B2405" s="13" t="s">
        <v>2007</v>
      </c>
      <c r="C2405" s="13" t="s">
        <v>2007</v>
      </c>
      <c r="D2405" s="183"/>
      <c r="E2405" s="183"/>
      <c r="F2405" s="183"/>
      <c r="G2405" s="183"/>
      <c r="H2405" s="14" t="s">
        <v>162</v>
      </c>
      <c r="I2405" s="129" t="s">
        <v>2010</v>
      </c>
      <c r="J2405" s="14" t="s">
        <v>193</v>
      </c>
      <c r="K2405" s="14"/>
      <c r="L2405" s="129" t="s">
        <v>2011</v>
      </c>
      <c r="M2405" s="15" t="s">
        <v>2315</v>
      </c>
      <c r="N2405" s="13" t="s">
        <v>171</v>
      </c>
      <c r="O2405" s="22" t="s">
        <v>16</v>
      </c>
    </row>
    <row r="2406" spans="1:15">
      <c r="A2406" s="51">
        <v>29</v>
      </c>
      <c r="B2406" s="13" t="s">
        <v>2007</v>
      </c>
      <c r="C2406" s="13" t="s">
        <v>2007</v>
      </c>
      <c r="D2406" s="183"/>
      <c r="E2406" s="183"/>
      <c r="F2406" s="183"/>
      <c r="G2406" s="183"/>
      <c r="H2406" s="14" t="s">
        <v>136</v>
      </c>
      <c r="I2406" s="18"/>
      <c r="J2406" s="31"/>
      <c r="K2406" s="14"/>
      <c r="L2406" s="14"/>
      <c r="M2406" s="14" t="s">
        <v>2315</v>
      </c>
      <c r="N2406" s="13"/>
      <c r="O2406" s="22"/>
    </row>
    <row r="2407" spans="1:15" ht="21">
      <c r="A2407" s="51">
        <v>30</v>
      </c>
      <c r="B2407" s="13" t="s">
        <v>2013</v>
      </c>
      <c r="C2407" s="13" t="s">
        <v>2014</v>
      </c>
      <c r="D2407" s="294" t="str">
        <f>VLOOKUP(C2407,总表!D:E,2,0)</f>
        <v>W001873</v>
      </c>
      <c r="E2407" s="294" t="str">
        <f>VLOOKUP(D2407,总表!E:H,2,0)</f>
        <v>学校管理心理学（第3版）（学习资源包）</v>
      </c>
      <c r="F2407" s="294" t="str">
        <f>VLOOKUP(D2407,总表!E:H,3,0)</f>
        <v>978-7-304-10803-8</v>
      </c>
      <c r="G2407" s="299">
        <f>VLOOKUP(D2407,总表!E:H,4,0)</f>
        <v>35</v>
      </c>
      <c r="H2407" s="14" t="s">
        <v>132</v>
      </c>
      <c r="I2407" s="35"/>
      <c r="J2407" s="14" t="s">
        <v>150</v>
      </c>
      <c r="K2407" s="14" t="s">
        <v>2015</v>
      </c>
      <c r="L2407" s="35"/>
      <c r="M2407" s="14" t="s">
        <v>2315</v>
      </c>
      <c r="N2407" s="13" t="s">
        <v>135</v>
      </c>
      <c r="O2407" s="22" t="s">
        <v>16</v>
      </c>
    </row>
    <row r="2408" spans="1:15">
      <c r="A2408" s="51">
        <v>31</v>
      </c>
      <c r="B2408" s="13" t="s">
        <v>2013</v>
      </c>
      <c r="C2408" s="13" t="s">
        <v>2013</v>
      </c>
      <c r="D2408" s="183"/>
      <c r="E2408" s="183"/>
      <c r="F2408" s="183"/>
      <c r="G2408" s="183"/>
      <c r="H2408" s="14" t="s">
        <v>136</v>
      </c>
      <c r="I2408" s="35"/>
      <c r="J2408" s="14"/>
      <c r="K2408" s="14"/>
      <c r="L2408" s="35"/>
      <c r="M2408" s="14" t="s">
        <v>2315</v>
      </c>
      <c r="N2408" s="13"/>
      <c r="O2408" s="22"/>
    </row>
    <row r="2409" spans="1:15" ht="21">
      <c r="A2409" s="51">
        <v>32</v>
      </c>
      <c r="B2409" s="13" t="s">
        <v>896</v>
      </c>
      <c r="C2409" s="13" t="s">
        <v>897</v>
      </c>
      <c r="D2409" s="294" t="str">
        <f>VLOOKUP(C2409,总表!D:E,2,0)</f>
        <v>W001902</v>
      </c>
      <c r="E2409" s="294" t="str">
        <f>VLOOKUP(D2409,总表!E:H,2,0)</f>
        <v>教育行政概论（第3版）（学习资源包）</v>
      </c>
      <c r="F2409" s="294" t="str">
        <f>VLOOKUP(D2409,总表!E:H,3,0)</f>
        <v>978-7-304-10816-8</v>
      </c>
      <c r="G2409" s="299">
        <f>VLOOKUP(D2409,总表!E:H,4,0)</f>
        <v>26</v>
      </c>
      <c r="H2409" s="15" t="s">
        <v>132</v>
      </c>
      <c r="I2409" s="14"/>
      <c r="J2409" s="14" t="s">
        <v>150</v>
      </c>
      <c r="K2409" s="14" t="s">
        <v>898</v>
      </c>
      <c r="L2409" s="14"/>
      <c r="M2409" s="14" t="s">
        <v>2315</v>
      </c>
      <c r="N2409" s="13" t="s">
        <v>135</v>
      </c>
      <c r="O2409" s="22" t="s">
        <v>16</v>
      </c>
    </row>
    <row r="2410" spans="1:15" ht="21">
      <c r="A2410" s="51">
        <v>33</v>
      </c>
      <c r="B2410" s="17" t="s">
        <v>908</v>
      </c>
      <c r="C2410" s="17" t="s">
        <v>909</v>
      </c>
      <c r="D2410" s="294" t="str">
        <f>VLOOKUP(C2410,总表!D:E,2,0)</f>
        <v>W005491</v>
      </c>
      <c r="E2410" s="294" t="str">
        <f>VLOOKUP(D2410,总表!E:H,2,0)</f>
        <v>教育政策与法律（第2版）（学习资源包）</v>
      </c>
      <c r="F2410" s="294" t="str">
        <f>VLOOKUP(D2410,总表!E:H,3,0)</f>
        <v>978-7-304-11250-9</v>
      </c>
      <c r="G2410" s="299">
        <f>VLOOKUP(D2410,总表!E:H,4,0)</f>
        <v>37</v>
      </c>
      <c r="H2410" s="15" t="s">
        <v>132</v>
      </c>
      <c r="I2410" s="15"/>
      <c r="J2410" s="15" t="s">
        <v>194</v>
      </c>
      <c r="K2410" s="15" t="s">
        <v>910</v>
      </c>
      <c r="L2410" s="15"/>
      <c r="M2410" s="14" t="s">
        <v>2315</v>
      </c>
      <c r="N2410" s="13" t="s">
        <v>135</v>
      </c>
      <c r="O2410" s="22" t="s">
        <v>16</v>
      </c>
    </row>
    <row r="2411" spans="1:15">
      <c r="A2411" s="51">
        <v>34</v>
      </c>
      <c r="B2411" s="17" t="s">
        <v>908</v>
      </c>
      <c r="C2411" s="17" t="s">
        <v>908</v>
      </c>
      <c r="D2411" s="184"/>
      <c r="E2411" s="184"/>
      <c r="F2411" s="184"/>
      <c r="G2411" s="184"/>
      <c r="H2411" s="14" t="s">
        <v>136</v>
      </c>
      <c r="I2411" s="15"/>
      <c r="J2411" s="15"/>
      <c r="K2411" s="15"/>
      <c r="L2411" s="15"/>
      <c r="M2411" s="14" t="s">
        <v>2315</v>
      </c>
      <c r="N2411" s="13"/>
      <c r="O2411" s="22"/>
    </row>
    <row r="2412" spans="1:15">
      <c r="A2412" s="51">
        <v>35</v>
      </c>
      <c r="B2412" s="17" t="s">
        <v>908</v>
      </c>
      <c r="C2412" s="17" t="s">
        <v>908</v>
      </c>
      <c r="D2412" s="184"/>
      <c r="E2412" s="184"/>
      <c r="F2412" s="184"/>
      <c r="G2412" s="184"/>
      <c r="H2412" s="14" t="s">
        <v>162</v>
      </c>
      <c r="I2412" s="15" t="s">
        <v>911</v>
      </c>
      <c r="J2412" s="15" t="s">
        <v>164</v>
      </c>
      <c r="K2412" s="15"/>
      <c r="L2412" s="15" t="s">
        <v>910</v>
      </c>
      <c r="M2412" s="15" t="s">
        <v>2315</v>
      </c>
      <c r="N2412" s="13" t="s">
        <v>171</v>
      </c>
      <c r="O2412" s="22" t="s">
        <v>16</v>
      </c>
    </row>
    <row r="2413" spans="1:15">
      <c r="A2413" s="51">
        <v>36</v>
      </c>
      <c r="B2413" s="13" t="s">
        <v>2240</v>
      </c>
      <c r="C2413" s="17" t="s">
        <v>2240</v>
      </c>
      <c r="D2413" s="184"/>
      <c r="E2413" s="184"/>
      <c r="F2413" s="184"/>
      <c r="G2413" s="184"/>
      <c r="H2413" s="14" t="s">
        <v>136</v>
      </c>
      <c r="I2413" s="15"/>
      <c r="J2413" s="15"/>
      <c r="K2413" s="15"/>
      <c r="L2413" s="15"/>
      <c r="M2413" s="14" t="s">
        <v>2315</v>
      </c>
      <c r="N2413" s="13"/>
      <c r="O2413" s="22"/>
    </row>
    <row r="2414" spans="1:15" s="2" customFormat="1" ht="21">
      <c r="A2414" s="51">
        <v>37</v>
      </c>
      <c r="B2414" s="17" t="s">
        <v>1361</v>
      </c>
      <c r="C2414" s="17" t="s">
        <v>1361</v>
      </c>
      <c r="D2414" s="184"/>
      <c r="E2414" s="184"/>
      <c r="F2414" s="184"/>
      <c r="G2414" s="184"/>
      <c r="H2414" s="14" t="s">
        <v>136</v>
      </c>
      <c r="I2414" s="55"/>
      <c r="J2414" s="55"/>
      <c r="K2414" s="55"/>
      <c r="L2414" s="55"/>
      <c r="M2414" s="29" t="s">
        <v>2316</v>
      </c>
      <c r="N2414" s="13"/>
      <c r="O2414" s="22"/>
    </row>
    <row r="2415" spans="1:15" s="2" customFormat="1" ht="21">
      <c r="A2415" s="51">
        <v>38</v>
      </c>
      <c r="B2415" s="52" t="s">
        <v>1961</v>
      </c>
      <c r="C2415" s="52" t="s">
        <v>1962</v>
      </c>
      <c r="D2415" s="294" t="str">
        <f>VLOOKUP(C2415,总表!D:E,2,0)</f>
        <v>T007382</v>
      </c>
      <c r="E2415" s="294" t="str">
        <f>VLOOKUP(D2415,总表!E:H,2,0)</f>
        <v>形势与政策（国家开放大学专用教材）（人民日报）</v>
      </c>
      <c r="F2415" s="294">
        <f>VLOOKUP(D2415,总表!E:H,3,0)</f>
        <v>0</v>
      </c>
      <c r="G2415" s="299">
        <f>VLOOKUP(D2415,总表!E:H,4,0)</f>
        <v>0</v>
      </c>
      <c r="H2415" s="34" t="s">
        <v>139</v>
      </c>
      <c r="I2415" s="56"/>
      <c r="J2415" s="34" t="s">
        <v>1963</v>
      </c>
      <c r="K2415" s="34" t="s">
        <v>232</v>
      </c>
      <c r="L2415" s="52"/>
      <c r="M2415" s="29" t="s">
        <v>2317</v>
      </c>
      <c r="N2415" s="52" t="s">
        <v>1964</v>
      </c>
      <c r="O2415" s="22" t="s">
        <v>16</v>
      </c>
    </row>
    <row r="2416" spans="1:15" s="2" customFormat="1" ht="21">
      <c r="A2416" s="51">
        <v>39</v>
      </c>
      <c r="B2416" s="52" t="s">
        <v>1961</v>
      </c>
      <c r="C2416" s="52" t="s">
        <v>1961</v>
      </c>
      <c r="D2416" s="194"/>
      <c r="E2416" s="194"/>
      <c r="F2416" s="194"/>
      <c r="G2416" s="194"/>
      <c r="H2416" s="34" t="s">
        <v>136</v>
      </c>
      <c r="I2416" s="55"/>
      <c r="J2416" s="34"/>
      <c r="K2416" s="34"/>
      <c r="L2416" s="52"/>
      <c r="M2416" s="29" t="s">
        <v>2317</v>
      </c>
      <c r="N2416" s="52"/>
      <c r="O2416" s="32"/>
    </row>
    <row r="2417" spans="1:15" ht="21">
      <c r="A2417" s="51">
        <v>40</v>
      </c>
      <c r="B2417" s="13" t="s">
        <v>748</v>
      </c>
      <c r="C2417" s="17" t="s">
        <v>749</v>
      </c>
      <c r="D2417" s="294" t="str">
        <f>VLOOKUP(C2417,总表!D:E,2,0)</f>
        <v>L005284</v>
      </c>
      <c r="E2417" s="294" t="str">
        <f>VLOOKUP(D2417,总表!E:H,2,0)</f>
        <v>计算机应用基础（第2版）（学习资源包）</v>
      </c>
      <c r="F2417" s="294" t="str">
        <f>VLOOKUP(D2417,总表!E:H,3,0)</f>
        <v>978-7-304-11204-2</v>
      </c>
      <c r="G2417" s="299">
        <f>VLOOKUP(D2417,总表!E:H,4,0)</f>
        <v>39</v>
      </c>
      <c r="H2417" s="15" t="s">
        <v>132</v>
      </c>
      <c r="I2417" s="15"/>
      <c r="J2417" s="15" t="s">
        <v>194</v>
      </c>
      <c r="K2417" s="15" t="s">
        <v>750</v>
      </c>
      <c r="L2417" s="15"/>
      <c r="M2417" s="14" t="s">
        <v>2318</v>
      </c>
      <c r="N2417" s="17" t="s">
        <v>135</v>
      </c>
      <c r="O2417" s="22" t="s">
        <v>16</v>
      </c>
    </row>
    <row r="2418" spans="1:15">
      <c r="A2418" s="51">
        <v>41</v>
      </c>
      <c r="B2418" s="13" t="s">
        <v>748</v>
      </c>
      <c r="C2418" s="17" t="s">
        <v>748</v>
      </c>
      <c r="D2418" s="184"/>
      <c r="E2418" s="184"/>
      <c r="F2418" s="184"/>
      <c r="G2418" s="184"/>
      <c r="H2418" s="15" t="s">
        <v>136</v>
      </c>
      <c r="I2418" s="15"/>
      <c r="J2418" s="15"/>
      <c r="K2418" s="15"/>
      <c r="L2418" s="15"/>
      <c r="M2418" s="14" t="s">
        <v>2318</v>
      </c>
      <c r="N2418" s="17"/>
      <c r="O2418" s="24"/>
    </row>
    <row r="2419" spans="1:15" ht="21">
      <c r="A2419" s="51">
        <v>42</v>
      </c>
      <c r="B2419" s="13" t="s">
        <v>748</v>
      </c>
      <c r="C2419" s="17" t="s">
        <v>748</v>
      </c>
      <c r="D2419" s="184"/>
      <c r="E2419" s="184"/>
      <c r="F2419" s="184"/>
      <c r="G2419" s="184"/>
      <c r="H2419" s="14" t="s">
        <v>162</v>
      </c>
      <c r="I2419" s="14" t="s">
        <v>751</v>
      </c>
      <c r="J2419" s="14" t="s">
        <v>164</v>
      </c>
      <c r="K2419" s="14"/>
      <c r="L2419" s="14" t="s">
        <v>209</v>
      </c>
      <c r="M2419" s="14" t="s">
        <v>2318</v>
      </c>
      <c r="N2419" s="13" t="s">
        <v>752</v>
      </c>
      <c r="O2419" s="22" t="s">
        <v>16</v>
      </c>
    </row>
    <row r="2420" spans="1:15" ht="21">
      <c r="A2420" s="51">
        <v>43</v>
      </c>
      <c r="B2420" s="13" t="s">
        <v>1872</v>
      </c>
      <c r="C2420" s="17" t="s">
        <v>1872</v>
      </c>
      <c r="D2420" s="294" t="str">
        <f>VLOOKUP(C2420,总表!D:E,2,0)</f>
        <v>W001923</v>
      </c>
      <c r="E2420" s="294" t="str">
        <f>VLOOKUP(D2420,总表!E:H,2,0)</f>
        <v>现代教育思想（含考核册）（学习资源包）</v>
      </c>
      <c r="F2420" s="294" t="str">
        <f>VLOOKUP(D2420,总表!E:H,3,0)</f>
        <v>978-7-304-02062-0</v>
      </c>
      <c r="G2420" s="299">
        <f>VLOOKUP(D2420,总表!E:H,4,0)</f>
        <v>29</v>
      </c>
      <c r="H2420" s="15" t="s">
        <v>149</v>
      </c>
      <c r="I2420" s="15"/>
      <c r="J2420" s="14" t="s">
        <v>1873</v>
      </c>
      <c r="K2420" s="14" t="s">
        <v>1874</v>
      </c>
      <c r="L2420" s="14"/>
      <c r="M2420" s="14" t="s">
        <v>2318</v>
      </c>
      <c r="N2420" s="13" t="s">
        <v>135</v>
      </c>
      <c r="O2420" s="22" t="s">
        <v>16</v>
      </c>
    </row>
    <row r="2421" spans="1:15">
      <c r="A2421" s="51">
        <v>44</v>
      </c>
      <c r="B2421" s="13" t="s">
        <v>904</v>
      </c>
      <c r="C2421" s="17" t="s">
        <v>905</v>
      </c>
      <c r="D2421" s="184"/>
      <c r="E2421" s="184"/>
      <c r="F2421" s="184"/>
      <c r="G2421" s="184"/>
      <c r="H2421" s="15" t="s">
        <v>906</v>
      </c>
      <c r="I2421" s="15"/>
      <c r="J2421" s="14"/>
      <c r="K2421" s="14"/>
      <c r="L2421" s="14"/>
      <c r="M2421" s="14" t="s">
        <v>2318</v>
      </c>
      <c r="N2421" s="13"/>
      <c r="O2421" s="22"/>
    </row>
    <row r="2422" spans="1:15" ht="21">
      <c r="A2422" s="51">
        <v>45</v>
      </c>
      <c r="B2422" s="13" t="s">
        <v>2287</v>
      </c>
      <c r="C2422" s="13" t="s">
        <v>2288</v>
      </c>
      <c r="D2422" s="294" t="str">
        <f>VLOOKUP(C2422,总表!D:E,2,0)</f>
        <v>L007002</v>
      </c>
      <c r="E2422" s="294" t="str">
        <f>VLOOKUP(D2422,总表!E:H,2,0)</f>
        <v>自然科学基础（含考核册）（学习资源包）</v>
      </c>
      <c r="F2422" s="294" t="str">
        <f>VLOOKUP(D2422,总表!E:H,3,0)</f>
        <v>978-7-304-04912-6</v>
      </c>
      <c r="G2422" s="299">
        <f>VLOOKUP(D2422,总表!E:H,4,0)</f>
        <v>39</v>
      </c>
      <c r="H2422" s="14" t="s">
        <v>149</v>
      </c>
      <c r="I2422" s="14"/>
      <c r="J2422" s="14" t="s">
        <v>2289</v>
      </c>
      <c r="K2422" s="14" t="s">
        <v>2290</v>
      </c>
      <c r="L2422" s="18"/>
      <c r="M2422" s="14" t="s">
        <v>2318</v>
      </c>
      <c r="N2422" s="13" t="s">
        <v>135</v>
      </c>
      <c r="O2422" s="22" t="s">
        <v>16</v>
      </c>
    </row>
    <row r="2423" spans="1:15">
      <c r="A2423" s="51">
        <v>46</v>
      </c>
      <c r="B2423" s="13" t="s">
        <v>2287</v>
      </c>
      <c r="C2423" s="13" t="s">
        <v>2287</v>
      </c>
      <c r="D2423" s="183"/>
      <c r="E2423" s="183"/>
      <c r="F2423" s="183"/>
      <c r="G2423" s="183"/>
      <c r="H2423" s="14" t="s">
        <v>136</v>
      </c>
      <c r="I2423" s="14"/>
      <c r="J2423" s="14"/>
      <c r="K2423" s="14"/>
      <c r="L2423" s="14"/>
      <c r="M2423" s="14" t="s">
        <v>2318</v>
      </c>
      <c r="N2423" s="13"/>
      <c r="O2423" s="23"/>
    </row>
    <row r="2424" spans="1:15" ht="21">
      <c r="A2424" s="51">
        <v>47</v>
      </c>
      <c r="B2424" s="13" t="s">
        <v>2163</v>
      </c>
      <c r="C2424" s="13" t="s">
        <v>2164</v>
      </c>
      <c r="D2424" s="294" t="str">
        <f>VLOOKUP(C2424,总表!D:E,2,0)</f>
        <v>W001932</v>
      </c>
      <c r="E2424" s="294" t="str">
        <f>VLOOKUP(D2424,总表!E:H,2,0)</f>
        <v>阅读与写作（第2版）（学习资源包）</v>
      </c>
      <c r="F2424" s="294" t="str">
        <f>VLOOKUP(D2424,总表!E:H,3,0)</f>
        <v>978-7-304-10824-3</v>
      </c>
      <c r="G2424" s="299">
        <f>VLOOKUP(D2424,总表!E:H,4,0)</f>
        <v>48</v>
      </c>
      <c r="H2424" s="14" t="s">
        <v>132</v>
      </c>
      <c r="I2424" s="14"/>
      <c r="J2424" s="14" t="s">
        <v>175</v>
      </c>
      <c r="K2424" s="14" t="s">
        <v>2165</v>
      </c>
      <c r="L2424" s="14"/>
      <c r="M2424" s="14" t="s">
        <v>2318</v>
      </c>
      <c r="N2424" s="13" t="s">
        <v>135</v>
      </c>
      <c r="O2424" s="22" t="s">
        <v>16</v>
      </c>
    </row>
    <row r="2425" spans="1:15">
      <c r="A2425" s="51">
        <v>48</v>
      </c>
      <c r="B2425" s="13" t="s">
        <v>2163</v>
      </c>
      <c r="C2425" s="13" t="s">
        <v>2166</v>
      </c>
      <c r="D2425" s="183"/>
      <c r="E2425" s="183"/>
      <c r="F2425" s="183"/>
      <c r="G2425" s="183"/>
      <c r="H2425" s="14" t="s">
        <v>136</v>
      </c>
      <c r="I2425" s="14"/>
      <c r="J2425" s="14"/>
      <c r="K2425" s="14"/>
      <c r="L2425" s="14"/>
      <c r="M2425" s="14" t="s">
        <v>2318</v>
      </c>
      <c r="N2425" s="13"/>
      <c r="O2425" s="23"/>
    </row>
    <row r="2426" spans="1:15" ht="21">
      <c r="A2426" s="51">
        <v>49</v>
      </c>
      <c r="B2426" s="13" t="s">
        <v>2168</v>
      </c>
      <c r="C2426" s="13" t="s">
        <v>2164</v>
      </c>
      <c r="D2426" s="294" t="str">
        <f>VLOOKUP(C2426,总表!D:E,2,0)</f>
        <v>W001932</v>
      </c>
      <c r="E2426" s="294" t="str">
        <f>VLOOKUP(D2426,总表!E:H,2,0)</f>
        <v>阅读与写作（第2版）（学习资源包）</v>
      </c>
      <c r="F2426" s="294" t="str">
        <f>VLOOKUP(D2426,总表!E:H,3,0)</f>
        <v>978-7-304-10824-3</v>
      </c>
      <c r="G2426" s="299">
        <f>VLOOKUP(D2426,总表!E:H,4,0)</f>
        <v>48</v>
      </c>
      <c r="H2426" s="14" t="s">
        <v>132</v>
      </c>
      <c r="I2426" s="14"/>
      <c r="J2426" s="14" t="s">
        <v>175</v>
      </c>
      <c r="K2426" s="14" t="s">
        <v>2165</v>
      </c>
      <c r="L2426" s="14"/>
      <c r="M2426" s="14" t="s">
        <v>2318</v>
      </c>
      <c r="N2426" s="13" t="s">
        <v>135</v>
      </c>
      <c r="O2426" s="22" t="s">
        <v>16</v>
      </c>
    </row>
    <row r="2427" spans="1:15">
      <c r="A2427" s="51">
        <v>50</v>
      </c>
      <c r="B2427" s="13" t="s">
        <v>2168</v>
      </c>
      <c r="C2427" s="13" t="s">
        <v>2166</v>
      </c>
      <c r="D2427" s="183"/>
      <c r="E2427" s="183"/>
      <c r="F2427" s="183"/>
      <c r="G2427" s="183"/>
      <c r="H2427" s="14" t="s">
        <v>136</v>
      </c>
      <c r="I2427" s="14"/>
      <c r="J2427" s="14"/>
      <c r="K2427" s="14"/>
      <c r="L2427" s="14"/>
      <c r="M2427" s="14" t="s">
        <v>2318</v>
      </c>
      <c r="N2427" s="13"/>
      <c r="O2427" s="23"/>
    </row>
    <row r="2428" spans="1:15" s="2" customFormat="1" ht="19.5" customHeight="1">
      <c r="A2428" s="6"/>
      <c r="B2428" s="7"/>
      <c r="C2428" s="7"/>
      <c r="D2428" s="7"/>
      <c r="E2428" s="7"/>
      <c r="F2428" s="7"/>
      <c r="G2428" s="7"/>
      <c r="H2428" s="47"/>
      <c r="I2428" s="47"/>
      <c r="J2428" s="47"/>
      <c r="K2428" s="47"/>
      <c r="L2428" s="47"/>
      <c r="M2428" s="47"/>
      <c r="N2428" s="48"/>
      <c r="O2428" s="8"/>
    </row>
    <row r="2429" spans="1:15" ht="18.75">
      <c r="A2429" s="322" t="s">
        <v>115</v>
      </c>
      <c r="B2429" s="322"/>
      <c r="C2429" s="322"/>
      <c r="D2429" s="322"/>
      <c r="E2429" s="322"/>
      <c r="F2429" s="322"/>
      <c r="G2429" s="322"/>
      <c r="H2429" s="322"/>
      <c r="I2429" s="322"/>
      <c r="J2429" s="322"/>
      <c r="K2429" s="322"/>
      <c r="L2429" s="322"/>
      <c r="M2429" s="322"/>
      <c r="N2429" s="322"/>
      <c r="O2429" s="322"/>
    </row>
    <row r="2430" spans="1:15" ht="22.5">
      <c r="A2430" s="11" t="s">
        <v>3</v>
      </c>
      <c r="B2430" s="12" t="s">
        <v>121</v>
      </c>
      <c r="C2430" s="12" t="s">
        <v>122</v>
      </c>
      <c r="D2430" s="291" t="s">
        <v>2518</v>
      </c>
      <c r="E2430" s="291" t="s">
        <v>2519</v>
      </c>
      <c r="F2430" s="291" t="s">
        <v>2520</v>
      </c>
      <c r="G2430" s="290" t="s">
        <v>2521</v>
      </c>
      <c r="H2430" s="12" t="s">
        <v>123</v>
      </c>
      <c r="I2430" s="12" t="s">
        <v>124</v>
      </c>
      <c r="J2430" s="12" t="s">
        <v>125</v>
      </c>
      <c r="K2430" s="12" t="s">
        <v>126</v>
      </c>
      <c r="L2430" s="12" t="s">
        <v>127</v>
      </c>
      <c r="M2430" s="12" t="s">
        <v>2314</v>
      </c>
      <c r="N2430" s="58" t="s">
        <v>128</v>
      </c>
      <c r="O2430" s="12" t="s">
        <v>129</v>
      </c>
    </row>
    <row r="2431" spans="1:15" s="39" customFormat="1" ht="21">
      <c r="A2431" s="182">
        <v>1</v>
      </c>
      <c r="B2431" s="183" t="s">
        <v>632</v>
      </c>
      <c r="C2431" s="184" t="s">
        <v>633</v>
      </c>
      <c r="D2431" s="294" t="str">
        <f>VLOOKUP(C2431,总表!D:E,2,0)</f>
        <v>W005208</v>
      </c>
      <c r="E2431" s="294" t="str">
        <f>VLOOKUP(D2431,总表!E:H,2,0)</f>
        <v>国家开放大学学习指南（2022版）（学习资源包）</v>
      </c>
      <c r="F2431" s="294" t="str">
        <f>VLOOKUP(D2431,总表!E:H,3,0)</f>
        <v>978-7-304-09923-7</v>
      </c>
      <c r="G2431" s="299">
        <f>VLOOKUP(D2431,总表!E:H,4,0)</f>
        <v>15.8</v>
      </c>
      <c r="H2431" s="185" t="s">
        <v>132</v>
      </c>
      <c r="I2431" s="186"/>
      <c r="J2431" s="187" t="s">
        <v>133</v>
      </c>
      <c r="K2431" s="188" t="s">
        <v>634</v>
      </c>
      <c r="L2431" s="186"/>
      <c r="M2431" s="185" t="s">
        <v>2315</v>
      </c>
      <c r="N2431" s="183" t="s">
        <v>135</v>
      </c>
      <c r="O2431" s="189" t="s">
        <v>16</v>
      </c>
    </row>
    <row r="2432" spans="1:15" s="2" customFormat="1" ht="13.5">
      <c r="A2432" s="182">
        <v>2</v>
      </c>
      <c r="B2432" s="184" t="s">
        <v>632</v>
      </c>
      <c r="C2432" s="184" t="s">
        <v>632</v>
      </c>
      <c r="D2432" s="184"/>
      <c r="E2432" s="184"/>
      <c r="F2432" s="184"/>
      <c r="G2432" s="184"/>
      <c r="H2432" s="187" t="s">
        <v>136</v>
      </c>
      <c r="I2432" s="186"/>
      <c r="J2432" s="187"/>
      <c r="K2432" s="187"/>
      <c r="L2432" s="186"/>
      <c r="M2432" s="190" t="s">
        <v>2315</v>
      </c>
      <c r="N2432" s="191"/>
      <c r="O2432" s="192"/>
    </row>
    <row r="2433" spans="1:15" s="2" customFormat="1" ht="31.5">
      <c r="A2433" s="182">
        <v>3</v>
      </c>
      <c r="B2433" s="191" t="s">
        <v>1852</v>
      </c>
      <c r="C2433" s="183" t="s">
        <v>1175</v>
      </c>
      <c r="D2433" s="294" t="str">
        <f>VLOOKUP(C2433,总表!D:E,2,0)</f>
        <v>WZ19781</v>
      </c>
      <c r="E2433" s="294" t="str">
        <f>VLOOKUP(D2433,总表!E:H,2,0)</f>
        <v>△毛泽东思想和中国特色社会主义理论体系概论（2021年版）（高教）</v>
      </c>
      <c r="F2433" s="294" t="str">
        <f>VLOOKUP(D2433,总表!E:H,3,0)</f>
        <v>978-7-04-056622-2</v>
      </c>
      <c r="G2433" s="299">
        <f>VLOOKUP(D2433,总表!E:H,4,0)</f>
        <v>25</v>
      </c>
      <c r="H2433" s="187" t="s">
        <v>139</v>
      </c>
      <c r="I2433" s="185"/>
      <c r="J2433" s="187" t="s">
        <v>1176</v>
      </c>
      <c r="K2433" s="185" t="s">
        <v>1177</v>
      </c>
      <c r="L2433" s="185"/>
      <c r="M2433" s="187" t="s">
        <v>2315</v>
      </c>
      <c r="N2433" s="184" t="s">
        <v>537</v>
      </c>
      <c r="O2433" s="189" t="s">
        <v>16</v>
      </c>
    </row>
    <row r="2434" spans="1:15" s="2" customFormat="1" ht="31.5">
      <c r="A2434" s="182">
        <v>4</v>
      </c>
      <c r="B2434" s="193" t="s">
        <v>1852</v>
      </c>
      <c r="C2434" s="194" t="s">
        <v>1853</v>
      </c>
      <c r="D2434" s="294" t="str">
        <f>VLOOKUP(C2434,总表!D:E,2,0)</f>
        <v>W005952</v>
      </c>
      <c r="E2434" s="294" t="str">
        <f>VLOOKUP(D2434,总表!E:H,2,0)</f>
        <v>（课程“习近平新时代”用）国家开放大学思想政治理论课学习指南（学习资源包）</v>
      </c>
      <c r="F2434" s="294" t="str">
        <f>VLOOKUP(D2434,总表!E:H,3,0)</f>
        <v>978-7-304-10428-3</v>
      </c>
      <c r="G2434" s="299">
        <f>VLOOKUP(D2434,总表!E:H,4,0)</f>
        <v>13.8</v>
      </c>
      <c r="H2434" s="195" t="s">
        <v>149</v>
      </c>
      <c r="I2434" s="196"/>
      <c r="J2434" s="196" t="s">
        <v>1854</v>
      </c>
      <c r="K2434" s="196" t="s">
        <v>1855</v>
      </c>
      <c r="L2434" s="196"/>
      <c r="M2434" s="196" t="s">
        <v>2315</v>
      </c>
      <c r="N2434" s="197" t="s">
        <v>135</v>
      </c>
      <c r="O2434" s="189" t="s">
        <v>16</v>
      </c>
    </row>
    <row r="2435" spans="1:15" s="40" customFormat="1" ht="21">
      <c r="A2435" s="182">
        <v>5</v>
      </c>
      <c r="B2435" s="191" t="s">
        <v>1852</v>
      </c>
      <c r="C2435" s="191" t="s">
        <v>1852</v>
      </c>
      <c r="D2435" s="191"/>
      <c r="E2435" s="191"/>
      <c r="F2435" s="191"/>
      <c r="G2435" s="191"/>
      <c r="H2435" s="187" t="s">
        <v>136</v>
      </c>
      <c r="I2435" s="190"/>
      <c r="J2435" s="190"/>
      <c r="K2435" s="190"/>
      <c r="L2435" s="190"/>
      <c r="M2435" s="187" t="s">
        <v>2315</v>
      </c>
      <c r="N2435" s="191"/>
      <c r="O2435" s="198"/>
    </row>
    <row r="2436" spans="1:15" s="2" customFormat="1" ht="31.5">
      <c r="A2436" s="182">
        <v>6</v>
      </c>
      <c r="B2436" s="191" t="s">
        <v>1174</v>
      </c>
      <c r="C2436" s="183" t="s">
        <v>1175</v>
      </c>
      <c r="D2436" s="294" t="str">
        <f>VLOOKUP(C2436,总表!D:E,2,0)</f>
        <v>WZ19781</v>
      </c>
      <c r="E2436" s="294" t="str">
        <f>VLOOKUP(D2436,总表!E:H,2,0)</f>
        <v>△毛泽东思想和中国特色社会主义理论体系概论（2021年版）（高教）</v>
      </c>
      <c r="F2436" s="294" t="str">
        <f>VLOOKUP(D2436,总表!E:H,3,0)</f>
        <v>978-7-04-056622-2</v>
      </c>
      <c r="G2436" s="299">
        <f>VLOOKUP(D2436,总表!E:H,4,0)</f>
        <v>25</v>
      </c>
      <c r="H2436" s="187" t="s">
        <v>139</v>
      </c>
      <c r="I2436" s="185"/>
      <c r="J2436" s="187" t="s">
        <v>1176</v>
      </c>
      <c r="K2436" s="185" t="s">
        <v>1177</v>
      </c>
      <c r="L2436" s="185"/>
      <c r="M2436" s="187" t="s">
        <v>2315</v>
      </c>
      <c r="N2436" s="184" t="s">
        <v>537</v>
      </c>
      <c r="O2436" s="189" t="s">
        <v>16</v>
      </c>
    </row>
    <row r="2437" spans="1:15" s="40" customFormat="1" ht="31.5">
      <c r="A2437" s="182">
        <v>7</v>
      </c>
      <c r="B2437" s="191" t="s">
        <v>1174</v>
      </c>
      <c r="C2437" s="191" t="s">
        <v>1178</v>
      </c>
      <c r="D2437" s="294" t="str">
        <f>VLOOKUP(C2437,总表!D:E,2,0)</f>
        <v>W005812</v>
      </c>
      <c r="E2437" s="294" t="str">
        <f>VLOOKUP(D2437,总表!E:H,2,0)</f>
        <v>毛泽东思想和中国特色社会主义理论体系概论学习指导（学习资源包）</v>
      </c>
      <c r="F2437" s="294" t="str">
        <f>VLOOKUP(D2437,总表!E:H,3,0)</f>
        <v>978-7-304-09660-1</v>
      </c>
      <c r="G2437" s="299">
        <f>VLOOKUP(D2437,总表!E:H,4,0)</f>
        <v>22</v>
      </c>
      <c r="H2437" s="187" t="s">
        <v>149</v>
      </c>
      <c r="I2437" s="190"/>
      <c r="J2437" s="187" t="s">
        <v>1179</v>
      </c>
      <c r="K2437" s="190" t="s">
        <v>232</v>
      </c>
      <c r="L2437" s="190"/>
      <c r="M2437" s="190" t="s">
        <v>2315</v>
      </c>
      <c r="N2437" s="191" t="s">
        <v>135</v>
      </c>
      <c r="O2437" s="189" t="s">
        <v>16</v>
      </c>
    </row>
    <row r="2438" spans="1:15" s="40" customFormat="1" ht="21">
      <c r="A2438" s="182">
        <v>8</v>
      </c>
      <c r="B2438" s="183" t="s">
        <v>1679</v>
      </c>
      <c r="C2438" s="193" t="s">
        <v>1680</v>
      </c>
      <c r="D2438" s="294" t="str">
        <f>VLOOKUP(C2438,总表!D:E,2,0)</f>
        <v>WZ18231</v>
      </c>
      <c r="E2438" s="294" t="str">
        <f>VLOOKUP(D2438,总表!E:H,2,0)</f>
        <v>△思想道德与法治（2021年版）（高教）</v>
      </c>
      <c r="F2438" s="294" t="str">
        <f>VLOOKUP(D2438,总表!E:H,3,0)</f>
        <v>978-7-04-056621-5</v>
      </c>
      <c r="G2438" s="299">
        <f>VLOOKUP(D2438,总表!E:H,4,0)</f>
        <v>18</v>
      </c>
      <c r="H2438" s="196" t="s">
        <v>139</v>
      </c>
      <c r="I2438" s="196"/>
      <c r="J2438" s="196" t="s">
        <v>1176</v>
      </c>
      <c r="K2438" s="196" t="s">
        <v>1177</v>
      </c>
      <c r="L2438" s="196"/>
      <c r="M2438" s="187" t="s">
        <v>2315</v>
      </c>
      <c r="N2438" s="184" t="s">
        <v>537</v>
      </c>
      <c r="O2438" s="189" t="s">
        <v>16</v>
      </c>
    </row>
    <row r="2439" spans="1:15" s="40" customFormat="1" ht="21">
      <c r="A2439" s="182">
        <v>9</v>
      </c>
      <c r="B2439" s="183" t="s">
        <v>1679</v>
      </c>
      <c r="C2439" s="199" t="s">
        <v>2502</v>
      </c>
      <c r="D2439" s="294" t="str">
        <f>VLOOKUP(C2439,总表!D:E,2,0)</f>
        <v>W005772</v>
      </c>
      <c r="E2439" s="294" t="str">
        <f>VLOOKUP(D2439,总表!E:H,2,0)</f>
        <v>思想道德与法治学习指导（学习资源包）</v>
      </c>
      <c r="F2439" s="294">
        <f>VLOOKUP(D2439,总表!E:H,3,0)</f>
        <v>0</v>
      </c>
      <c r="G2439" s="299">
        <f>VLOOKUP(D2439,总表!E:H,4,0)</f>
        <v>0</v>
      </c>
      <c r="H2439" s="200" t="s">
        <v>149</v>
      </c>
      <c r="I2439" s="201"/>
      <c r="J2439" s="202" t="s">
        <v>2503</v>
      </c>
      <c r="K2439" s="202" t="s">
        <v>232</v>
      </c>
      <c r="L2439" s="203"/>
      <c r="M2439" s="190" t="s">
        <v>2315</v>
      </c>
      <c r="N2439" s="191" t="s">
        <v>135</v>
      </c>
      <c r="O2439" s="189" t="s">
        <v>16</v>
      </c>
    </row>
    <row r="2440" spans="1:15" ht="21">
      <c r="A2440" s="182">
        <v>10</v>
      </c>
      <c r="B2440" s="183" t="s">
        <v>525</v>
      </c>
      <c r="C2440" s="183" t="s">
        <v>526</v>
      </c>
      <c r="D2440" s="294" t="str">
        <f>VLOOKUP(C2440,总表!D:E,2,0)</f>
        <v>W002637</v>
      </c>
      <c r="E2440" s="294" t="str">
        <f>VLOOKUP(D2440,总表!E:H,2,0)</f>
        <v>公共行政学（第4版）（学习资源包）</v>
      </c>
      <c r="F2440" s="294" t="str">
        <f>VLOOKUP(D2440,总表!E:H,3,0)</f>
        <v>978-7-304-10943-1</v>
      </c>
      <c r="G2440" s="299">
        <f>VLOOKUP(D2440,总表!E:H,4,0)</f>
        <v>42</v>
      </c>
      <c r="H2440" s="187" t="s">
        <v>132</v>
      </c>
      <c r="I2440" s="185"/>
      <c r="J2440" s="185" t="s">
        <v>249</v>
      </c>
      <c r="K2440" s="185" t="s">
        <v>527</v>
      </c>
      <c r="L2440" s="185"/>
      <c r="M2440" s="185" t="s">
        <v>2315</v>
      </c>
      <c r="N2440" s="183" t="s">
        <v>135</v>
      </c>
      <c r="O2440" s="189" t="s">
        <v>16</v>
      </c>
    </row>
    <row r="2441" spans="1:15" ht="21">
      <c r="A2441" s="182">
        <v>11</v>
      </c>
      <c r="B2441" s="183" t="s">
        <v>525</v>
      </c>
      <c r="C2441" s="183" t="s">
        <v>528</v>
      </c>
      <c r="D2441" s="294" t="str">
        <f>VLOOKUP(C2441,总表!D:E,2,0)</f>
        <v>W002644</v>
      </c>
      <c r="E2441" s="294" t="str">
        <f>VLOOKUP(D2441,总表!E:H,2,0)</f>
        <v>公共行政学学习指导（第4版）（学习资源包）</v>
      </c>
      <c r="F2441" s="294" t="str">
        <f>VLOOKUP(D2441,总表!E:H,3,0)</f>
        <v>978-7-304-10891-5</v>
      </c>
      <c r="G2441" s="299">
        <f>VLOOKUP(D2441,总表!E:H,4,0)</f>
        <v>27</v>
      </c>
      <c r="H2441" s="185" t="s">
        <v>295</v>
      </c>
      <c r="I2441" s="185"/>
      <c r="J2441" s="185" t="s">
        <v>249</v>
      </c>
      <c r="K2441" s="185" t="s">
        <v>529</v>
      </c>
      <c r="L2441" s="185"/>
      <c r="M2441" s="185" t="s">
        <v>2315</v>
      </c>
      <c r="N2441" s="183" t="s">
        <v>135</v>
      </c>
      <c r="O2441" s="189" t="s">
        <v>16</v>
      </c>
    </row>
    <row r="2442" spans="1:15">
      <c r="A2442" s="182">
        <v>12</v>
      </c>
      <c r="B2442" s="183" t="s">
        <v>525</v>
      </c>
      <c r="C2442" s="183" t="s">
        <v>525</v>
      </c>
      <c r="D2442" s="183"/>
      <c r="E2442" s="183"/>
      <c r="F2442" s="183"/>
      <c r="G2442" s="183"/>
      <c r="H2442" s="185" t="s">
        <v>136</v>
      </c>
      <c r="I2442" s="185"/>
      <c r="J2442" s="185"/>
      <c r="K2442" s="185"/>
      <c r="L2442" s="185"/>
      <c r="M2442" s="185" t="s">
        <v>2315</v>
      </c>
      <c r="N2442" s="183"/>
      <c r="O2442" s="189"/>
    </row>
    <row r="2443" spans="1:15" s="2" customFormat="1" ht="13.5">
      <c r="A2443" s="182">
        <v>13</v>
      </c>
      <c r="B2443" s="183" t="s">
        <v>2195</v>
      </c>
      <c r="C2443" s="183" t="s">
        <v>2195</v>
      </c>
      <c r="D2443" s="294" t="str">
        <f>VLOOKUP(C2443,总表!D:E,2,0)</f>
        <v>W00625</v>
      </c>
      <c r="E2443" s="294" t="str">
        <f>VLOOKUP(D2443,总表!E:H,2,0)</f>
        <v>政治学原理（学习资源包）</v>
      </c>
      <c r="F2443" s="294" t="str">
        <f>VLOOKUP(D2443,总表!E:H,3,0)</f>
        <v>978-7-304-11255-4</v>
      </c>
      <c r="G2443" s="299">
        <f>VLOOKUP(D2443,总表!E:H,4,0)</f>
        <v>33</v>
      </c>
      <c r="H2443" s="187" t="s">
        <v>132</v>
      </c>
      <c r="I2443" s="190"/>
      <c r="J2443" s="187" t="s">
        <v>133</v>
      </c>
      <c r="K2443" s="185" t="s">
        <v>2196</v>
      </c>
      <c r="L2443" s="185"/>
      <c r="M2443" s="185" t="s">
        <v>2315</v>
      </c>
      <c r="N2443" s="183" t="s">
        <v>135</v>
      </c>
      <c r="O2443" s="189" t="s">
        <v>16</v>
      </c>
    </row>
    <row r="2444" spans="1:15">
      <c r="A2444" s="182">
        <v>14</v>
      </c>
      <c r="B2444" s="183" t="s">
        <v>2195</v>
      </c>
      <c r="C2444" s="183" t="s">
        <v>2195</v>
      </c>
      <c r="D2444" s="183"/>
      <c r="E2444" s="183"/>
      <c r="F2444" s="183"/>
      <c r="G2444" s="183"/>
      <c r="H2444" s="185" t="s">
        <v>136</v>
      </c>
      <c r="I2444" s="185"/>
      <c r="J2444" s="185"/>
      <c r="K2444" s="185"/>
      <c r="L2444" s="185"/>
      <c r="M2444" s="185" t="s">
        <v>2315</v>
      </c>
      <c r="N2444" s="204"/>
      <c r="O2444" s="205"/>
    </row>
    <row r="2445" spans="1:15" ht="21">
      <c r="A2445" s="182">
        <v>15</v>
      </c>
      <c r="B2445" s="183" t="s">
        <v>570</v>
      </c>
      <c r="C2445" s="183" t="s">
        <v>571</v>
      </c>
      <c r="D2445" s="294" t="str">
        <f>VLOOKUP(C2445,总表!D:E,2,0)</f>
        <v>W005342</v>
      </c>
      <c r="E2445" s="294" t="str">
        <f>VLOOKUP(D2445,总表!E:H,2,0)</f>
        <v>管理学基础（第4版）（含考核册）（学习资源包）</v>
      </c>
      <c r="F2445" s="294" t="str">
        <f>VLOOKUP(D2445,总表!E:H,3,0)</f>
        <v>978-7-304-10297-5</v>
      </c>
      <c r="G2445" s="299">
        <f>VLOOKUP(D2445,总表!E:H,4,0)</f>
        <v>35</v>
      </c>
      <c r="H2445" s="185" t="s">
        <v>149</v>
      </c>
      <c r="I2445" s="185"/>
      <c r="J2445" s="185" t="s">
        <v>572</v>
      </c>
      <c r="K2445" s="185" t="s">
        <v>573</v>
      </c>
      <c r="L2445" s="183"/>
      <c r="M2445" s="185" t="s">
        <v>2315</v>
      </c>
      <c r="N2445" s="183" t="s">
        <v>135</v>
      </c>
      <c r="O2445" s="189" t="s">
        <v>16</v>
      </c>
    </row>
    <row r="2446" spans="1:15" ht="21">
      <c r="A2446" s="182">
        <v>16</v>
      </c>
      <c r="B2446" s="183" t="s">
        <v>570</v>
      </c>
      <c r="C2446" s="183" t="s">
        <v>574</v>
      </c>
      <c r="D2446" s="294" t="str">
        <f>VLOOKUP(C2446,总表!D:E,2,0)</f>
        <v>W003502</v>
      </c>
      <c r="E2446" s="294" t="str">
        <f>VLOOKUP(D2446,总表!E:H,2,0)</f>
        <v>管理学基础（第4版）导学（学习资源包）</v>
      </c>
      <c r="F2446" s="294" t="str">
        <f>VLOOKUP(D2446,总表!E:H,3,0)</f>
        <v>978-7-304-10276-0</v>
      </c>
      <c r="G2446" s="299">
        <f>VLOOKUP(D2446,总表!E:H,4,0)</f>
        <v>20</v>
      </c>
      <c r="H2446" s="185" t="s">
        <v>295</v>
      </c>
      <c r="I2446" s="185"/>
      <c r="J2446" s="185" t="s">
        <v>572</v>
      </c>
      <c r="K2446" s="185" t="s">
        <v>575</v>
      </c>
      <c r="L2446" s="183"/>
      <c r="M2446" s="185" t="s">
        <v>2315</v>
      </c>
      <c r="N2446" s="183" t="s">
        <v>135</v>
      </c>
      <c r="O2446" s="189" t="s">
        <v>16</v>
      </c>
    </row>
    <row r="2447" spans="1:15" s="39" customFormat="1">
      <c r="A2447" s="182">
        <v>17</v>
      </c>
      <c r="B2447" s="193" t="s">
        <v>570</v>
      </c>
      <c r="C2447" s="193" t="s">
        <v>570</v>
      </c>
      <c r="D2447" s="193"/>
      <c r="E2447" s="193"/>
      <c r="F2447" s="193"/>
      <c r="G2447" s="193"/>
      <c r="H2447" s="195" t="s">
        <v>162</v>
      </c>
      <c r="I2447" s="195" t="s">
        <v>576</v>
      </c>
      <c r="J2447" s="195" t="s">
        <v>193</v>
      </c>
      <c r="K2447" s="206"/>
      <c r="L2447" s="195" t="s">
        <v>577</v>
      </c>
      <c r="M2447" s="185" t="s">
        <v>2315</v>
      </c>
      <c r="N2447" s="183" t="s">
        <v>171</v>
      </c>
      <c r="O2447" s="189" t="s">
        <v>16</v>
      </c>
    </row>
    <row r="2448" spans="1:15">
      <c r="A2448" s="182">
        <v>18</v>
      </c>
      <c r="B2448" s="183" t="s">
        <v>570</v>
      </c>
      <c r="C2448" s="183" t="s">
        <v>570</v>
      </c>
      <c r="D2448" s="183"/>
      <c r="E2448" s="183"/>
      <c r="F2448" s="183"/>
      <c r="G2448" s="183"/>
      <c r="H2448" s="185" t="s">
        <v>136</v>
      </c>
      <c r="I2448" s="185"/>
      <c r="J2448" s="185"/>
      <c r="K2448" s="207"/>
      <c r="L2448" s="185"/>
      <c r="M2448" s="185" t="s">
        <v>2315</v>
      </c>
      <c r="N2448" s="183"/>
      <c r="O2448" s="208"/>
    </row>
    <row r="2449" spans="1:15" ht="21">
      <c r="A2449" s="182">
        <v>19</v>
      </c>
      <c r="B2449" s="183" t="s">
        <v>214</v>
      </c>
      <c r="C2449" s="199" t="s">
        <v>215</v>
      </c>
      <c r="D2449" s="294" t="str">
        <f>VLOOKUP(C2449,总表!D:E,2,0)</f>
        <v>W005273</v>
      </c>
      <c r="E2449" s="294" t="str">
        <f>VLOOKUP(D2449,总表!E:H,2,0)</f>
        <v>办公室实务（第三版）（学习资源包）</v>
      </c>
      <c r="F2449" s="294">
        <f>VLOOKUP(D2449,总表!E:H,3,0)</f>
        <v>0</v>
      </c>
      <c r="G2449" s="299">
        <f>VLOOKUP(D2449,总表!E:H,4,0)</f>
        <v>0</v>
      </c>
      <c r="H2449" s="200" t="s">
        <v>132</v>
      </c>
      <c r="I2449" s="202"/>
      <c r="J2449" s="202" t="s">
        <v>216</v>
      </c>
      <c r="K2449" s="202" t="s">
        <v>217</v>
      </c>
      <c r="L2449" s="202"/>
      <c r="M2449" s="185" t="s">
        <v>2315</v>
      </c>
      <c r="N2449" s="183" t="s">
        <v>135</v>
      </c>
      <c r="O2449" s="189" t="s">
        <v>16</v>
      </c>
    </row>
    <row r="2450" spans="1:15">
      <c r="A2450" s="182">
        <v>20</v>
      </c>
      <c r="B2450" s="183" t="s">
        <v>214</v>
      </c>
      <c r="C2450" s="183" t="s">
        <v>214</v>
      </c>
      <c r="D2450" s="183"/>
      <c r="E2450" s="183"/>
      <c r="F2450" s="183"/>
      <c r="G2450" s="183"/>
      <c r="H2450" s="185" t="s">
        <v>136</v>
      </c>
      <c r="I2450" s="185"/>
      <c r="J2450" s="185"/>
      <c r="K2450" s="209"/>
      <c r="L2450" s="185"/>
      <c r="M2450" s="185" t="s">
        <v>2315</v>
      </c>
      <c r="N2450" s="183"/>
      <c r="O2450" s="208"/>
    </row>
    <row r="2451" spans="1:15" ht="21">
      <c r="A2451" s="182">
        <v>21</v>
      </c>
      <c r="B2451" s="183" t="s">
        <v>501</v>
      </c>
      <c r="C2451" s="183" t="s">
        <v>502</v>
      </c>
      <c r="D2451" s="294" t="str">
        <f>VLOOKUP(C2451,总表!D:E,2,0)</f>
        <v>T004703</v>
      </c>
      <c r="E2451" s="294" t="str">
        <f>VLOOKUP(D2451,总表!E:H,2,0)</f>
        <v>个人与团队管理（上册）（第4版）（清华）</v>
      </c>
      <c r="F2451" s="294" t="str">
        <f>VLOOKUP(D2451,总表!E:H,3,0)</f>
        <v>978-7-302-57557-3</v>
      </c>
      <c r="G2451" s="299">
        <f>VLOOKUP(D2451,总表!E:H,4,0)</f>
        <v>32</v>
      </c>
      <c r="H2451" s="185" t="s">
        <v>132</v>
      </c>
      <c r="I2451" s="185"/>
      <c r="J2451" s="185" t="s">
        <v>249</v>
      </c>
      <c r="K2451" s="185" t="s">
        <v>503</v>
      </c>
      <c r="L2451" s="185"/>
      <c r="M2451" s="185" t="s">
        <v>2315</v>
      </c>
      <c r="N2451" s="183" t="s">
        <v>427</v>
      </c>
      <c r="O2451" s="189" t="s">
        <v>16</v>
      </c>
    </row>
    <row r="2452" spans="1:15" ht="21">
      <c r="A2452" s="182">
        <v>22</v>
      </c>
      <c r="B2452" s="183" t="s">
        <v>501</v>
      </c>
      <c r="C2452" s="183" t="s">
        <v>504</v>
      </c>
      <c r="D2452" s="294" t="str">
        <f>VLOOKUP(C2452,总表!D:E,2,0)</f>
        <v>W002435</v>
      </c>
      <c r="E2452" s="294" t="str">
        <f>VLOOKUP(D2452,总表!E:H,2,0)</f>
        <v>个人与团队管理（下册）（第4版）</v>
      </c>
      <c r="F2452" s="294" t="str">
        <f>VLOOKUP(D2452,总表!E:H,3,0)</f>
        <v>978-7-304-10620-1</v>
      </c>
      <c r="G2452" s="299">
        <f>VLOOKUP(D2452,总表!E:H,4,0)</f>
        <v>32</v>
      </c>
      <c r="H2452" s="185" t="s">
        <v>132</v>
      </c>
      <c r="I2452" s="185"/>
      <c r="J2452" s="185" t="s">
        <v>249</v>
      </c>
      <c r="K2452" s="210" t="s">
        <v>505</v>
      </c>
      <c r="L2452" s="185"/>
      <c r="M2452" s="185" t="s">
        <v>2315</v>
      </c>
      <c r="N2452" s="183" t="s">
        <v>135</v>
      </c>
      <c r="O2452" s="189" t="s">
        <v>16</v>
      </c>
    </row>
    <row r="2453" spans="1:15">
      <c r="A2453" s="182">
        <v>23</v>
      </c>
      <c r="B2453" s="183" t="s">
        <v>501</v>
      </c>
      <c r="C2453" s="183" t="s">
        <v>501</v>
      </c>
      <c r="D2453" s="183"/>
      <c r="E2453" s="183"/>
      <c r="F2453" s="183"/>
      <c r="G2453" s="183"/>
      <c r="H2453" s="185" t="s">
        <v>224</v>
      </c>
      <c r="I2453" s="185" t="s">
        <v>506</v>
      </c>
      <c r="J2453" s="185" t="s">
        <v>252</v>
      </c>
      <c r="K2453" s="185"/>
      <c r="L2453" s="185" t="s">
        <v>507</v>
      </c>
      <c r="M2453" s="185" t="s">
        <v>2315</v>
      </c>
      <c r="N2453" s="183" t="s">
        <v>171</v>
      </c>
      <c r="O2453" s="189" t="s">
        <v>16</v>
      </c>
    </row>
    <row r="2454" spans="1:15">
      <c r="A2454" s="182">
        <v>24</v>
      </c>
      <c r="B2454" s="183" t="s">
        <v>501</v>
      </c>
      <c r="C2454" s="183" t="s">
        <v>501</v>
      </c>
      <c r="D2454" s="183"/>
      <c r="E2454" s="183"/>
      <c r="F2454" s="183"/>
      <c r="G2454" s="183"/>
      <c r="H2454" s="185" t="s">
        <v>136</v>
      </c>
      <c r="I2454" s="185"/>
      <c r="J2454" s="185"/>
      <c r="K2454" s="185"/>
      <c r="L2454" s="185"/>
      <c r="M2454" s="185" t="s">
        <v>2315</v>
      </c>
      <c r="N2454" s="183"/>
      <c r="O2454" s="208"/>
    </row>
    <row r="2455" spans="1:15">
      <c r="A2455" s="182">
        <v>25</v>
      </c>
      <c r="B2455" s="183" t="s">
        <v>785</v>
      </c>
      <c r="C2455" s="183" t="s">
        <v>786</v>
      </c>
      <c r="D2455" s="294" t="str">
        <f>VLOOKUP(C2455,总表!D:E,2,0)</f>
        <v>W003613</v>
      </c>
      <c r="E2455" s="294" t="str">
        <f>VLOOKUP(D2455,总表!E:H,2,0)</f>
        <v>监督学（第2版）（学习资源包）</v>
      </c>
      <c r="F2455" s="294" t="str">
        <f>VLOOKUP(D2455,总表!E:H,3,0)</f>
        <v>978-7-304-10461-0</v>
      </c>
      <c r="G2455" s="299">
        <f>VLOOKUP(D2455,总表!E:H,4,0)</f>
        <v>42</v>
      </c>
      <c r="H2455" s="185" t="s">
        <v>149</v>
      </c>
      <c r="I2455" s="211"/>
      <c r="J2455" s="185" t="s">
        <v>425</v>
      </c>
      <c r="K2455" s="185" t="s">
        <v>787</v>
      </c>
      <c r="L2455" s="211"/>
      <c r="M2455" s="185" t="s">
        <v>2315</v>
      </c>
      <c r="N2455" s="183" t="s">
        <v>135</v>
      </c>
      <c r="O2455" s="189" t="s">
        <v>16</v>
      </c>
    </row>
    <row r="2456" spans="1:15">
      <c r="A2456" s="182">
        <v>26</v>
      </c>
      <c r="B2456" s="183" t="s">
        <v>1510</v>
      </c>
      <c r="C2456" s="212" t="s">
        <v>1511</v>
      </c>
      <c r="D2456" s="294" t="str">
        <f>VLOOKUP(C2456,总表!D:E,2,0)</f>
        <v>W002945</v>
      </c>
      <c r="E2456" s="294" t="str">
        <f>VLOOKUP(D2456,总表!E:H,2,0)</f>
        <v>社会调查方法概要（学习资源包）</v>
      </c>
      <c r="F2456" s="294">
        <f>VLOOKUP(D2456,总表!E:H,3,0)</f>
        <v>0</v>
      </c>
      <c r="G2456" s="299">
        <f>VLOOKUP(D2456,总表!E:H,4,0)</f>
        <v>0</v>
      </c>
      <c r="H2456" s="200" t="s">
        <v>132</v>
      </c>
      <c r="I2456" s="200"/>
      <c r="J2456" s="200" t="s">
        <v>133</v>
      </c>
      <c r="K2456" s="200" t="s">
        <v>1512</v>
      </c>
      <c r="L2456" s="200"/>
      <c r="M2456" s="185" t="s">
        <v>2315</v>
      </c>
      <c r="N2456" s="183" t="s">
        <v>135</v>
      </c>
      <c r="O2456" s="189" t="s">
        <v>16</v>
      </c>
    </row>
    <row r="2457" spans="1:15">
      <c r="A2457" s="182">
        <v>27</v>
      </c>
      <c r="B2457" s="183" t="s">
        <v>1510</v>
      </c>
      <c r="C2457" s="183" t="s">
        <v>1510</v>
      </c>
      <c r="D2457" s="183"/>
      <c r="E2457" s="183"/>
      <c r="F2457" s="183"/>
      <c r="G2457" s="183"/>
      <c r="H2457" s="185" t="s">
        <v>136</v>
      </c>
      <c r="I2457" s="185"/>
      <c r="J2457" s="185"/>
      <c r="K2457" s="185"/>
      <c r="L2457" s="185"/>
      <c r="M2457" s="185" t="s">
        <v>2315</v>
      </c>
      <c r="N2457" s="183"/>
      <c r="O2457" s="208"/>
    </row>
    <row r="2458" spans="1:15" ht="21">
      <c r="A2458" s="182">
        <v>28</v>
      </c>
      <c r="B2458" s="183" t="s">
        <v>647</v>
      </c>
      <c r="C2458" s="183" t="s">
        <v>648</v>
      </c>
      <c r="D2458" s="294" t="str">
        <f>VLOOKUP(C2458,总表!D:E,2,0)</f>
        <v>W003644</v>
      </c>
      <c r="E2458" s="294" t="str">
        <f>VLOOKUP(D2458,总表!E:H,2,0)</f>
        <v>行政组织学（第3版）（学习资源包）</v>
      </c>
      <c r="F2458" s="294" t="str">
        <f>VLOOKUP(D2458,总表!E:H,3,0)</f>
        <v>978-7-304-11116-8</v>
      </c>
      <c r="G2458" s="299">
        <f>VLOOKUP(D2458,总表!E:H,4,0)</f>
        <v>35</v>
      </c>
      <c r="H2458" s="202" t="s">
        <v>149</v>
      </c>
      <c r="I2458" s="185"/>
      <c r="J2458" s="185" t="s">
        <v>216</v>
      </c>
      <c r="K2458" s="185" t="s">
        <v>649</v>
      </c>
      <c r="L2458" s="185"/>
      <c r="M2458" s="185" t="s">
        <v>2315</v>
      </c>
      <c r="N2458" s="183" t="s">
        <v>135</v>
      </c>
      <c r="O2458" s="189" t="s">
        <v>16</v>
      </c>
    </row>
    <row r="2459" spans="1:15">
      <c r="A2459" s="182">
        <v>29</v>
      </c>
      <c r="B2459" s="183" t="s">
        <v>647</v>
      </c>
      <c r="C2459" s="183" t="s">
        <v>647</v>
      </c>
      <c r="D2459" s="183"/>
      <c r="E2459" s="183"/>
      <c r="F2459" s="183"/>
      <c r="G2459" s="183"/>
      <c r="H2459" s="185" t="s">
        <v>136</v>
      </c>
      <c r="I2459" s="185"/>
      <c r="J2459" s="185"/>
      <c r="K2459" s="185"/>
      <c r="L2459" s="185"/>
      <c r="M2459" s="185" t="s">
        <v>2315</v>
      </c>
      <c r="N2459" s="183"/>
      <c r="O2459" s="208"/>
    </row>
    <row r="2460" spans="1:15" ht="21">
      <c r="A2460" s="182">
        <v>30</v>
      </c>
      <c r="B2460" s="184" t="s">
        <v>2124</v>
      </c>
      <c r="C2460" s="184" t="s">
        <v>1567</v>
      </c>
      <c r="D2460" s="294" t="str">
        <f>VLOOKUP(C2460,总表!D:E,2,0)</f>
        <v>W003752</v>
      </c>
      <c r="E2460" s="294" t="str">
        <f>VLOOKUP(D2460,总表!E:H,2,0)</f>
        <v>实用文体写作教程（第2版）（含考核册）（学习资源包）</v>
      </c>
      <c r="F2460" s="294" t="str">
        <f>VLOOKUP(D2460,总表!E:H,3,0)</f>
        <v>978-7-304-10128-2</v>
      </c>
      <c r="G2460" s="299">
        <f>VLOOKUP(D2460,总表!E:H,4,0)</f>
        <v>41</v>
      </c>
      <c r="H2460" s="187" t="s">
        <v>132</v>
      </c>
      <c r="I2460" s="187"/>
      <c r="J2460" s="187" t="s">
        <v>425</v>
      </c>
      <c r="K2460" s="187" t="s">
        <v>1568</v>
      </c>
      <c r="L2460" s="187"/>
      <c r="M2460" s="185" t="s">
        <v>2315</v>
      </c>
      <c r="N2460" s="183" t="s">
        <v>135</v>
      </c>
      <c r="O2460" s="189" t="s">
        <v>16</v>
      </c>
    </row>
    <row r="2461" spans="1:15" s="2" customFormat="1" ht="13.5">
      <c r="A2461" s="182">
        <v>31</v>
      </c>
      <c r="B2461" s="184" t="s">
        <v>2124</v>
      </c>
      <c r="C2461" s="184" t="s">
        <v>2124</v>
      </c>
      <c r="D2461" s="184"/>
      <c r="E2461" s="184"/>
      <c r="F2461" s="184"/>
      <c r="G2461" s="184"/>
      <c r="H2461" s="187" t="s">
        <v>136</v>
      </c>
      <c r="I2461" s="187"/>
      <c r="J2461" s="187"/>
      <c r="K2461" s="187"/>
      <c r="L2461" s="187"/>
      <c r="M2461" s="185" t="s">
        <v>2315</v>
      </c>
      <c r="N2461" s="184"/>
      <c r="O2461" s="192"/>
    </row>
    <row r="2462" spans="1:15" ht="21">
      <c r="A2462" s="182">
        <v>32</v>
      </c>
      <c r="B2462" s="183" t="s">
        <v>1363</v>
      </c>
      <c r="C2462" s="191" t="s">
        <v>1364</v>
      </c>
      <c r="D2462" s="294" t="str">
        <f>VLOOKUP(C2462,总表!D:E,2,0)</f>
        <v>W00596</v>
      </c>
      <c r="E2462" s="294" t="str">
        <f>VLOOKUP(D2462,总表!E:H,2,0)</f>
        <v>人力资源管理（第3版）（学习资源包）</v>
      </c>
      <c r="F2462" s="294" t="str">
        <f>VLOOKUP(D2462,总表!E:H,3,0)</f>
        <v>978-7-304-08203-1</v>
      </c>
      <c r="G2462" s="299">
        <f>VLOOKUP(D2462,总表!E:H,4,0)</f>
        <v>49</v>
      </c>
      <c r="H2462" s="190" t="s">
        <v>149</v>
      </c>
      <c r="I2462" s="190"/>
      <c r="J2462" s="195" t="s">
        <v>150</v>
      </c>
      <c r="K2462" s="190" t="s">
        <v>232</v>
      </c>
      <c r="L2462" s="190"/>
      <c r="M2462" s="190" t="s">
        <v>2316</v>
      </c>
      <c r="N2462" s="184" t="s">
        <v>135</v>
      </c>
      <c r="O2462" s="189" t="s">
        <v>16</v>
      </c>
    </row>
    <row r="2463" spans="1:15" s="2" customFormat="1" ht="21">
      <c r="A2463" s="182">
        <v>33</v>
      </c>
      <c r="B2463" s="184" t="s">
        <v>1363</v>
      </c>
      <c r="C2463" s="184" t="s">
        <v>1363</v>
      </c>
      <c r="D2463" s="184"/>
      <c r="E2463" s="184"/>
      <c r="F2463" s="184"/>
      <c r="G2463" s="184"/>
      <c r="H2463" s="187" t="s">
        <v>136</v>
      </c>
      <c r="I2463" s="187"/>
      <c r="J2463" s="187"/>
      <c r="K2463" s="187"/>
      <c r="L2463" s="187"/>
      <c r="M2463" s="190" t="s">
        <v>2316</v>
      </c>
      <c r="N2463" s="184"/>
      <c r="O2463" s="192"/>
    </row>
    <row r="2464" spans="1:15" s="2" customFormat="1" ht="21">
      <c r="A2464" s="182">
        <v>34</v>
      </c>
      <c r="B2464" s="184" t="s">
        <v>1361</v>
      </c>
      <c r="C2464" s="184" t="s">
        <v>1361</v>
      </c>
      <c r="D2464" s="184"/>
      <c r="E2464" s="184"/>
      <c r="F2464" s="184"/>
      <c r="G2464" s="184"/>
      <c r="H2464" s="185" t="s">
        <v>136</v>
      </c>
      <c r="I2464" s="213"/>
      <c r="J2464" s="213"/>
      <c r="K2464" s="213"/>
      <c r="L2464" s="213"/>
      <c r="M2464" s="190" t="s">
        <v>2316</v>
      </c>
      <c r="N2464" s="183"/>
      <c r="O2464" s="189"/>
    </row>
    <row r="2465" spans="1:15" s="2" customFormat="1" ht="21">
      <c r="A2465" s="182">
        <v>35</v>
      </c>
      <c r="B2465" s="194" t="s">
        <v>1961</v>
      </c>
      <c r="C2465" s="194" t="s">
        <v>1962</v>
      </c>
      <c r="D2465" s="294" t="str">
        <f>VLOOKUP(C2465,总表!D:E,2,0)</f>
        <v>T007382</v>
      </c>
      <c r="E2465" s="294" t="str">
        <f>VLOOKUP(D2465,总表!E:H,2,0)</f>
        <v>形势与政策（国家开放大学专用教材）（人民日报）</v>
      </c>
      <c r="F2465" s="294">
        <f>VLOOKUP(D2465,总表!E:H,3,0)</f>
        <v>0</v>
      </c>
      <c r="G2465" s="299">
        <f>VLOOKUP(D2465,总表!E:H,4,0)</f>
        <v>0</v>
      </c>
      <c r="H2465" s="196" t="s">
        <v>139</v>
      </c>
      <c r="I2465" s="214"/>
      <c r="J2465" s="196" t="s">
        <v>1963</v>
      </c>
      <c r="K2465" s="196" t="s">
        <v>232</v>
      </c>
      <c r="L2465" s="194"/>
      <c r="M2465" s="190" t="s">
        <v>2317</v>
      </c>
      <c r="N2465" s="194" t="s">
        <v>1964</v>
      </c>
      <c r="O2465" s="189" t="s">
        <v>16</v>
      </c>
    </row>
    <row r="2466" spans="1:15" s="2" customFormat="1" ht="21">
      <c r="A2466" s="182">
        <v>36</v>
      </c>
      <c r="B2466" s="194" t="s">
        <v>1961</v>
      </c>
      <c r="C2466" s="194" t="s">
        <v>1961</v>
      </c>
      <c r="D2466" s="194"/>
      <c r="E2466" s="194"/>
      <c r="F2466" s="194"/>
      <c r="G2466" s="194"/>
      <c r="H2466" s="196" t="s">
        <v>136</v>
      </c>
      <c r="I2466" s="213"/>
      <c r="J2466" s="196"/>
      <c r="K2466" s="196"/>
      <c r="L2466" s="194"/>
      <c r="M2466" s="190" t="s">
        <v>2317</v>
      </c>
      <c r="N2466" s="194"/>
      <c r="O2466" s="198"/>
    </row>
    <row r="2467" spans="1:15" ht="21">
      <c r="A2467" s="182">
        <v>37</v>
      </c>
      <c r="B2467" s="183" t="s">
        <v>748</v>
      </c>
      <c r="C2467" s="184" t="s">
        <v>749</v>
      </c>
      <c r="D2467" s="294" t="str">
        <f>VLOOKUP(C2467,总表!D:E,2,0)</f>
        <v>L005284</v>
      </c>
      <c r="E2467" s="294" t="str">
        <f>VLOOKUP(D2467,总表!E:H,2,0)</f>
        <v>计算机应用基础（第2版）（学习资源包）</v>
      </c>
      <c r="F2467" s="294" t="str">
        <f>VLOOKUP(D2467,总表!E:H,3,0)</f>
        <v>978-7-304-11204-2</v>
      </c>
      <c r="G2467" s="299">
        <f>VLOOKUP(D2467,总表!E:H,4,0)</f>
        <v>39</v>
      </c>
      <c r="H2467" s="187" t="s">
        <v>132</v>
      </c>
      <c r="I2467" s="187"/>
      <c r="J2467" s="187" t="s">
        <v>194</v>
      </c>
      <c r="K2467" s="187" t="s">
        <v>750</v>
      </c>
      <c r="L2467" s="187"/>
      <c r="M2467" s="185" t="s">
        <v>2318</v>
      </c>
      <c r="N2467" s="184" t="s">
        <v>135</v>
      </c>
      <c r="O2467" s="189" t="s">
        <v>16</v>
      </c>
    </row>
    <row r="2468" spans="1:15">
      <c r="A2468" s="182">
        <v>38</v>
      </c>
      <c r="B2468" s="183" t="s">
        <v>748</v>
      </c>
      <c r="C2468" s="184" t="s">
        <v>748</v>
      </c>
      <c r="D2468" s="184"/>
      <c r="E2468" s="184"/>
      <c r="F2468" s="184"/>
      <c r="G2468" s="184"/>
      <c r="H2468" s="187" t="s">
        <v>136</v>
      </c>
      <c r="I2468" s="187"/>
      <c r="J2468" s="187"/>
      <c r="K2468" s="187"/>
      <c r="L2468" s="187"/>
      <c r="M2468" s="185" t="s">
        <v>2318</v>
      </c>
      <c r="N2468" s="184"/>
      <c r="O2468" s="215"/>
    </row>
    <row r="2469" spans="1:15" ht="21">
      <c r="A2469" s="182">
        <v>39</v>
      </c>
      <c r="B2469" s="183" t="s">
        <v>748</v>
      </c>
      <c r="C2469" s="184" t="s">
        <v>748</v>
      </c>
      <c r="D2469" s="184"/>
      <c r="E2469" s="184"/>
      <c r="F2469" s="184"/>
      <c r="G2469" s="184"/>
      <c r="H2469" s="185" t="s">
        <v>162</v>
      </c>
      <c r="I2469" s="185" t="s">
        <v>751</v>
      </c>
      <c r="J2469" s="185" t="s">
        <v>164</v>
      </c>
      <c r="K2469" s="185"/>
      <c r="L2469" s="185" t="s">
        <v>209</v>
      </c>
      <c r="M2469" s="185" t="s">
        <v>2318</v>
      </c>
      <c r="N2469" s="183" t="s">
        <v>752</v>
      </c>
      <c r="O2469" s="189" t="s">
        <v>16</v>
      </c>
    </row>
    <row r="2470" spans="1:15" ht="21">
      <c r="A2470" s="182">
        <v>40</v>
      </c>
      <c r="B2470" s="183" t="s">
        <v>2311</v>
      </c>
      <c r="C2470" s="183" t="s">
        <v>2312</v>
      </c>
      <c r="D2470" s="294" t="str">
        <f>VLOOKUP(C2470,总表!D:E,2,0)</f>
        <v>W005601</v>
      </c>
      <c r="E2470" s="294" t="str">
        <f>VLOOKUP(D2470,总表!E:H,2,0)</f>
        <v>新编组织行为学（第3版）（学习资源包）</v>
      </c>
      <c r="F2470" s="294" t="str">
        <f>VLOOKUP(D2470,总表!E:H,3,0)</f>
        <v>978-7-304-08055-6</v>
      </c>
      <c r="G2470" s="299">
        <f>VLOOKUP(D2470,总表!E:H,4,0)</f>
        <v>42</v>
      </c>
      <c r="H2470" s="185" t="s">
        <v>149</v>
      </c>
      <c r="I2470" s="187"/>
      <c r="J2470" s="187" t="s">
        <v>150</v>
      </c>
      <c r="K2470" s="187" t="s">
        <v>232</v>
      </c>
      <c r="L2470" s="187"/>
      <c r="M2470" s="185" t="s">
        <v>2318</v>
      </c>
      <c r="N2470" s="183" t="s">
        <v>135</v>
      </c>
      <c r="O2470" s="189" t="s">
        <v>16</v>
      </c>
    </row>
    <row r="2471" spans="1:15" s="2" customFormat="1" ht="21">
      <c r="A2471" s="182">
        <v>41</v>
      </c>
      <c r="B2471" s="184" t="s">
        <v>2311</v>
      </c>
      <c r="C2471" s="184" t="s">
        <v>2311</v>
      </c>
      <c r="D2471" s="184"/>
      <c r="E2471" s="184"/>
      <c r="F2471" s="184"/>
      <c r="G2471" s="184"/>
      <c r="H2471" s="187" t="s">
        <v>162</v>
      </c>
      <c r="I2471" s="187" t="s">
        <v>1131</v>
      </c>
      <c r="J2471" s="187" t="s">
        <v>164</v>
      </c>
      <c r="K2471" s="187"/>
      <c r="L2471" s="187" t="s">
        <v>2313</v>
      </c>
      <c r="M2471" s="185" t="s">
        <v>2318</v>
      </c>
      <c r="N2471" s="184" t="s">
        <v>171</v>
      </c>
      <c r="O2471" s="189" t="s">
        <v>16</v>
      </c>
    </row>
    <row r="2472" spans="1:15" s="2" customFormat="1" ht="13.5">
      <c r="A2472" s="182">
        <v>42</v>
      </c>
      <c r="B2472" s="184" t="s">
        <v>2311</v>
      </c>
      <c r="C2472" s="184" t="s">
        <v>2311</v>
      </c>
      <c r="D2472" s="184"/>
      <c r="E2472" s="184"/>
      <c r="F2472" s="184"/>
      <c r="G2472" s="184"/>
      <c r="H2472" s="187" t="s">
        <v>136</v>
      </c>
      <c r="I2472" s="187"/>
      <c r="J2472" s="187"/>
      <c r="K2472" s="187"/>
      <c r="L2472" s="187"/>
      <c r="M2472" s="185" t="s">
        <v>2318</v>
      </c>
      <c r="N2472" s="184"/>
      <c r="O2472" s="215"/>
    </row>
    <row r="2473" spans="1:15" ht="21">
      <c r="A2473" s="182">
        <v>43</v>
      </c>
      <c r="B2473" s="183" t="s">
        <v>456</v>
      </c>
      <c r="C2473" s="183" t="s">
        <v>457</v>
      </c>
      <c r="D2473" s="294" t="str">
        <f>VLOOKUP(C2473,总表!D:E,2,0)</f>
        <v>W003861</v>
      </c>
      <c r="E2473" s="294" t="str">
        <f>VLOOKUP(D2473,总表!E:H,2,0)</f>
        <v>法学基础知识（学习资源包）</v>
      </c>
      <c r="F2473" s="294" t="str">
        <f>VLOOKUP(D2473,总表!E:H,3,0)</f>
        <v>978-7-304-04615-6</v>
      </c>
      <c r="G2473" s="299">
        <f>VLOOKUP(D2473,总表!E:H,4,0)</f>
        <v>27</v>
      </c>
      <c r="H2473" s="185" t="s">
        <v>132</v>
      </c>
      <c r="I2473" s="185"/>
      <c r="J2473" s="185" t="s">
        <v>420</v>
      </c>
      <c r="K2473" s="185" t="s">
        <v>458</v>
      </c>
      <c r="L2473" s="185"/>
      <c r="M2473" s="185" t="s">
        <v>2318</v>
      </c>
      <c r="N2473" s="183" t="s">
        <v>135</v>
      </c>
      <c r="O2473" s="189" t="s">
        <v>16</v>
      </c>
    </row>
    <row r="2474" spans="1:15" ht="21">
      <c r="A2474" s="182">
        <v>44</v>
      </c>
      <c r="B2474" s="183" t="s">
        <v>522</v>
      </c>
      <c r="C2474" s="184" t="s">
        <v>520</v>
      </c>
      <c r="D2474" s="294" t="str">
        <f>VLOOKUP(C2474,总表!D:E,2,0)</f>
        <v>W002795</v>
      </c>
      <c r="E2474" s="294" t="str">
        <f>VLOOKUP(D2474,总表!E:H,2,0)</f>
        <v>公共关系学（第3版）（学习资源包）</v>
      </c>
      <c r="F2474" s="294" t="str">
        <f>VLOOKUP(D2474,总表!E:H,3,0)</f>
        <v>978-7-304-10640-9</v>
      </c>
      <c r="G2474" s="299">
        <f>VLOOKUP(D2474,总表!E:H,4,0)</f>
        <v>40</v>
      </c>
      <c r="H2474" s="196" t="s">
        <v>149</v>
      </c>
      <c r="I2474" s="187"/>
      <c r="J2474" s="187" t="s">
        <v>150</v>
      </c>
      <c r="K2474" s="187" t="s">
        <v>521</v>
      </c>
      <c r="L2474" s="187"/>
      <c r="M2474" s="185" t="s">
        <v>2318</v>
      </c>
      <c r="N2474" s="183" t="s">
        <v>135</v>
      </c>
      <c r="O2474" s="189" t="s">
        <v>16</v>
      </c>
    </row>
    <row r="2475" spans="1:15">
      <c r="A2475" s="182">
        <v>45</v>
      </c>
      <c r="B2475" s="183" t="s">
        <v>522</v>
      </c>
      <c r="C2475" s="184" t="s">
        <v>522</v>
      </c>
      <c r="D2475" s="184"/>
      <c r="E2475" s="184"/>
      <c r="F2475" s="184"/>
      <c r="G2475" s="184"/>
      <c r="H2475" s="187" t="s">
        <v>136</v>
      </c>
      <c r="I2475" s="187"/>
      <c r="J2475" s="187"/>
      <c r="K2475" s="185"/>
      <c r="L2475" s="185"/>
      <c r="M2475" s="185" t="s">
        <v>2318</v>
      </c>
      <c r="N2475" s="183"/>
      <c r="O2475" s="189"/>
    </row>
    <row r="2476" spans="1:15" ht="21">
      <c r="A2476" s="182">
        <v>46</v>
      </c>
      <c r="B2476" s="183" t="s">
        <v>1845</v>
      </c>
      <c r="C2476" s="197" t="s">
        <v>1846</v>
      </c>
      <c r="D2476" s="294" t="str">
        <f>VLOOKUP(C2476,总表!D:E,2,0)</f>
        <v>J001445</v>
      </c>
      <c r="E2476" s="294" t="str">
        <f>VLOOKUP(D2476,总表!E:H,2,0)</f>
        <v>西方经济学（第4版）【专科使用】（学习资源包）</v>
      </c>
      <c r="F2476" s="294" t="str">
        <f>VLOOKUP(D2476,总表!E:H,3,0)</f>
        <v>978-7-304-10819-9</v>
      </c>
      <c r="G2476" s="299">
        <f>VLOOKUP(D2476,总表!E:H,4,0)</f>
        <v>56</v>
      </c>
      <c r="H2476" s="216" t="s">
        <v>132</v>
      </c>
      <c r="I2476" s="216"/>
      <c r="J2476" s="216" t="s">
        <v>249</v>
      </c>
      <c r="K2476" s="216" t="s">
        <v>1847</v>
      </c>
      <c r="L2476" s="216"/>
      <c r="M2476" s="185" t="s">
        <v>2318</v>
      </c>
      <c r="N2476" s="183" t="s">
        <v>135</v>
      </c>
      <c r="O2476" s="189" t="s">
        <v>16</v>
      </c>
    </row>
    <row r="2477" spans="1:15" ht="21">
      <c r="A2477" s="182">
        <v>47</v>
      </c>
      <c r="B2477" s="183" t="s">
        <v>1845</v>
      </c>
      <c r="C2477" s="183" t="s">
        <v>1848</v>
      </c>
      <c r="D2477" s="294" t="str">
        <f>VLOOKUP(C2477,总表!D:E,2,0)</f>
        <v>J001561</v>
      </c>
      <c r="E2477" s="294" t="str">
        <f>VLOOKUP(D2477,总表!E:H,2,0)</f>
        <v>西方经济学自测练习（第2版）（学习资源包）</v>
      </c>
      <c r="F2477" s="294" t="str">
        <f>VLOOKUP(D2477,总表!E:H,3,0)</f>
        <v>978-7-304-10658-4</v>
      </c>
      <c r="G2477" s="299">
        <f>VLOOKUP(D2477,总表!E:H,4,0)</f>
        <v>36</v>
      </c>
      <c r="H2477" s="185" t="s">
        <v>295</v>
      </c>
      <c r="I2477" s="185"/>
      <c r="J2477" s="185" t="s">
        <v>175</v>
      </c>
      <c r="K2477" s="185" t="s">
        <v>1849</v>
      </c>
      <c r="L2477" s="185"/>
      <c r="M2477" s="185" t="s">
        <v>2318</v>
      </c>
      <c r="N2477" s="183" t="s">
        <v>135</v>
      </c>
      <c r="O2477" s="189" t="s">
        <v>16</v>
      </c>
    </row>
    <row r="2478" spans="1:15">
      <c r="A2478" s="182">
        <v>48</v>
      </c>
      <c r="B2478" s="183" t="s">
        <v>1845</v>
      </c>
      <c r="C2478" s="183" t="s">
        <v>1850</v>
      </c>
      <c r="D2478" s="183"/>
      <c r="E2478" s="183"/>
      <c r="F2478" s="183"/>
      <c r="G2478" s="183"/>
      <c r="H2478" s="185" t="s">
        <v>136</v>
      </c>
      <c r="I2478" s="185"/>
      <c r="J2478" s="185"/>
      <c r="K2478" s="185"/>
      <c r="L2478" s="185"/>
      <c r="M2478" s="185" t="s">
        <v>2318</v>
      </c>
      <c r="N2478" s="183"/>
      <c r="O2478" s="205"/>
    </row>
    <row r="2479" spans="1:15">
      <c r="A2479" s="182">
        <v>49</v>
      </c>
      <c r="B2479" s="183" t="s">
        <v>1544</v>
      </c>
      <c r="C2479" s="183" t="s">
        <v>1545</v>
      </c>
      <c r="D2479" s="294" t="str">
        <f>VLOOKUP(C2479,总表!D:E,2,0)</f>
        <v>W002691</v>
      </c>
      <c r="E2479" s="294" t="str">
        <f>VLOOKUP(D2479,总表!E:H,2,0)</f>
        <v>社区治理（第2版）（学习资源包）</v>
      </c>
      <c r="F2479" s="294" t="str">
        <f>VLOOKUP(D2479,总表!E:H,3,0)</f>
        <v>978-7-304-10648-5</v>
      </c>
      <c r="G2479" s="299">
        <f>VLOOKUP(D2479,总表!E:H,4,0)</f>
        <v>31</v>
      </c>
      <c r="H2479" s="185" t="s">
        <v>139</v>
      </c>
      <c r="I2479" s="185"/>
      <c r="J2479" s="185" t="s">
        <v>175</v>
      </c>
      <c r="K2479" s="185" t="s">
        <v>1546</v>
      </c>
      <c r="L2479" s="185"/>
      <c r="M2479" s="185" t="s">
        <v>2318</v>
      </c>
      <c r="N2479" s="183" t="s">
        <v>135</v>
      </c>
      <c r="O2479" s="189" t="s">
        <v>16</v>
      </c>
    </row>
    <row r="2480" spans="1:15" ht="20.25" customHeight="1">
      <c r="D2480" s="7"/>
      <c r="E2480" s="7"/>
      <c r="F2480" s="7"/>
      <c r="G2480" s="7"/>
    </row>
    <row r="2481" spans="1:15" ht="18.75">
      <c r="A2481" s="322" t="s">
        <v>116</v>
      </c>
      <c r="B2481" s="322"/>
      <c r="C2481" s="322"/>
      <c r="D2481" s="322"/>
      <c r="E2481" s="322"/>
      <c r="F2481" s="322"/>
      <c r="G2481" s="322"/>
      <c r="H2481" s="322"/>
      <c r="I2481" s="322"/>
      <c r="J2481" s="322"/>
      <c r="K2481" s="322"/>
      <c r="L2481" s="322"/>
      <c r="M2481" s="322"/>
      <c r="N2481" s="322"/>
      <c r="O2481" s="322"/>
    </row>
    <row r="2482" spans="1:15" ht="22.5">
      <c r="A2482" s="11" t="s">
        <v>3</v>
      </c>
      <c r="B2482" s="12" t="s">
        <v>121</v>
      </c>
      <c r="C2482" s="12" t="s">
        <v>122</v>
      </c>
      <c r="D2482" s="291" t="s">
        <v>2518</v>
      </c>
      <c r="E2482" s="291" t="s">
        <v>2519</v>
      </c>
      <c r="F2482" s="291" t="s">
        <v>2520</v>
      </c>
      <c r="G2482" s="290" t="s">
        <v>2521</v>
      </c>
      <c r="H2482" s="12" t="s">
        <v>123</v>
      </c>
      <c r="I2482" s="12" t="s">
        <v>124</v>
      </c>
      <c r="J2482" s="12" t="s">
        <v>125</v>
      </c>
      <c r="K2482" s="12" t="s">
        <v>126</v>
      </c>
      <c r="L2482" s="12" t="s">
        <v>127</v>
      </c>
      <c r="M2482" s="12" t="s">
        <v>2314</v>
      </c>
      <c r="N2482" s="58" t="s">
        <v>128</v>
      </c>
      <c r="O2482" s="12" t="s">
        <v>129</v>
      </c>
    </row>
    <row r="2483" spans="1:15" s="39" customFormat="1" ht="21">
      <c r="A2483" s="182">
        <v>1</v>
      </c>
      <c r="B2483" s="183" t="s">
        <v>632</v>
      </c>
      <c r="C2483" s="184" t="s">
        <v>633</v>
      </c>
      <c r="D2483" s="294" t="str">
        <f>VLOOKUP(C2483,总表!D:E,2,0)</f>
        <v>W005208</v>
      </c>
      <c r="E2483" s="294" t="str">
        <f>VLOOKUP(D2483,总表!E:H,2,0)</f>
        <v>国家开放大学学习指南（2022版）（学习资源包）</v>
      </c>
      <c r="F2483" s="294" t="str">
        <f>VLOOKUP(D2483,总表!E:H,3,0)</f>
        <v>978-7-304-09923-7</v>
      </c>
      <c r="G2483" s="299">
        <f>VLOOKUP(D2483,总表!E:H,4,0)</f>
        <v>15.8</v>
      </c>
      <c r="H2483" s="185" t="s">
        <v>132</v>
      </c>
      <c r="I2483" s="186"/>
      <c r="J2483" s="187" t="s">
        <v>133</v>
      </c>
      <c r="K2483" s="188" t="s">
        <v>634</v>
      </c>
      <c r="L2483" s="186"/>
      <c r="M2483" s="185" t="s">
        <v>2315</v>
      </c>
      <c r="N2483" s="183" t="s">
        <v>135</v>
      </c>
      <c r="O2483" s="189" t="s">
        <v>16</v>
      </c>
    </row>
    <row r="2484" spans="1:15" s="2" customFormat="1" ht="13.5">
      <c r="A2484" s="182">
        <v>2</v>
      </c>
      <c r="B2484" s="184" t="s">
        <v>632</v>
      </c>
      <c r="C2484" s="184" t="s">
        <v>632</v>
      </c>
      <c r="D2484" s="184"/>
      <c r="E2484" s="184"/>
      <c r="F2484" s="184"/>
      <c r="G2484" s="184"/>
      <c r="H2484" s="187" t="s">
        <v>136</v>
      </c>
      <c r="I2484" s="186"/>
      <c r="J2484" s="187"/>
      <c r="K2484" s="187"/>
      <c r="L2484" s="186"/>
      <c r="M2484" s="190" t="s">
        <v>2315</v>
      </c>
      <c r="N2484" s="191"/>
      <c r="O2484" s="192"/>
    </row>
    <row r="2485" spans="1:15" s="2" customFormat="1" ht="31.5">
      <c r="A2485" s="182">
        <v>3</v>
      </c>
      <c r="B2485" s="191" t="s">
        <v>1852</v>
      </c>
      <c r="C2485" s="183" t="s">
        <v>1175</v>
      </c>
      <c r="D2485" s="294" t="str">
        <f>VLOOKUP(C2485,总表!D:E,2,0)</f>
        <v>WZ19781</v>
      </c>
      <c r="E2485" s="294" t="str">
        <f>VLOOKUP(D2485,总表!E:H,2,0)</f>
        <v>△毛泽东思想和中国特色社会主义理论体系概论（2021年版）（高教）</v>
      </c>
      <c r="F2485" s="294" t="str">
        <f>VLOOKUP(D2485,总表!E:H,3,0)</f>
        <v>978-7-04-056622-2</v>
      </c>
      <c r="G2485" s="299">
        <f>VLOOKUP(D2485,总表!E:H,4,0)</f>
        <v>25</v>
      </c>
      <c r="H2485" s="187" t="s">
        <v>139</v>
      </c>
      <c r="I2485" s="185"/>
      <c r="J2485" s="187" t="s">
        <v>1176</v>
      </c>
      <c r="K2485" s="185" t="s">
        <v>1177</v>
      </c>
      <c r="L2485" s="185"/>
      <c r="M2485" s="187" t="s">
        <v>2315</v>
      </c>
      <c r="N2485" s="184" t="s">
        <v>537</v>
      </c>
      <c r="O2485" s="189" t="s">
        <v>16</v>
      </c>
    </row>
    <row r="2486" spans="1:15" s="2" customFormat="1" ht="31.5">
      <c r="A2486" s="182">
        <v>4</v>
      </c>
      <c r="B2486" s="193" t="s">
        <v>1852</v>
      </c>
      <c r="C2486" s="194" t="s">
        <v>1853</v>
      </c>
      <c r="D2486" s="294" t="str">
        <f>VLOOKUP(C2486,总表!D:E,2,0)</f>
        <v>W005952</v>
      </c>
      <c r="E2486" s="294" t="str">
        <f>VLOOKUP(D2486,总表!E:H,2,0)</f>
        <v>（课程“习近平新时代”用）国家开放大学思想政治理论课学习指南（学习资源包）</v>
      </c>
      <c r="F2486" s="294" t="str">
        <f>VLOOKUP(D2486,总表!E:H,3,0)</f>
        <v>978-7-304-10428-3</v>
      </c>
      <c r="G2486" s="299">
        <f>VLOOKUP(D2486,总表!E:H,4,0)</f>
        <v>13.8</v>
      </c>
      <c r="H2486" s="195" t="s">
        <v>149</v>
      </c>
      <c r="I2486" s="196"/>
      <c r="J2486" s="196" t="s">
        <v>1854</v>
      </c>
      <c r="K2486" s="196" t="s">
        <v>1855</v>
      </c>
      <c r="L2486" s="196"/>
      <c r="M2486" s="196" t="s">
        <v>2315</v>
      </c>
      <c r="N2486" s="197" t="s">
        <v>135</v>
      </c>
      <c r="O2486" s="189" t="s">
        <v>16</v>
      </c>
    </row>
    <row r="2487" spans="1:15" s="40" customFormat="1" ht="21">
      <c r="A2487" s="182">
        <v>5</v>
      </c>
      <c r="B2487" s="191" t="s">
        <v>1852</v>
      </c>
      <c r="C2487" s="191" t="s">
        <v>1852</v>
      </c>
      <c r="D2487" s="191"/>
      <c r="E2487" s="191"/>
      <c r="F2487" s="191"/>
      <c r="G2487" s="191"/>
      <c r="H2487" s="187" t="s">
        <v>136</v>
      </c>
      <c r="I2487" s="190"/>
      <c r="J2487" s="190"/>
      <c r="K2487" s="190"/>
      <c r="L2487" s="190"/>
      <c r="M2487" s="187" t="s">
        <v>2315</v>
      </c>
      <c r="N2487" s="191"/>
      <c r="O2487" s="198"/>
    </row>
    <row r="2488" spans="1:15" s="2" customFormat="1" ht="31.5">
      <c r="A2488" s="182">
        <v>6</v>
      </c>
      <c r="B2488" s="191" t="s">
        <v>1174</v>
      </c>
      <c r="C2488" s="183" t="s">
        <v>1175</v>
      </c>
      <c r="D2488" s="294" t="str">
        <f>VLOOKUP(C2488,总表!D:E,2,0)</f>
        <v>WZ19781</v>
      </c>
      <c r="E2488" s="294" t="str">
        <f>VLOOKUP(D2488,总表!E:H,2,0)</f>
        <v>△毛泽东思想和中国特色社会主义理论体系概论（2021年版）（高教）</v>
      </c>
      <c r="F2488" s="294" t="str">
        <f>VLOOKUP(D2488,总表!E:H,3,0)</f>
        <v>978-7-04-056622-2</v>
      </c>
      <c r="G2488" s="299">
        <f>VLOOKUP(D2488,总表!E:H,4,0)</f>
        <v>25</v>
      </c>
      <c r="H2488" s="187" t="s">
        <v>139</v>
      </c>
      <c r="I2488" s="185"/>
      <c r="J2488" s="187" t="s">
        <v>1176</v>
      </c>
      <c r="K2488" s="185" t="s">
        <v>1177</v>
      </c>
      <c r="L2488" s="185"/>
      <c r="M2488" s="187" t="s">
        <v>2315</v>
      </c>
      <c r="N2488" s="184" t="s">
        <v>537</v>
      </c>
      <c r="O2488" s="189" t="s">
        <v>16</v>
      </c>
    </row>
    <row r="2489" spans="1:15" s="40" customFormat="1" ht="31.5">
      <c r="A2489" s="182">
        <v>7</v>
      </c>
      <c r="B2489" s="191" t="s">
        <v>1174</v>
      </c>
      <c r="C2489" s="191" t="s">
        <v>1178</v>
      </c>
      <c r="D2489" s="294" t="str">
        <f>VLOOKUP(C2489,总表!D:E,2,0)</f>
        <v>W005812</v>
      </c>
      <c r="E2489" s="294" t="str">
        <f>VLOOKUP(D2489,总表!E:H,2,0)</f>
        <v>毛泽东思想和中国特色社会主义理论体系概论学习指导（学习资源包）</v>
      </c>
      <c r="F2489" s="294" t="str">
        <f>VLOOKUP(D2489,总表!E:H,3,0)</f>
        <v>978-7-304-09660-1</v>
      </c>
      <c r="G2489" s="299">
        <f>VLOOKUP(D2489,总表!E:H,4,0)</f>
        <v>22</v>
      </c>
      <c r="H2489" s="187" t="s">
        <v>149</v>
      </c>
      <c r="I2489" s="190"/>
      <c r="J2489" s="187" t="s">
        <v>1179</v>
      </c>
      <c r="K2489" s="190" t="s">
        <v>232</v>
      </c>
      <c r="L2489" s="190"/>
      <c r="M2489" s="190" t="s">
        <v>2315</v>
      </c>
      <c r="N2489" s="191" t="s">
        <v>135</v>
      </c>
      <c r="O2489" s="189" t="s">
        <v>16</v>
      </c>
    </row>
    <row r="2490" spans="1:15" s="40" customFormat="1" ht="21">
      <c r="A2490" s="182">
        <v>8</v>
      </c>
      <c r="B2490" s="183" t="s">
        <v>1679</v>
      </c>
      <c r="C2490" s="193" t="s">
        <v>1680</v>
      </c>
      <c r="D2490" s="294" t="str">
        <f>VLOOKUP(C2490,总表!D:E,2,0)</f>
        <v>WZ18231</v>
      </c>
      <c r="E2490" s="294" t="str">
        <f>VLOOKUP(D2490,总表!E:H,2,0)</f>
        <v>△思想道德与法治（2021年版）（高教）</v>
      </c>
      <c r="F2490" s="294" t="str">
        <f>VLOOKUP(D2490,总表!E:H,3,0)</f>
        <v>978-7-04-056621-5</v>
      </c>
      <c r="G2490" s="299">
        <f>VLOOKUP(D2490,总表!E:H,4,0)</f>
        <v>18</v>
      </c>
      <c r="H2490" s="196" t="s">
        <v>139</v>
      </c>
      <c r="I2490" s="196"/>
      <c r="J2490" s="196" t="s">
        <v>1176</v>
      </c>
      <c r="K2490" s="196" t="s">
        <v>1177</v>
      </c>
      <c r="L2490" s="196"/>
      <c r="M2490" s="187" t="s">
        <v>2315</v>
      </c>
      <c r="N2490" s="184" t="s">
        <v>537</v>
      </c>
      <c r="O2490" s="189" t="s">
        <v>16</v>
      </c>
    </row>
    <row r="2491" spans="1:15" s="40" customFormat="1" ht="21">
      <c r="A2491" s="182">
        <v>9</v>
      </c>
      <c r="B2491" s="183" t="s">
        <v>1679</v>
      </c>
      <c r="C2491" s="199" t="s">
        <v>2502</v>
      </c>
      <c r="D2491" s="294" t="str">
        <f>VLOOKUP(C2491,总表!D:E,2,0)</f>
        <v>W005772</v>
      </c>
      <c r="E2491" s="294" t="str">
        <f>VLOOKUP(D2491,总表!E:H,2,0)</f>
        <v>思想道德与法治学习指导（学习资源包）</v>
      </c>
      <c r="F2491" s="294">
        <f>VLOOKUP(D2491,总表!E:H,3,0)</f>
        <v>0</v>
      </c>
      <c r="G2491" s="299">
        <f>VLOOKUP(D2491,总表!E:H,4,0)</f>
        <v>0</v>
      </c>
      <c r="H2491" s="200" t="s">
        <v>149</v>
      </c>
      <c r="I2491" s="201"/>
      <c r="J2491" s="202" t="s">
        <v>2503</v>
      </c>
      <c r="K2491" s="202" t="s">
        <v>232</v>
      </c>
      <c r="L2491" s="203"/>
      <c r="M2491" s="190" t="s">
        <v>2315</v>
      </c>
      <c r="N2491" s="191" t="s">
        <v>135</v>
      </c>
      <c r="O2491" s="189" t="s">
        <v>16</v>
      </c>
    </row>
    <row r="2492" spans="1:15" ht="21">
      <c r="A2492" s="182">
        <v>10</v>
      </c>
      <c r="B2492" s="183" t="s">
        <v>1514</v>
      </c>
      <c r="C2492" s="183" t="s">
        <v>1515</v>
      </c>
      <c r="D2492" s="294" t="str">
        <f>VLOOKUP(C2492,总表!D:E,2,0)</f>
        <v>W005262</v>
      </c>
      <c r="E2492" s="294" t="str">
        <f>VLOOKUP(D2492,总表!E:H,2,0)</f>
        <v>社会心理适应（第2版）（学习资源包）</v>
      </c>
      <c r="F2492" s="294" t="str">
        <f>VLOOKUP(D2492,总表!E:H,3,0)</f>
        <v>978-7-304-10873-1</v>
      </c>
      <c r="G2492" s="299">
        <f>VLOOKUP(D2492,总表!E:H,4,0)</f>
        <v>33</v>
      </c>
      <c r="H2492" s="185" t="s">
        <v>132</v>
      </c>
      <c r="I2492" s="185"/>
      <c r="J2492" s="190" t="s">
        <v>175</v>
      </c>
      <c r="K2492" s="185" t="s">
        <v>1516</v>
      </c>
      <c r="L2492" s="185"/>
      <c r="M2492" s="187" t="s">
        <v>2315</v>
      </c>
      <c r="N2492" s="183" t="s">
        <v>135</v>
      </c>
      <c r="O2492" s="189" t="s">
        <v>16</v>
      </c>
    </row>
    <row r="2493" spans="1:15">
      <c r="A2493" s="182">
        <v>11</v>
      </c>
      <c r="B2493" s="183" t="s">
        <v>1514</v>
      </c>
      <c r="C2493" s="183" t="s">
        <v>1514</v>
      </c>
      <c r="D2493" s="183"/>
      <c r="E2493" s="183"/>
      <c r="F2493" s="183"/>
      <c r="G2493" s="183"/>
      <c r="H2493" s="185" t="s">
        <v>136</v>
      </c>
      <c r="I2493" s="185"/>
      <c r="J2493" s="185"/>
      <c r="K2493" s="185"/>
      <c r="L2493" s="185"/>
      <c r="M2493" s="187" t="s">
        <v>2315</v>
      </c>
      <c r="N2493" s="183"/>
      <c r="O2493" s="208"/>
    </row>
    <row r="2494" spans="1:15">
      <c r="A2494" s="182">
        <v>12</v>
      </c>
      <c r="B2494" s="183" t="s">
        <v>1090</v>
      </c>
      <c r="C2494" s="183" t="s">
        <v>1090</v>
      </c>
      <c r="D2494" s="183"/>
      <c r="E2494" s="183"/>
      <c r="F2494" s="183"/>
      <c r="G2494" s="183"/>
      <c r="H2494" s="185" t="s">
        <v>136</v>
      </c>
      <c r="I2494" s="185"/>
      <c r="J2494" s="185"/>
      <c r="K2494" s="185"/>
      <c r="L2494" s="183"/>
      <c r="M2494" s="187" t="s">
        <v>2315</v>
      </c>
      <c r="N2494" s="217"/>
      <c r="O2494" s="208"/>
    </row>
    <row r="2495" spans="1:15">
      <c r="A2495" s="182">
        <v>13</v>
      </c>
      <c r="B2495" s="183" t="s">
        <v>1090</v>
      </c>
      <c r="C2495" s="183" t="s">
        <v>1090</v>
      </c>
      <c r="D2495" s="183"/>
      <c r="E2495" s="183"/>
      <c r="F2495" s="183"/>
      <c r="G2495" s="183"/>
      <c r="H2495" s="185" t="s">
        <v>162</v>
      </c>
      <c r="I2495" s="185" t="s">
        <v>1091</v>
      </c>
      <c r="J2495" s="185" t="s">
        <v>164</v>
      </c>
      <c r="K2495" s="185"/>
      <c r="L2495" s="185" t="s">
        <v>1092</v>
      </c>
      <c r="M2495" s="187" t="s">
        <v>2315</v>
      </c>
      <c r="N2495" s="183" t="s">
        <v>171</v>
      </c>
      <c r="O2495" s="189" t="s">
        <v>16</v>
      </c>
    </row>
    <row r="2496" spans="1:15">
      <c r="A2496" s="182">
        <v>14</v>
      </c>
      <c r="B2496" s="183" t="s">
        <v>2122</v>
      </c>
      <c r="C2496" s="183" t="s">
        <v>2122</v>
      </c>
      <c r="D2496" s="183"/>
      <c r="E2496" s="183"/>
      <c r="F2496" s="183"/>
      <c r="G2496" s="183"/>
      <c r="H2496" s="185" t="s">
        <v>136</v>
      </c>
      <c r="I2496" s="185"/>
      <c r="J2496" s="185"/>
      <c r="K2496" s="185"/>
      <c r="L2496" s="185"/>
      <c r="M2496" s="190" t="s">
        <v>2315</v>
      </c>
      <c r="N2496" s="183"/>
      <c r="O2496" s="208"/>
    </row>
    <row r="2497" spans="1:15" ht="21">
      <c r="A2497" s="182">
        <v>15</v>
      </c>
      <c r="B2497" s="183" t="s">
        <v>1373</v>
      </c>
      <c r="C2497" s="183" t="s">
        <v>1374</v>
      </c>
      <c r="D2497" s="294" t="str">
        <f>VLOOKUP(C2497,总表!D:E,2,0)</f>
        <v>L008551</v>
      </c>
      <c r="E2497" s="294" t="str">
        <f>VLOOKUP(D2497,总表!E:H,2,0)</f>
        <v>人体解剖生理基础（第2版）（学习资源包）</v>
      </c>
      <c r="F2497" s="294" t="str">
        <f>VLOOKUP(D2497,总表!E:H,3,0)</f>
        <v>978-7-304-10921-9</v>
      </c>
      <c r="G2497" s="299">
        <f>VLOOKUP(D2497,总表!E:H,4,0)</f>
        <v>33</v>
      </c>
      <c r="H2497" s="185" t="s">
        <v>132</v>
      </c>
      <c r="I2497" s="185"/>
      <c r="J2497" s="185" t="s">
        <v>175</v>
      </c>
      <c r="K2497" s="185" t="s">
        <v>1375</v>
      </c>
      <c r="L2497" s="185"/>
      <c r="M2497" s="187" t="s">
        <v>2315</v>
      </c>
      <c r="N2497" s="183" t="s">
        <v>135</v>
      </c>
      <c r="O2497" s="189" t="s">
        <v>16</v>
      </c>
    </row>
    <row r="2498" spans="1:15" s="2" customFormat="1" ht="13.5">
      <c r="A2498" s="182">
        <v>16</v>
      </c>
      <c r="B2498" s="183" t="s">
        <v>1373</v>
      </c>
      <c r="C2498" s="183" t="s">
        <v>1373</v>
      </c>
      <c r="D2498" s="183"/>
      <c r="E2498" s="183"/>
      <c r="F2498" s="183"/>
      <c r="G2498" s="183"/>
      <c r="H2498" s="185" t="s">
        <v>136</v>
      </c>
      <c r="I2498" s="187"/>
      <c r="J2498" s="187"/>
      <c r="K2498" s="187"/>
      <c r="L2498" s="187"/>
      <c r="M2498" s="190" t="s">
        <v>2315</v>
      </c>
      <c r="N2498" s="184"/>
      <c r="O2498" s="192"/>
    </row>
    <row r="2499" spans="1:15" ht="21">
      <c r="A2499" s="182">
        <v>17</v>
      </c>
      <c r="B2499" s="183" t="s">
        <v>1051</v>
      </c>
      <c r="C2499" s="183" t="s">
        <v>1052</v>
      </c>
      <c r="D2499" s="294" t="str">
        <f>VLOOKUP(C2499,总表!D:E,2,0)</f>
        <v>W005251</v>
      </c>
      <c r="E2499" s="294" t="str">
        <f>VLOOKUP(D2499,总表!E:H,2,0)</f>
        <v>老年护理基本技能（第2版）（学习资源包）</v>
      </c>
      <c r="F2499" s="294" t="str">
        <f>VLOOKUP(D2499,总表!E:H,3,0)</f>
        <v>978-7-304-11068-0</v>
      </c>
      <c r="G2499" s="299">
        <f>VLOOKUP(D2499,总表!E:H,4,0)</f>
        <v>35</v>
      </c>
      <c r="H2499" s="185" t="s">
        <v>132</v>
      </c>
      <c r="I2499" s="185"/>
      <c r="J2499" s="185" t="s">
        <v>194</v>
      </c>
      <c r="K2499" s="185" t="s">
        <v>657</v>
      </c>
      <c r="L2499" s="185"/>
      <c r="M2499" s="187" t="s">
        <v>2315</v>
      </c>
      <c r="N2499" s="183" t="s">
        <v>135</v>
      </c>
      <c r="O2499" s="189" t="s">
        <v>16</v>
      </c>
    </row>
    <row r="2500" spans="1:15" ht="21">
      <c r="A2500" s="182">
        <v>18</v>
      </c>
      <c r="B2500" s="183" t="s">
        <v>1051</v>
      </c>
      <c r="C2500" s="183" t="s">
        <v>1051</v>
      </c>
      <c r="D2500" s="183"/>
      <c r="E2500" s="183"/>
      <c r="F2500" s="183"/>
      <c r="G2500" s="183"/>
      <c r="H2500" s="185" t="s">
        <v>162</v>
      </c>
      <c r="I2500" s="185" t="s">
        <v>1053</v>
      </c>
      <c r="J2500" s="185" t="s">
        <v>164</v>
      </c>
      <c r="K2500" s="185"/>
      <c r="L2500" s="185" t="s">
        <v>1054</v>
      </c>
      <c r="M2500" s="187" t="s">
        <v>2315</v>
      </c>
      <c r="N2500" s="183" t="s">
        <v>171</v>
      </c>
      <c r="O2500" s="189" t="s">
        <v>16</v>
      </c>
    </row>
    <row r="2501" spans="1:15">
      <c r="A2501" s="182">
        <v>19</v>
      </c>
      <c r="B2501" s="183" t="s">
        <v>1051</v>
      </c>
      <c r="C2501" s="183" t="s">
        <v>1051</v>
      </c>
      <c r="D2501" s="183"/>
      <c r="E2501" s="183"/>
      <c r="F2501" s="183"/>
      <c r="G2501" s="183"/>
      <c r="H2501" s="185" t="s">
        <v>136</v>
      </c>
      <c r="I2501" s="185"/>
      <c r="J2501" s="185"/>
      <c r="K2501" s="185"/>
      <c r="L2501" s="183"/>
      <c r="M2501" s="190" t="s">
        <v>2315</v>
      </c>
      <c r="N2501" s="217"/>
      <c r="O2501" s="208"/>
    </row>
    <row r="2502" spans="1:15" ht="21">
      <c r="A2502" s="182">
        <v>20</v>
      </c>
      <c r="B2502" s="183" t="s">
        <v>1094</v>
      </c>
      <c r="C2502" s="183" t="s">
        <v>1094</v>
      </c>
      <c r="D2502" s="294" t="str">
        <f>VLOOKUP(C2502,总表!D:E,2,0)</f>
        <v>W005441</v>
      </c>
      <c r="E2502" s="294" t="str">
        <f>VLOOKUP(D2502,总表!E:H,2,0)</f>
        <v>老年用药基本知识（学习资源包）</v>
      </c>
      <c r="F2502" s="294" t="str">
        <f>VLOOKUP(D2502,总表!E:H,3,0)</f>
        <v>978-7-304-07938-3</v>
      </c>
      <c r="G2502" s="299">
        <f>VLOOKUP(D2502,总表!E:H,4,0)</f>
        <v>28</v>
      </c>
      <c r="H2502" s="185" t="s">
        <v>132</v>
      </c>
      <c r="I2502" s="185"/>
      <c r="J2502" s="185" t="s">
        <v>1095</v>
      </c>
      <c r="K2502" s="185" t="s">
        <v>1096</v>
      </c>
      <c r="L2502" s="185"/>
      <c r="M2502" s="187" t="s">
        <v>2315</v>
      </c>
      <c r="N2502" s="183" t="s">
        <v>135</v>
      </c>
      <c r="O2502" s="189" t="s">
        <v>16</v>
      </c>
    </row>
    <row r="2503" spans="1:15">
      <c r="A2503" s="182">
        <v>21</v>
      </c>
      <c r="B2503" s="183" t="s">
        <v>1094</v>
      </c>
      <c r="C2503" s="183" t="s">
        <v>1094</v>
      </c>
      <c r="D2503" s="183"/>
      <c r="E2503" s="183"/>
      <c r="F2503" s="183"/>
      <c r="G2503" s="183"/>
      <c r="H2503" s="185" t="s">
        <v>136</v>
      </c>
      <c r="I2503" s="185"/>
      <c r="J2503" s="185"/>
      <c r="K2503" s="185"/>
      <c r="L2503" s="185"/>
      <c r="M2503" s="190" t="s">
        <v>2315</v>
      </c>
      <c r="N2503" s="183"/>
      <c r="O2503" s="189"/>
    </row>
    <row r="2504" spans="1:15">
      <c r="A2504" s="182">
        <v>22</v>
      </c>
      <c r="B2504" s="183" t="s">
        <v>1079</v>
      </c>
      <c r="C2504" s="183" t="s">
        <v>1079</v>
      </c>
      <c r="D2504" s="183"/>
      <c r="E2504" s="183"/>
      <c r="F2504" s="183"/>
      <c r="G2504" s="183"/>
      <c r="H2504" s="185" t="s">
        <v>136</v>
      </c>
      <c r="I2504" s="185"/>
      <c r="J2504" s="185"/>
      <c r="K2504" s="185"/>
      <c r="L2504" s="183"/>
      <c r="M2504" s="190" t="s">
        <v>2315</v>
      </c>
      <c r="N2504" s="217"/>
      <c r="O2504" s="208"/>
    </row>
    <row r="2505" spans="1:15">
      <c r="A2505" s="182">
        <v>23</v>
      </c>
      <c r="B2505" s="183" t="s">
        <v>1079</v>
      </c>
      <c r="C2505" s="183" t="s">
        <v>1079</v>
      </c>
      <c r="D2505" s="183"/>
      <c r="E2505" s="183"/>
      <c r="F2505" s="183"/>
      <c r="G2505" s="183"/>
      <c r="H2505" s="185" t="s">
        <v>162</v>
      </c>
      <c r="I2505" s="185" t="s">
        <v>185</v>
      </c>
      <c r="J2505" s="185" t="s">
        <v>164</v>
      </c>
      <c r="K2505" s="185"/>
      <c r="L2505" s="185" t="s">
        <v>1080</v>
      </c>
      <c r="M2505" s="190" t="s">
        <v>2315</v>
      </c>
      <c r="N2505" s="183" t="s">
        <v>171</v>
      </c>
      <c r="O2505" s="189" t="s">
        <v>16</v>
      </c>
    </row>
    <row r="2506" spans="1:15" ht="21">
      <c r="A2506" s="182">
        <v>24</v>
      </c>
      <c r="B2506" s="183" t="s">
        <v>1045</v>
      </c>
      <c r="C2506" s="199" t="s">
        <v>1046</v>
      </c>
      <c r="D2506" s="294" t="str">
        <f>VLOOKUP(C2506,总表!D:E,2,0)</f>
        <v>W005421</v>
      </c>
      <c r="E2506" s="294" t="str">
        <f>VLOOKUP(D2506,总表!E:H,2,0)</f>
        <v>老年常见病照护（第2版）（学习资源包）</v>
      </c>
      <c r="F2506" s="294">
        <f>VLOOKUP(D2506,总表!E:H,3,0)</f>
        <v>0</v>
      </c>
      <c r="G2506" s="299">
        <f>VLOOKUP(D2506,总表!E:H,4,0)</f>
        <v>0</v>
      </c>
      <c r="H2506" s="202" t="s">
        <v>132</v>
      </c>
      <c r="I2506" s="202"/>
      <c r="J2506" s="202" t="s">
        <v>194</v>
      </c>
      <c r="K2506" s="202" t="s">
        <v>1047</v>
      </c>
      <c r="L2506" s="202"/>
      <c r="M2506" s="187" t="s">
        <v>2315</v>
      </c>
      <c r="N2506" s="183" t="s">
        <v>135</v>
      </c>
      <c r="O2506" s="189" t="s">
        <v>16</v>
      </c>
    </row>
    <row r="2507" spans="1:15" ht="21">
      <c r="A2507" s="182">
        <v>25</v>
      </c>
      <c r="B2507" s="183" t="s">
        <v>1045</v>
      </c>
      <c r="C2507" s="183" t="s">
        <v>1045</v>
      </c>
      <c r="D2507" s="183"/>
      <c r="E2507" s="183"/>
      <c r="F2507" s="183"/>
      <c r="G2507" s="183"/>
      <c r="H2507" s="185" t="s">
        <v>224</v>
      </c>
      <c r="I2507" s="185" t="s">
        <v>1048</v>
      </c>
      <c r="J2507" s="185" t="s">
        <v>252</v>
      </c>
      <c r="K2507" s="185"/>
      <c r="L2507" s="185" t="s">
        <v>1049</v>
      </c>
      <c r="M2507" s="190" t="s">
        <v>2315</v>
      </c>
      <c r="N2507" s="183" t="s">
        <v>171</v>
      </c>
      <c r="O2507" s="189" t="s">
        <v>16</v>
      </c>
    </row>
    <row r="2508" spans="1:15">
      <c r="A2508" s="182">
        <v>26</v>
      </c>
      <c r="B2508" s="183" t="s">
        <v>1045</v>
      </c>
      <c r="C2508" s="183" t="s">
        <v>1045</v>
      </c>
      <c r="D2508" s="183"/>
      <c r="E2508" s="183"/>
      <c r="F2508" s="183"/>
      <c r="G2508" s="183"/>
      <c r="H2508" s="185" t="s">
        <v>136</v>
      </c>
      <c r="I2508" s="185"/>
      <c r="J2508" s="185"/>
      <c r="K2508" s="185"/>
      <c r="L2508" s="185"/>
      <c r="M2508" s="187" t="s">
        <v>2315</v>
      </c>
      <c r="N2508" s="183"/>
      <c r="O2508" s="208"/>
    </row>
    <row r="2509" spans="1:15">
      <c r="A2509" s="182">
        <v>27</v>
      </c>
      <c r="B2509" s="183" t="s">
        <v>1086</v>
      </c>
      <c r="C2509" s="183" t="s">
        <v>1086</v>
      </c>
      <c r="D2509" s="183"/>
      <c r="E2509" s="183"/>
      <c r="F2509" s="183"/>
      <c r="G2509" s="183"/>
      <c r="H2509" s="185" t="s">
        <v>162</v>
      </c>
      <c r="I2509" s="185" t="s">
        <v>1087</v>
      </c>
      <c r="J2509" s="185" t="s">
        <v>186</v>
      </c>
      <c r="K2509" s="209"/>
      <c r="L2509" s="185" t="s">
        <v>1088</v>
      </c>
      <c r="M2509" s="190" t="s">
        <v>2315</v>
      </c>
      <c r="N2509" s="183" t="s">
        <v>171</v>
      </c>
      <c r="O2509" s="189" t="s">
        <v>16</v>
      </c>
    </row>
    <row r="2510" spans="1:15">
      <c r="A2510" s="182">
        <v>28</v>
      </c>
      <c r="B2510" s="183" t="s">
        <v>1086</v>
      </c>
      <c r="C2510" s="183" t="s">
        <v>1086</v>
      </c>
      <c r="D2510" s="183"/>
      <c r="E2510" s="183"/>
      <c r="F2510" s="183"/>
      <c r="G2510" s="183"/>
      <c r="H2510" s="185" t="s">
        <v>136</v>
      </c>
      <c r="I2510" s="185"/>
      <c r="J2510" s="185"/>
      <c r="K2510" s="185"/>
      <c r="L2510" s="183"/>
      <c r="M2510" s="187" t="s">
        <v>2315</v>
      </c>
      <c r="N2510" s="217"/>
      <c r="O2510" s="208"/>
    </row>
    <row r="2511" spans="1:15" ht="21">
      <c r="A2511" s="182">
        <v>29</v>
      </c>
      <c r="B2511" s="183" t="s">
        <v>1069</v>
      </c>
      <c r="C2511" s="183" t="s">
        <v>1070</v>
      </c>
      <c r="D2511" s="294" t="str">
        <f>VLOOKUP(C2511,总表!D:E,2,0)</f>
        <v>W005511</v>
      </c>
      <c r="E2511" s="294" t="str">
        <f>VLOOKUP(D2511,总表!E:H,2,0)</f>
        <v>老年康复训练照护（第2版）（学习资源包）</v>
      </c>
      <c r="F2511" s="294" t="str">
        <f>VLOOKUP(D2511,总表!E:H,3,0)</f>
        <v>978-7-304-11048-2</v>
      </c>
      <c r="G2511" s="299">
        <f>VLOOKUP(D2511,总表!E:H,4,0)</f>
        <v>35</v>
      </c>
      <c r="H2511" s="185" t="s">
        <v>132</v>
      </c>
      <c r="I2511" s="185"/>
      <c r="J2511" s="185" t="s">
        <v>194</v>
      </c>
      <c r="K2511" s="185" t="s">
        <v>1071</v>
      </c>
      <c r="L2511" s="185"/>
      <c r="M2511" s="190" t="s">
        <v>2315</v>
      </c>
      <c r="N2511" s="183" t="s">
        <v>135</v>
      </c>
      <c r="O2511" s="189" t="s">
        <v>16</v>
      </c>
    </row>
    <row r="2512" spans="1:15" ht="21">
      <c r="A2512" s="182">
        <v>30</v>
      </c>
      <c r="B2512" s="183" t="s">
        <v>1069</v>
      </c>
      <c r="C2512" s="183" t="s">
        <v>1069</v>
      </c>
      <c r="D2512" s="183"/>
      <c r="E2512" s="183"/>
      <c r="F2512" s="183"/>
      <c r="G2512" s="183"/>
      <c r="H2512" s="185" t="s">
        <v>224</v>
      </c>
      <c r="I2512" s="185" t="s">
        <v>1072</v>
      </c>
      <c r="J2512" s="185" t="s">
        <v>186</v>
      </c>
      <c r="K2512" s="185"/>
      <c r="L2512" s="185" t="s">
        <v>1073</v>
      </c>
      <c r="M2512" s="190" t="s">
        <v>2315</v>
      </c>
      <c r="N2512" s="183" t="s">
        <v>171</v>
      </c>
      <c r="O2512" s="189" t="s">
        <v>16</v>
      </c>
    </row>
    <row r="2513" spans="1:15">
      <c r="A2513" s="182">
        <v>31</v>
      </c>
      <c r="B2513" s="183" t="s">
        <v>1069</v>
      </c>
      <c r="C2513" s="183" t="s">
        <v>1069</v>
      </c>
      <c r="D2513" s="183"/>
      <c r="E2513" s="183"/>
      <c r="F2513" s="183"/>
      <c r="G2513" s="183"/>
      <c r="H2513" s="185" t="s">
        <v>136</v>
      </c>
      <c r="I2513" s="185"/>
      <c r="J2513" s="185"/>
      <c r="K2513" s="185"/>
      <c r="L2513" s="183"/>
      <c r="M2513" s="187" t="s">
        <v>2315</v>
      </c>
      <c r="N2513" s="217"/>
      <c r="O2513" s="208"/>
    </row>
    <row r="2514" spans="1:15" s="2" customFormat="1" ht="21">
      <c r="A2514" s="182">
        <v>32</v>
      </c>
      <c r="B2514" s="184" t="s">
        <v>1361</v>
      </c>
      <c r="C2514" s="184" t="s">
        <v>1361</v>
      </c>
      <c r="D2514" s="184"/>
      <c r="E2514" s="184"/>
      <c r="F2514" s="184"/>
      <c r="G2514" s="184"/>
      <c r="H2514" s="185" t="s">
        <v>136</v>
      </c>
      <c r="I2514" s="213"/>
      <c r="J2514" s="213"/>
      <c r="K2514" s="213"/>
      <c r="L2514" s="213"/>
      <c r="M2514" s="190" t="s">
        <v>2316</v>
      </c>
      <c r="N2514" s="183"/>
      <c r="O2514" s="189"/>
    </row>
    <row r="2515" spans="1:15" s="2" customFormat="1" ht="21">
      <c r="A2515" s="182">
        <v>33</v>
      </c>
      <c r="B2515" s="194" t="s">
        <v>1961</v>
      </c>
      <c r="C2515" s="194" t="s">
        <v>1962</v>
      </c>
      <c r="D2515" s="294" t="str">
        <f>VLOOKUP(C2515,总表!D:E,2,0)</f>
        <v>T007382</v>
      </c>
      <c r="E2515" s="294" t="str">
        <f>VLOOKUP(D2515,总表!E:H,2,0)</f>
        <v>形势与政策（国家开放大学专用教材）（人民日报）</v>
      </c>
      <c r="F2515" s="294">
        <f>VLOOKUP(D2515,总表!E:H,3,0)</f>
        <v>0</v>
      </c>
      <c r="G2515" s="299">
        <f>VLOOKUP(D2515,总表!E:H,4,0)</f>
        <v>0</v>
      </c>
      <c r="H2515" s="196" t="s">
        <v>139</v>
      </c>
      <c r="I2515" s="214"/>
      <c r="J2515" s="196" t="s">
        <v>1963</v>
      </c>
      <c r="K2515" s="196" t="s">
        <v>232</v>
      </c>
      <c r="L2515" s="194"/>
      <c r="M2515" s="190" t="s">
        <v>2317</v>
      </c>
      <c r="N2515" s="194" t="s">
        <v>1964</v>
      </c>
      <c r="O2515" s="189" t="s">
        <v>16</v>
      </c>
    </row>
    <row r="2516" spans="1:15" s="2" customFormat="1" ht="21">
      <c r="A2516" s="182">
        <v>34</v>
      </c>
      <c r="B2516" s="194" t="s">
        <v>1961</v>
      </c>
      <c r="C2516" s="194" t="s">
        <v>1961</v>
      </c>
      <c r="D2516" s="194"/>
      <c r="E2516" s="194"/>
      <c r="F2516" s="194"/>
      <c r="G2516" s="194"/>
      <c r="H2516" s="196" t="s">
        <v>136</v>
      </c>
      <c r="I2516" s="213"/>
      <c r="J2516" s="196"/>
      <c r="K2516" s="196"/>
      <c r="L2516" s="194"/>
      <c r="M2516" s="190" t="s">
        <v>2317</v>
      </c>
      <c r="N2516" s="194"/>
      <c r="O2516" s="198"/>
    </row>
    <row r="2517" spans="1:15" ht="21">
      <c r="A2517" s="182">
        <v>35</v>
      </c>
      <c r="B2517" s="183" t="s">
        <v>748</v>
      </c>
      <c r="C2517" s="184" t="s">
        <v>749</v>
      </c>
      <c r="D2517" s="294" t="str">
        <f>VLOOKUP(C2517,总表!D:E,2,0)</f>
        <v>L005284</v>
      </c>
      <c r="E2517" s="294" t="str">
        <f>VLOOKUP(D2517,总表!E:H,2,0)</f>
        <v>计算机应用基础（第2版）（学习资源包）</v>
      </c>
      <c r="F2517" s="294" t="str">
        <f>VLOOKUP(D2517,总表!E:H,3,0)</f>
        <v>978-7-304-11204-2</v>
      </c>
      <c r="G2517" s="299">
        <f>VLOOKUP(D2517,总表!E:H,4,0)</f>
        <v>39</v>
      </c>
      <c r="H2517" s="187" t="s">
        <v>132</v>
      </c>
      <c r="I2517" s="187"/>
      <c r="J2517" s="187" t="s">
        <v>194</v>
      </c>
      <c r="K2517" s="187" t="s">
        <v>750</v>
      </c>
      <c r="L2517" s="187"/>
      <c r="M2517" s="185" t="s">
        <v>2318</v>
      </c>
      <c r="N2517" s="184" t="s">
        <v>135</v>
      </c>
      <c r="O2517" s="189" t="s">
        <v>16</v>
      </c>
    </row>
    <row r="2518" spans="1:15">
      <c r="A2518" s="182">
        <v>36</v>
      </c>
      <c r="B2518" s="183" t="s">
        <v>748</v>
      </c>
      <c r="C2518" s="184" t="s">
        <v>748</v>
      </c>
      <c r="D2518" s="184"/>
      <c r="E2518" s="184"/>
      <c r="F2518" s="184"/>
      <c r="G2518" s="184"/>
      <c r="H2518" s="187" t="s">
        <v>136</v>
      </c>
      <c r="I2518" s="187"/>
      <c r="J2518" s="187"/>
      <c r="K2518" s="187"/>
      <c r="L2518" s="187"/>
      <c r="M2518" s="185" t="s">
        <v>2318</v>
      </c>
      <c r="N2518" s="184"/>
      <c r="O2518" s="215"/>
    </row>
    <row r="2519" spans="1:15" ht="21">
      <c r="A2519" s="182">
        <v>37</v>
      </c>
      <c r="B2519" s="183" t="s">
        <v>748</v>
      </c>
      <c r="C2519" s="184" t="s">
        <v>748</v>
      </c>
      <c r="D2519" s="184"/>
      <c r="E2519" s="184"/>
      <c r="F2519" s="184"/>
      <c r="G2519" s="184"/>
      <c r="H2519" s="185" t="s">
        <v>162</v>
      </c>
      <c r="I2519" s="185" t="s">
        <v>751</v>
      </c>
      <c r="J2519" s="185" t="s">
        <v>164</v>
      </c>
      <c r="K2519" s="185"/>
      <c r="L2519" s="185" t="s">
        <v>209</v>
      </c>
      <c r="M2519" s="185" t="s">
        <v>2318</v>
      </c>
      <c r="N2519" s="183" t="s">
        <v>752</v>
      </c>
      <c r="O2519" s="189" t="s">
        <v>16</v>
      </c>
    </row>
    <row r="2520" spans="1:15" ht="21">
      <c r="A2520" s="182">
        <v>38</v>
      </c>
      <c r="B2520" s="183" t="s">
        <v>1566</v>
      </c>
      <c r="C2520" s="184" t="s">
        <v>1567</v>
      </c>
      <c r="D2520" s="294" t="str">
        <f>VLOOKUP(C2520,总表!D:E,2,0)</f>
        <v>W003752</v>
      </c>
      <c r="E2520" s="294" t="str">
        <f>VLOOKUP(D2520,总表!E:H,2,0)</f>
        <v>实用文体写作教程（第2版）（含考核册）（学习资源包）</v>
      </c>
      <c r="F2520" s="294" t="str">
        <f>VLOOKUP(D2520,总表!E:H,3,0)</f>
        <v>978-7-304-10128-2</v>
      </c>
      <c r="G2520" s="299">
        <f>VLOOKUP(D2520,总表!E:H,4,0)</f>
        <v>41</v>
      </c>
      <c r="H2520" s="187" t="s">
        <v>132</v>
      </c>
      <c r="I2520" s="187"/>
      <c r="J2520" s="187" t="s">
        <v>425</v>
      </c>
      <c r="K2520" s="187" t="s">
        <v>1568</v>
      </c>
      <c r="L2520" s="187"/>
      <c r="M2520" s="185" t="s">
        <v>2318</v>
      </c>
      <c r="N2520" s="183" t="s">
        <v>135</v>
      </c>
      <c r="O2520" s="189" t="s">
        <v>16</v>
      </c>
    </row>
    <row r="2521" spans="1:15">
      <c r="A2521" s="182">
        <v>39</v>
      </c>
      <c r="B2521" s="183" t="s">
        <v>1488</v>
      </c>
      <c r="C2521" s="183" t="s">
        <v>1489</v>
      </c>
      <c r="D2521" s="294" t="str">
        <f>VLOOKUP(C2521,总表!D:E,2,0)</f>
        <v>T00674</v>
      </c>
      <c r="E2521" s="294" t="str">
        <f>VLOOKUP(D2521,总表!E:H,2,0)</f>
        <v>社会工作概论（第3版）（人大）</v>
      </c>
      <c r="F2521" s="294" t="str">
        <f>VLOOKUP(D2521,总表!E:H,3,0)</f>
        <v>978-7-300-25805-8</v>
      </c>
      <c r="G2521" s="299">
        <f>VLOOKUP(D2521,总表!E:H,4,0)</f>
        <v>79</v>
      </c>
      <c r="H2521" s="185" t="s">
        <v>139</v>
      </c>
      <c r="I2521" s="185"/>
      <c r="J2521" s="185" t="s">
        <v>1490</v>
      </c>
      <c r="K2521" s="185" t="s">
        <v>1491</v>
      </c>
      <c r="L2521" s="218"/>
      <c r="M2521" s="185" t="s">
        <v>2318</v>
      </c>
      <c r="N2521" s="183" t="s">
        <v>356</v>
      </c>
      <c r="O2521" s="189" t="s">
        <v>16</v>
      </c>
    </row>
    <row r="2522" spans="1:15" ht="21">
      <c r="A2522" s="182">
        <v>40</v>
      </c>
      <c r="B2522" s="183" t="s">
        <v>1098</v>
      </c>
      <c r="C2522" s="183" t="s">
        <v>1099</v>
      </c>
      <c r="D2522" s="294" t="str">
        <f>VLOOKUP(C2522,总表!D:E,2,0)</f>
        <v>W005551</v>
      </c>
      <c r="E2522" s="294" t="str">
        <f>VLOOKUP(D2522,总表!E:H,2,0)</f>
        <v>老年政策与法规（第2版）（学习资源包）</v>
      </c>
      <c r="F2522" s="294" t="str">
        <f>VLOOKUP(D2522,总表!E:H,3,0)</f>
        <v>978-7-304-11087-1</v>
      </c>
      <c r="G2522" s="299">
        <f>VLOOKUP(D2522,总表!E:H,4,0)</f>
        <v>25</v>
      </c>
      <c r="H2522" s="185" t="s">
        <v>132</v>
      </c>
      <c r="I2522" s="185"/>
      <c r="J2522" s="185" t="s">
        <v>194</v>
      </c>
      <c r="K2522" s="185" t="s">
        <v>1100</v>
      </c>
      <c r="L2522" s="185"/>
      <c r="M2522" s="185" t="s">
        <v>2318</v>
      </c>
      <c r="N2522" s="183" t="s">
        <v>135</v>
      </c>
      <c r="O2522" s="189" t="s">
        <v>16</v>
      </c>
    </row>
    <row r="2523" spans="1:15" ht="21">
      <c r="A2523" s="182">
        <v>41</v>
      </c>
      <c r="B2523" s="183" t="s">
        <v>1059</v>
      </c>
      <c r="C2523" s="183" t="s">
        <v>1060</v>
      </c>
      <c r="D2523" s="294" t="str">
        <f>VLOOKUP(C2523,总表!D:E,2,0)</f>
        <v>W005501</v>
      </c>
      <c r="E2523" s="294" t="str">
        <f>VLOOKUP(D2523,总表!E:H,2,0)</f>
        <v>老年急救技术（第2版）（学习资源包）</v>
      </c>
      <c r="F2523" s="294" t="str">
        <f>VLOOKUP(D2523,总表!E:H,3,0)</f>
        <v>978-7-304-10915-8</v>
      </c>
      <c r="G2523" s="299">
        <f>VLOOKUP(D2523,总表!E:H,4,0)</f>
        <v>29</v>
      </c>
      <c r="H2523" s="185" t="s">
        <v>132</v>
      </c>
      <c r="I2523" s="185"/>
      <c r="J2523" s="185" t="s">
        <v>175</v>
      </c>
      <c r="K2523" s="185" t="s">
        <v>1061</v>
      </c>
      <c r="L2523" s="185"/>
      <c r="M2523" s="185" t="s">
        <v>2318</v>
      </c>
      <c r="N2523" s="183" t="s">
        <v>135</v>
      </c>
      <c r="O2523" s="189" t="s">
        <v>16</v>
      </c>
    </row>
    <row r="2524" spans="1:15" ht="21">
      <c r="A2524" s="182">
        <v>42</v>
      </c>
      <c r="B2524" s="183" t="s">
        <v>1059</v>
      </c>
      <c r="C2524" s="183" t="s">
        <v>1059</v>
      </c>
      <c r="D2524" s="183"/>
      <c r="E2524" s="183"/>
      <c r="F2524" s="183"/>
      <c r="G2524" s="183"/>
      <c r="H2524" s="185" t="s">
        <v>162</v>
      </c>
      <c r="I2524" s="185" t="s">
        <v>1062</v>
      </c>
      <c r="J2524" s="185" t="s">
        <v>186</v>
      </c>
      <c r="K2524" s="185"/>
      <c r="L2524" s="185" t="s">
        <v>2341</v>
      </c>
      <c r="M2524" s="185" t="s">
        <v>2318</v>
      </c>
      <c r="N2524" s="183" t="s">
        <v>171</v>
      </c>
      <c r="O2524" s="189" t="s">
        <v>16</v>
      </c>
    </row>
    <row r="2525" spans="1:15">
      <c r="A2525" s="182">
        <v>43</v>
      </c>
      <c r="B2525" s="183" t="s">
        <v>882</v>
      </c>
      <c r="C2525" s="183" t="s">
        <v>882</v>
      </c>
      <c r="D2525" s="294" t="str">
        <f>VLOOKUP(C2525,总表!D:E,2,0)</f>
        <v>W00571</v>
      </c>
      <c r="E2525" s="294" t="str">
        <f>VLOOKUP(D2525,总表!E:H,2,0)</f>
        <v>健康信息管理</v>
      </c>
      <c r="F2525" s="294" t="str">
        <f>VLOOKUP(D2525,总表!E:H,3,0)</f>
        <v>978-7-304-09184-2</v>
      </c>
      <c r="G2525" s="299">
        <f>VLOOKUP(D2525,总表!E:H,4,0)</f>
        <v>32</v>
      </c>
      <c r="H2525" s="185" t="s">
        <v>132</v>
      </c>
      <c r="I2525" s="185"/>
      <c r="J2525" s="185" t="s">
        <v>155</v>
      </c>
      <c r="K2525" s="185" t="s">
        <v>883</v>
      </c>
      <c r="L2525" s="185"/>
      <c r="M2525" s="185" t="s">
        <v>2318</v>
      </c>
      <c r="N2525" s="183" t="s">
        <v>135</v>
      </c>
      <c r="O2525" s="189" t="s">
        <v>16</v>
      </c>
    </row>
    <row r="2526" spans="1:15">
      <c r="A2526" s="182">
        <v>44</v>
      </c>
      <c r="B2526" s="183" t="s">
        <v>882</v>
      </c>
      <c r="C2526" s="183" t="s">
        <v>882</v>
      </c>
      <c r="D2526" s="183"/>
      <c r="E2526" s="183"/>
      <c r="F2526" s="183"/>
      <c r="G2526" s="183"/>
      <c r="H2526" s="185" t="s">
        <v>162</v>
      </c>
      <c r="I2526" s="185" t="s">
        <v>884</v>
      </c>
      <c r="J2526" s="185" t="s">
        <v>186</v>
      </c>
      <c r="K2526" s="185"/>
      <c r="L2526" s="185" t="s">
        <v>883</v>
      </c>
      <c r="M2526" s="185" t="s">
        <v>2318</v>
      </c>
      <c r="N2526" s="183" t="s">
        <v>171</v>
      </c>
      <c r="O2526" s="189" t="s">
        <v>16</v>
      </c>
    </row>
    <row r="2527" spans="1:15">
      <c r="A2527" s="182">
        <v>45</v>
      </c>
      <c r="B2527" s="183" t="s">
        <v>1082</v>
      </c>
      <c r="C2527" s="183" t="s">
        <v>1082</v>
      </c>
      <c r="D2527" s="294" t="str">
        <f>VLOOKUP(C2527,总表!D:E,2,0)</f>
        <v>W00574</v>
      </c>
      <c r="E2527" s="294" t="str">
        <f>VLOOKUP(D2527,总表!E:H,2,0)</f>
        <v>老年生活方式指导</v>
      </c>
      <c r="F2527" s="294" t="str">
        <f>VLOOKUP(D2527,总表!E:H,3,0)</f>
        <v>978-7-304-09309-9</v>
      </c>
      <c r="G2527" s="299">
        <f>VLOOKUP(D2527,总表!E:H,4,0)</f>
        <v>32</v>
      </c>
      <c r="H2527" s="185" t="s">
        <v>132</v>
      </c>
      <c r="I2527" s="185"/>
      <c r="J2527" s="185" t="s">
        <v>155</v>
      </c>
      <c r="K2527" s="185" t="s">
        <v>1083</v>
      </c>
      <c r="L2527" s="185"/>
      <c r="M2527" s="185" t="s">
        <v>2318</v>
      </c>
      <c r="N2527" s="183" t="s">
        <v>135</v>
      </c>
      <c r="O2527" s="189" t="s">
        <v>16</v>
      </c>
    </row>
    <row r="2528" spans="1:15">
      <c r="A2528" s="182">
        <v>46</v>
      </c>
      <c r="B2528" s="183" t="s">
        <v>1082</v>
      </c>
      <c r="C2528" s="183" t="s">
        <v>1082</v>
      </c>
      <c r="D2528" s="183"/>
      <c r="E2528" s="183"/>
      <c r="F2528" s="183"/>
      <c r="G2528" s="183"/>
      <c r="H2528" s="185" t="s">
        <v>162</v>
      </c>
      <c r="I2528" s="185" t="s">
        <v>1076</v>
      </c>
      <c r="J2528" s="185" t="s">
        <v>186</v>
      </c>
      <c r="K2528" s="209"/>
      <c r="L2528" s="185" t="s">
        <v>1084</v>
      </c>
      <c r="M2528" s="185" t="s">
        <v>2318</v>
      </c>
      <c r="N2528" s="183" t="s">
        <v>171</v>
      </c>
      <c r="O2528" s="189" t="s">
        <v>16</v>
      </c>
    </row>
    <row r="2529" spans="1:15">
      <c r="A2529" s="182">
        <v>47</v>
      </c>
      <c r="B2529" s="183" t="s">
        <v>1056</v>
      </c>
      <c r="C2529" s="183" t="s">
        <v>1056</v>
      </c>
      <c r="D2529" s="294" t="str">
        <f>VLOOKUP(C2529,总表!D:E,2,0)</f>
        <v>W00573</v>
      </c>
      <c r="E2529" s="294" t="str">
        <f>VLOOKUP(D2529,总表!E:H,2,0)</f>
        <v>老年活动组织与策划</v>
      </c>
      <c r="F2529" s="294" t="str">
        <f>VLOOKUP(D2529,总表!E:H,3,0)</f>
        <v>978-7-304-09342-6</v>
      </c>
      <c r="G2529" s="299">
        <f>VLOOKUP(D2529,总表!E:H,4,0)</f>
        <v>31</v>
      </c>
      <c r="H2529" s="185" t="s">
        <v>132</v>
      </c>
      <c r="I2529" s="185"/>
      <c r="J2529" s="185" t="s">
        <v>155</v>
      </c>
      <c r="K2529" s="185" t="s">
        <v>1057</v>
      </c>
      <c r="L2529" s="185"/>
      <c r="M2529" s="185" t="s">
        <v>2318</v>
      </c>
      <c r="N2529" s="183" t="s">
        <v>135</v>
      </c>
      <c r="O2529" s="189" t="s">
        <v>16</v>
      </c>
    </row>
    <row r="2530" spans="1:15" ht="18.75" customHeight="1">
      <c r="D2530" s="7"/>
      <c r="E2530" s="7"/>
      <c r="F2530" s="7"/>
      <c r="G2530" s="7"/>
    </row>
    <row r="2531" spans="1:15" ht="18.75">
      <c r="A2531" s="322" t="s">
        <v>117</v>
      </c>
      <c r="B2531" s="322"/>
      <c r="C2531" s="322"/>
      <c r="D2531" s="322"/>
      <c r="E2531" s="322"/>
      <c r="F2531" s="322"/>
      <c r="G2531" s="322"/>
      <c r="H2531" s="322"/>
      <c r="I2531" s="322"/>
      <c r="J2531" s="322"/>
      <c r="K2531" s="322"/>
      <c r="L2531" s="322"/>
      <c r="M2531" s="322"/>
      <c r="N2531" s="322"/>
      <c r="O2531" s="322"/>
    </row>
    <row r="2532" spans="1:15" ht="22.5">
      <c r="A2532" s="11" t="s">
        <v>3</v>
      </c>
      <c r="B2532" s="12" t="s">
        <v>121</v>
      </c>
      <c r="C2532" s="12" t="s">
        <v>122</v>
      </c>
      <c r="D2532" s="291" t="s">
        <v>2518</v>
      </c>
      <c r="E2532" s="291" t="s">
        <v>2519</v>
      </c>
      <c r="F2532" s="291" t="s">
        <v>2520</v>
      </c>
      <c r="G2532" s="290" t="s">
        <v>2521</v>
      </c>
      <c r="H2532" s="12" t="s">
        <v>123</v>
      </c>
      <c r="I2532" s="12" t="s">
        <v>124</v>
      </c>
      <c r="J2532" s="12" t="s">
        <v>125</v>
      </c>
      <c r="K2532" s="12" t="s">
        <v>126</v>
      </c>
      <c r="L2532" s="12" t="s">
        <v>127</v>
      </c>
      <c r="M2532" s="12" t="s">
        <v>2314</v>
      </c>
      <c r="N2532" s="58" t="s">
        <v>128</v>
      </c>
      <c r="O2532" s="12" t="s">
        <v>129</v>
      </c>
    </row>
    <row r="2533" spans="1:15" s="39" customFormat="1" ht="21">
      <c r="A2533" s="182">
        <v>1</v>
      </c>
      <c r="B2533" s="183" t="s">
        <v>632</v>
      </c>
      <c r="C2533" s="184" t="s">
        <v>633</v>
      </c>
      <c r="D2533" s="294" t="str">
        <f>VLOOKUP(C2533,总表!D:E,2,0)</f>
        <v>W005208</v>
      </c>
      <c r="E2533" s="294" t="str">
        <f>VLOOKUP(D2533,总表!E:H,2,0)</f>
        <v>国家开放大学学习指南（2022版）（学习资源包）</v>
      </c>
      <c r="F2533" s="294" t="str">
        <f>VLOOKUP(D2533,总表!E:H,3,0)</f>
        <v>978-7-304-09923-7</v>
      </c>
      <c r="G2533" s="299">
        <f>VLOOKUP(D2533,总表!E:H,4,0)</f>
        <v>15.8</v>
      </c>
      <c r="H2533" s="185" t="s">
        <v>132</v>
      </c>
      <c r="I2533" s="186"/>
      <c r="J2533" s="187" t="s">
        <v>133</v>
      </c>
      <c r="K2533" s="188" t="s">
        <v>634</v>
      </c>
      <c r="L2533" s="186"/>
      <c r="M2533" s="185" t="s">
        <v>2315</v>
      </c>
      <c r="N2533" s="183" t="s">
        <v>135</v>
      </c>
      <c r="O2533" s="189" t="s">
        <v>16</v>
      </c>
    </row>
    <row r="2534" spans="1:15" s="2" customFormat="1" ht="13.5">
      <c r="A2534" s="182">
        <v>2</v>
      </c>
      <c r="B2534" s="184" t="s">
        <v>632</v>
      </c>
      <c r="C2534" s="184" t="s">
        <v>632</v>
      </c>
      <c r="D2534" s="184"/>
      <c r="E2534" s="184"/>
      <c r="F2534" s="184"/>
      <c r="G2534" s="184"/>
      <c r="H2534" s="187" t="s">
        <v>136</v>
      </c>
      <c r="I2534" s="186"/>
      <c r="J2534" s="187"/>
      <c r="K2534" s="187"/>
      <c r="L2534" s="186"/>
      <c r="M2534" s="190" t="s">
        <v>2315</v>
      </c>
      <c r="N2534" s="191"/>
      <c r="O2534" s="192"/>
    </row>
    <row r="2535" spans="1:15" s="2" customFormat="1" ht="31.5">
      <c r="A2535" s="182">
        <v>3</v>
      </c>
      <c r="B2535" s="191" t="s">
        <v>1852</v>
      </c>
      <c r="C2535" s="183" t="s">
        <v>1175</v>
      </c>
      <c r="D2535" s="294" t="str">
        <f>VLOOKUP(C2535,总表!D:E,2,0)</f>
        <v>WZ19781</v>
      </c>
      <c r="E2535" s="294" t="str">
        <f>VLOOKUP(D2535,总表!E:H,2,0)</f>
        <v>△毛泽东思想和中国特色社会主义理论体系概论（2021年版）（高教）</v>
      </c>
      <c r="F2535" s="294" t="str">
        <f>VLOOKUP(D2535,总表!E:H,3,0)</f>
        <v>978-7-04-056622-2</v>
      </c>
      <c r="G2535" s="299">
        <f>VLOOKUP(D2535,总表!E:H,4,0)</f>
        <v>25</v>
      </c>
      <c r="H2535" s="187" t="s">
        <v>139</v>
      </c>
      <c r="I2535" s="185"/>
      <c r="J2535" s="187" t="s">
        <v>1176</v>
      </c>
      <c r="K2535" s="185" t="s">
        <v>1177</v>
      </c>
      <c r="L2535" s="185"/>
      <c r="M2535" s="187" t="s">
        <v>2315</v>
      </c>
      <c r="N2535" s="184" t="s">
        <v>537</v>
      </c>
      <c r="O2535" s="189" t="s">
        <v>16</v>
      </c>
    </row>
    <row r="2536" spans="1:15" s="2" customFormat="1" ht="31.5">
      <c r="A2536" s="182">
        <v>4</v>
      </c>
      <c r="B2536" s="193" t="s">
        <v>1852</v>
      </c>
      <c r="C2536" s="194" t="s">
        <v>1853</v>
      </c>
      <c r="D2536" s="294" t="str">
        <f>VLOOKUP(C2536,总表!D:E,2,0)</f>
        <v>W005952</v>
      </c>
      <c r="E2536" s="294" t="str">
        <f>VLOOKUP(D2536,总表!E:H,2,0)</f>
        <v>（课程“习近平新时代”用）国家开放大学思想政治理论课学习指南（学习资源包）</v>
      </c>
      <c r="F2536" s="294" t="str">
        <f>VLOOKUP(D2536,总表!E:H,3,0)</f>
        <v>978-7-304-10428-3</v>
      </c>
      <c r="G2536" s="299">
        <f>VLOOKUP(D2536,总表!E:H,4,0)</f>
        <v>13.8</v>
      </c>
      <c r="H2536" s="195" t="s">
        <v>149</v>
      </c>
      <c r="I2536" s="196"/>
      <c r="J2536" s="196" t="s">
        <v>1854</v>
      </c>
      <c r="K2536" s="196" t="s">
        <v>1855</v>
      </c>
      <c r="L2536" s="196"/>
      <c r="M2536" s="196" t="s">
        <v>2315</v>
      </c>
      <c r="N2536" s="197" t="s">
        <v>135</v>
      </c>
      <c r="O2536" s="189" t="s">
        <v>16</v>
      </c>
    </row>
    <row r="2537" spans="1:15" s="40" customFormat="1" ht="21">
      <c r="A2537" s="182">
        <v>5</v>
      </c>
      <c r="B2537" s="191" t="s">
        <v>1852</v>
      </c>
      <c r="C2537" s="191" t="s">
        <v>1852</v>
      </c>
      <c r="D2537" s="191"/>
      <c r="E2537" s="191"/>
      <c r="F2537" s="191"/>
      <c r="G2537" s="191"/>
      <c r="H2537" s="187" t="s">
        <v>136</v>
      </c>
      <c r="I2537" s="190"/>
      <c r="J2537" s="190"/>
      <c r="K2537" s="190"/>
      <c r="L2537" s="190"/>
      <c r="M2537" s="187" t="s">
        <v>2315</v>
      </c>
      <c r="N2537" s="191"/>
      <c r="O2537" s="198"/>
    </row>
    <row r="2538" spans="1:15" s="2" customFormat="1" ht="31.5">
      <c r="A2538" s="182">
        <v>6</v>
      </c>
      <c r="B2538" s="191" t="s">
        <v>1174</v>
      </c>
      <c r="C2538" s="183" t="s">
        <v>1175</v>
      </c>
      <c r="D2538" s="294" t="str">
        <f>VLOOKUP(C2538,总表!D:E,2,0)</f>
        <v>WZ19781</v>
      </c>
      <c r="E2538" s="294" t="str">
        <f>VLOOKUP(D2538,总表!E:H,2,0)</f>
        <v>△毛泽东思想和中国特色社会主义理论体系概论（2021年版）（高教）</v>
      </c>
      <c r="F2538" s="294" t="str">
        <f>VLOOKUP(D2538,总表!E:H,3,0)</f>
        <v>978-7-04-056622-2</v>
      </c>
      <c r="G2538" s="299">
        <f>VLOOKUP(D2538,总表!E:H,4,0)</f>
        <v>25</v>
      </c>
      <c r="H2538" s="187" t="s">
        <v>139</v>
      </c>
      <c r="I2538" s="185"/>
      <c r="J2538" s="187" t="s">
        <v>1176</v>
      </c>
      <c r="K2538" s="185" t="s">
        <v>1177</v>
      </c>
      <c r="L2538" s="185"/>
      <c r="M2538" s="187" t="s">
        <v>2315</v>
      </c>
      <c r="N2538" s="184" t="s">
        <v>537</v>
      </c>
      <c r="O2538" s="189" t="s">
        <v>16</v>
      </c>
    </row>
    <row r="2539" spans="1:15" s="40" customFormat="1" ht="31.5">
      <c r="A2539" s="182">
        <v>7</v>
      </c>
      <c r="B2539" s="191" t="s">
        <v>1174</v>
      </c>
      <c r="C2539" s="191" t="s">
        <v>1178</v>
      </c>
      <c r="D2539" s="294" t="str">
        <f>VLOOKUP(C2539,总表!D:E,2,0)</f>
        <v>W005812</v>
      </c>
      <c r="E2539" s="294" t="str">
        <f>VLOOKUP(D2539,总表!E:H,2,0)</f>
        <v>毛泽东思想和中国特色社会主义理论体系概论学习指导（学习资源包）</v>
      </c>
      <c r="F2539" s="294" t="str">
        <f>VLOOKUP(D2539,总表!E:H,3,0)</f>
        <v>978-7-304-09660-1</v>
      </c>
      <c r="G2539" s="299">
        <f>VLOOKUP(D2539,总表!E:H,4,0)</f>
        <v>22</v>
      </c>
      <c r="H2539" s="187" t="s">
        <v>149</v>
      </c>
      <c r="I2539" s="190"/>
      <c r="J2539" s="187" t="s">
        <v>1179</v>
      </c>
      <c r="K2539" s="190" t="s">
        <v>232</v>
      </c>
      <c r="L2539" s="190"/>
      <c r="M2539" s="190" t="s">
        <v>2315</v>
      </c>
      <c r="N2539" s="191" t="s">
        <v>135</v>
      </c>
      <c r="O2539" s="189" t="s">
        <v>16</v>
      </c>
    </row>
    <row r="2540" spans="1:15" s="40" customFormat="1" ht="21">
      <c r="A2540" s="182">
        <v>8</v>
      </c>
      <c r="B2540" s="183" t="s">
        <v>1679</v>
      </c>
      <c r="C2540" s="193" t="s">
        <v>1680</v>
      </c>
      <c r="D2540" s="294" t="str">
        <f>VLOOKUP(C2540,总表!D:E,2,0)</f>
        <v>WZ18231</v>
      </c>
      <c r="E2540" s="294" t="str">
        <f>VLOOKUP(D2540,总表!E:H,2,0)</f>
        <v>△思想道德与法治（2021年版）（高教）</v>
      </c>
      <c r="F2540" s="294" t="str">
        <f>VLOOKUP(D2540,总表!E:H,3,0)</f>
        <v>978-7-04-056621-5</v>
      </c>
      <c r="G2540" s="299">
        <f>VLOOKUP(D2540,总表!E:H,4,0)</f>
        <v>18</v>
      </c>
      <c r="H2540" s="196" t="s">
        <v>139</v>
      </c>
      <c r="I2540" s="196"/>
      <c r="J2540" s="196" t="s">
        <v>1176</v>
      </c>
      <c r="K2540" s="196" t="s">
        <v>1177</v>
      </c>
      <c r="L2540" s="196"/>
      <c r="M2540" s="187" t="s">
        <v>2315</v>
      </c>
      <c r="N2540" s="184" t="s">
        <v>537</v>
      </c>
      <c r="O2540" s="189" t="s">
        <v>16</v>
      </c>
    </row>
    <row r="2541" spans="1:15" s="40" customFormat="1" ht="21">
      <c r="A2541" s="182">
        <v>9</v>
      </c>
      <c r="B2541" s="183" t="s">
        <v>1679</v>
      </c>
      <c r="C2541" s="199" t="s">
        <v>2502</v>
      </c>
      <c r="D2541" s="294" t="str">
        <f>VLOOKUP(C2541,总表!D:E,2,0)</f>
        <v>W005772</v>
      </c>
      <c r="E2541" s="294" t="str">
        <f>VLOOKUP(D2541,总表!E:H,2,0)</f>
        <v>思想道德与法治学习指导（学习资源包）</v>
      </c>
      <c r="F2541" s="294">
        <f>VLOOKUP(D2541,总表!E:H,3,0)</f>
        <v>0</v>
      </c>
      <c r="G2541" s="299">
        <f>VLOOKUP(D2541,总表!E:H,4,0)</f>
        <v>0</v>
      </c>
      <c r="H2541" s="200" t="s">
        <v>149</v>
      </c>
      <c r="I2541" s="201"/>
      <c r="J2541" s="202" t="s">
        <v>2503</v>
      </c>
      <c r="K2541" s="202" t="s">
        <v>232</v>
      </c>
      <c r="L2541" s="203"/>
      <c r="M2541" s="190" t="s">
        <v>2315</v>
      </c>
      <c r="N2541" s="191" t="s">
        <v>135</v>
      </c>
      <c r="O2541" s="189" t="s">
        <v>16</v>
      </c>
    </row>
    <row r="2542" spans="1:15" ht="21">
      <c r="A2542" s="182">
        <v>10</v>
      </c>
      <c r="B2542" s="183" t="s">
        <v>748</v>
      </c>
      <c r="C2542" s="184" t="s">
        <v>749</v>
      </c>
      <c r="D2542" s="294" t="str">
        <f>VLOOKUP(C2542,总表!D:E,2,0)</f>
        <v>L005284</v>
      </c>
      <c r="E2542" s="294" t="str">
        <f>VLOOKUP(D2542,总表!E:H,2,0)</f>
        <v>计算机应用基础（第2版）（学习资源包）</v>
      </c>
      <c r="F2542" s="294" t="str">
        <f>VLOOKUP(D2542,总表!E:H,3,0)</f>
        <v>978-7-304-11204-2</v>
      </c>
      <c r="G2542" s="299">
        <f>VLOOKUP(D2542,总表!E:H,4,0)</f>
        <v>39</v>
      </c>
      <c r="H2542" s="187" t="s">
        <v>132</v>
      </c>
      <c r="I2542" s="187"/>
      <c r="J2542" s="187" t="s">
        <v>194</v>
      </c>
      <c r="K2542" s="187" t="s">
        <v>750</v>
      </c>
      <c r="L2542" s="187"/>
      <c r="M2542" s="190" t="s">
        <v>2315</v>
      </c>
      <c r="N2542" s="184" t="s">
        <v>135</v>
      </c>
      <c r="O2542" s="189" t="s">
        <v>16</v>
      </c>
    </row>
    <row r="2543" spans="1:15">
      <c r="A2543" s="182">
        <v>11</v>
      </c>
      <c r="B2543" s="183" t="s">
        <v>748</v>
      </c>
      <c r="C2543" s="184" t="s">
        <v>748</v>
      </c>
      <c r="D2543" s="184"/>
      <c r="E2543" s="184"/>
      <c r="F2543" s="184"/>
      <c r="G2543" s="184"/>
      <c r="H2543" s="187" t="s">
        <v>136</v>
      </c>
      <c r="I2543" s="187"/>
      <c r="J2543" s="187"/>
      <c r="K2543" s="187"/>
      <c r="L2543" s="187"/>
      <c r="M2543" s="190" t="s">
        <v>2315</v>
      </c>
      <c r="N2543" s="184"/>
      <c r="O2543" s="215"/>
    </row>
    <row r="2544" spans="1:15" ht="21">
      <c r="A2544" s="182">
        <v>12</v>
      </c>
      <c r="B2544" s="183" t="s">
        <v>748</v>
      </c>
      <c r="C2544" s="184" t="s">
        <v>748</v>
      </c>
      <c r="D2544" s="184"/>
      <c r="E2544" s="184"/>
      <c r="F2544" s="184"/>
      <c r="G2544" s="184"/>
      <c r="H2544" s="185" t="s">
        <v>162</v>
      </c>
      <c r="I2544" s="185" t="s">
        <v>751</v>
      </c>
      <c r="J2544" s="185" t="s">
        <v>164</v>
      </c>
      <c r="K2544" s="185"/>
      <c r="L2544" s="185" t="s">
        <v>209</v>
      </c>
      <c r="M2544" s="190" t="s">
        <v>2315</v>
      </c>
      <c r="N2544" s="183" t="s">
        <v>752</v>
      </c>
      <c r="O2544" s="189" t="s">
        <v>16</v>
      </c>
    </row>
    <row r="2545" spans="1:15">
      <c r="A2545" s="182">
        <v>13</v>
      </c>
      <c r="B2545" s="183" t="s">
        <v>2357</v>
      </c>
      <c r="C2545" s="199" t="s">
        <v>2357</v>
      </c>
      <c r="D2545" s="199"/>
      <c r="E2545" s="199"/>
      <c r="F2545" s="199"/>
      <c r="G2545" s="199"/>
      <c r="H2545" s="202" t="s">
        <v>2356</v>
      </c>
      <c r="I2545" s="202" t="s">
        <v>2375</v>
      </c>
      <c r="J2545" s="202" t="s">
        <v>2376</v>
      </c>
      <c r="K2545" s="202"/>
      <c r="L2545" s="202" t="s">
        <v>2377</v>
      </c>
      <c r="M2545" s="190" t="s">
        <v>2315</v>
      </c>
      <c r="N2545" s="183" t="s">
        <v>2355</v>
      </c>
      <c r="O2545" s="189"/>
    </row>
    <row r="2546" spans="1:15">
      <c r="A2546" s="182">
        <v>14</v>
      </c>
      <c r="B2546" s="183" t="s">
        <v>2358</v>
      </c>
      <c r="C2546" s="199" t="s">
        <v>2358</v>
      </c>
      <c r="D2546" s="199"/>
      <c r="E2546" s="199"/>
      <c r="F2546" s="199"/>
      <c r="G2546" s="199"/>
      <c r="H2546" s="202" t="s">
        <v>2356</v>
      </c>
      <c r="I2546" s="202" t="s">
        <v>2374</v>
      </c>
      <c r="J2546" s="202" t="s">
        <v>2376</v>
      </c>
      <c r="K2546" s="202"/>
      <c r="L2546" s="202" t="s">
        <v>2378</v>
      </c>
      <c r="M2546" s="190" t="s">
        <v>2315</v>
      </c>
      <c r="N2546" s="183" t="s">
        <v>2355</v>
      </c>
      <c r="O2546" s="189"/>
    </row>
    <row r="2547" spans="1:15">
      <c r="A2547" s="182">
        <v>15</v>
      </c>
      <c r="B2547" s="183" t="s">
        <v>2359</v>
      </c>
      <c r="C2547" s="199" t="s">
        <v>2359</v>
      </c>
      <c r="D2547" s="199"/>
      <c r="E2547" s="199"/>
      <c r="F2547" s="199"/>
      <c r="G2547" s="199"/>
      <c r="H2547" s="202" t="s">
        <v>2356</v>
      </c>
      <c r="I2547" s="202" t="s">
        <v>2373</v>
      </c>
      <c r="J2547" s="202" t="s">
        <v>2376</v>
      </c>
      <c r="K2547" s="202"/>
      <c r="L2547" s="202" t="s">
        <v>2379</v>
      </c>
      <c r="M2547" s="190" t="s">
        <v>2315</v>
      </c>
      <c r="N2547" s="183" t="s">
        <v>2355</v>
      </c>
      <c r="O2547" s="189"/>
    </row>
    <row r="2548" spans="1:15">
      <c r="A2548" s="182">
        <v>16</v>
      </c>
      <c r="B2548" s="183" t="s">
        <v>2360</v>
      </c>
      <c r="C2548" s="199" t="s">
        <v>2360</v>
      </c>
      <c r="D2548" s="199"/>
      <c r="E2548" s="199"/>
      <c r="F2548" s="199"/>
      <c r="G2548" s="199"/>
      <c r="H2548" s="202" t="s">
        <v>2356</v>
      </c>
      <c r="I2548" s="202" t="s">
        <v>2368</v>
      </c>
      <c r="J2548" s="202" t="s">
        <v>2376</v>
      </c>
      <c r="K2548" s="202"/>
      <c r="L2548" s="202" t="s">
        <v>2380</v>
      </c>
      <c r="M2548" s="190" t="s">
        <v>2315</v>
      </c>
      <c r="N2548" s="183" t="s">
        <v>2355</v>
      </c>
      <c r="O2548" s="189"/>
    </row>
    <row r="2549" spans="1:15">
      <c r="A2549" s="182">
        <v>17</v>
      </c>
      <c r="B2549" s="183" t="s">
        <v>2361</v>
      </c>
      <c r="C2549" s="199" t="s">
        <v>2361</v>
      </c>
      <c r="D2549" s="199"/>
      <c r="E2549" s="199"/>
      <c r="F2549" s="199"/>
      <c r="G2549" s="199"/>
      <c r="H2549" s="202" t="s">
        <v>2356</v>
      </c>
      <c r="I2549" s="202" t="s">
        <v>2369</v>
      </c>
      <c r="J2549" s="202" t="s">
        <v>2376</v>
      </c>
      <c r="K2549" s="202"/>
      <c r="L2549" s="202" t="s">
        <v>2381</v>
      </c>
      <c r="M2549" s="190" t="s">
        <v>2315</v>
      </c>
      <c r="N2549" s="183" t="s">
        <v>2355</v>
      </c>
      <c r="O2549" s="189"/>
    </row>
    <row r="2550" spans="1:15">
      <c r="A2550" s="182">
        <v>18</v>
      </c>
      <c r="B2550" s="183" t="s">
        <v>2362</v>
      </c>
      <c r="C2550" s="199" t="s">
        <v>2362</v>
      </c>
      <c r="D2550" s="199"/>
      <c r="E2550" s="199"/>
      <c r="F2550" s="199"/>
      <c r="G2550" s="199"/>
      <c r="H2550" s="202" t="s">
        <v>2356</v>
      </c>
      <c r="I2550" s="202" t="s">
        <v>2366</v>
      </c>
      <c r="J2550" s="202" t="s">
        <v>2376</v>
      </c>
      <c r="K2550" s="202"/>
      <c r="L2550" s="202" t="s">
        <v>2367</v>
      </c>
      <c r="M2550" s="190" t="s">
        <v>2315</v>
      </c>
      <c r="N2550" s="183" t="s">
        <v>2355</v>
      </c>
      <c r="O2550" s="189"/>
    </row>
    <row r="2551" spans="1:15">
      <c r="A2551" s="182">
        <v>19</v>
      </c>
      <c r="B2551" s="183" t="s">
        <v>2363</v>
      </c>
      <c r="C2551" s="199" t="s">
        <v>2363</v>
      </c>
      <c r="D2551" s="199"/>
      <c r="E2551" s="199"/>
      <c r="F2551" s="199"/>
      <c r="G2551" s="199"/>
      <c r="H2551" s="202" t="s">
        <v>2356</v>
      </c>
      <c r="I2551" s="202" t="s">
        <v>2370</v>
      </c>
      <c r="J2551" s="202" t="s">
        <v>2376</v>
      </c>
      <c r="K2551" s="202"/>
      <c r="L2551" s="202" t="s">
        <v>2382</v>
      </c>
      <c r="M2551" s="190" t="s">
        <v>2315</v>
      </c>
      <c r="N2551" s="183" t="s">
        <v>2355</v>
      </c>
      <c r="O2551" s="189"/>
    </row>
    <row r="2552" spans="1:15">
      <c r="A2552" s="182">
        <v>20</v>
      </c>
      <c r="B2552" s="183" t="s">
        <v>2364</v>
      </c>
      <c r="C2552" s="199" t="s">
        <v>2364</v>
      </c>
      <c r="D2552" s="199"/>
      <c r="E2552" s="199"/>
      <c r="F2552" s="199"/>
      <c r="G2552" s="199"/>
      <c r="H2552" s="202" t="s">
        <v>2356</v>
      </c>
      <c r="I2552" s="202" t="s">
        <v>2371</v>
      </c>
      <c r="J2552" s="202" t="s">
        <v>2376</v>
      </c>
      <c r="K2552" s="202"/>
      <c r="L2552" s="202" t="s">
        <v>2383</v>
      </c>
      <c r="M2552" s="190" t="s">
        <v>2315</v>
      </c>
      <c r="N2552" s="183" t="s">
        <v>2355</v>
      </c>
      <c r="O2552" s="189"/>
    </row>
    <row r="2553" spans="1:15">
      <c r="A2553" s="182">
        <v>21</v>
      </c>
      <c r="B2553" s="183" t="s">
        <v>2365</v>
      </c>
      <c r="C2553" s="199" t="s">
        <v>2365</v>
      </c>
      <c r="D2553" s="199"/>
      <c r="E2553" s="199"/>
      <c r="F2553" s="199"/>
      <c r="G2553" s="199"/>
      <c r="H2553" s="202" t="s">
        <v>2356</v>
      </c>
      <c r="I2553" s="202" t="s">
        <v>2372</v>
      </c>
      <c r="J2553" s="202" t="s">
        <v>2376</v>
      </c>
      <c r="K2553" s="202"/>
      <c r="L2553" s="202" t="s">
        <v>2384</v>
      </c>
      <c r="M2553" s="190" t="s">
        <v>2315</v>
      </c>
      <c r="N2553" s="183" t="s">
        <v>2355</v>
      </c>
      <c r="O2553" s="189"/>
    </row>
    <row r="2554" spans="1:15" s="40" customFormat="1" ht="21">
      <c r="A2554" s="182">
        <v>22</v>
      </c>
      <c r="B2554" s="191" t="s">
        <v>586</v>
      </c>
      <c r="C2554" s="197" t="s">
        <v>587</v>
      </c>
      <c r="D2554" s="294" t="str">
        <f>VLOOKUP(C2554,总表!D:E,2,0)</f>
        <v>WY01682</v>
      </c>
      <c r="E2554" s="294" t="str">
        <f>VLOOKUP(D2554,总表!E:H,2,0)</f>
        <v>管理英语1（第2版）（学习资源包）</v>
      </c>
      <c r="F2554" s="294" t="str">
        <f>VLOOKUP(D2554,总表!E:H,3,0)</f>
        <v>978-7-304-10676-8</v>
      </c>
      <c r="G2554" s="299">
        <f>VLOOKUP(D2554,总表!E:H,4,0)</f>
        <v>38.9</v>
      </c>
      <c r="H2554" s="216" t="s">
        <v>132</v>
      </c>
      <c r="I2554" s="216"/>
      <c r="J2554" s="216" t="s">
        <v>194</v>
      </c>
      <c r="K2554" s="219" t="s">
        <v>588</v>
      </c>
      <c r="L2554" s="216"/>
      <c r="M2554" s="190" t="s">
        <v>2316</v>
      </c>
      <c r="N2554" s="191" t="s">
        <v>135</v>
      </c>
      <c r="O2554" s="189" t="s">
        <v>16</v>
      </c>
    </row>
    <row r="2555" spans="1:15" s="40" customFormat="1" ht="21">
      <c r="A2555" s="182">
        <v>23</v>
      </c>
      <c r="B2555" s="191" t="s">
        <v>586</v>
      </c>
      <c r="C2555" s="183" t="s">
        <v>586</v>
      </c>
      <c r="D2555" s="183"/>
      <c r="E2555" s="183"/>
      <c r="F2555" s="183"/>
      <c r="G2555" s="183"/>
      <c r="H2555" s="185" t="s">
        <v>224</v>
      </c>
      <c r="I2555" s="185" t="s">
        <v>589</v>
      </c>
      <c r="J2555" s="185" t="s">
        <v>252</v>
      </c>
      <c r="K2555" s="185"/>
      <c r="L2555" s="185" t="s">
        <v>590</v>
      </c>
      <c r="M2555" s="190" t="s">
        <v>2316</v>
      </c>
      <c r="N2555" s="191" t="s">
        <v>171</v>
      </c>
      <c r="O2555" s="189" t="s">
        <v>16</v>
      </c>
    </row>
    <row r="2556" spans="1:15" s="40" customFormat="1" ht="21">
      <c r="A2556" s="182">
        <v>24</v>
      </c>
      <c r="B2556" s="191" t="s">
        <v>586</v>
      </c>
      <c r="C2556" s="183" t="s">
        <v>586</v>
      </c>
      <c r="D2556" s="183"/>
      <c r="E2556" s="183"/>
      <c r="F2556" s="183"/>
      <c r="G2556" s="183"/>
      <c r="H2556" s="185" t="s">
        <v>136</v>
      </c>
      <c r="I2556" s="185"/>
      <c r="J2556" s="185"/>
      <c r="K2556" s="185"/>
      <c r="L2556" s="185"/>
      <c r="M2556" s="190" t="s">
        <v>2316</v>
      </c>
      <c r="N2556" s="191"/>
      <c r="O2556" s="198"/>
    </row>
    <row r="2557" spans="1:15" s="40" customFormat="1" ht="21">
      <c r="A2557" s="182">
        <v>25</v>
      </c>
      <c r="B2557" s="184" t="s">
        <v>592</v>
      </c>
      <c r="C2557" s="197" t="s">
        <v>593</v>
      </c>
      <c r="D2557" s="294" t="str">
        <f>VLOOKUP(C2557,总表!D:E,2,0)</f>
        <v>WY01761</v>
      </c>
      <c r="E2557" s="294" t="str">
        <f>VLOOKUP(D2557,总表!E:H,2,0)</f>
        <v>管理英语2（第2版）（学习资源包）</v>
      </c>
      <c r="F2557" s="294" t="str">
        <f>VLOOKUP(D2557,总表!E:H,3,0)</f>
        <v>978-7-304-11102-1</v>
      </c>
      <c r="G2557" s="299">
        <f>VLOOKUP(D2557,总表!E:H,4,0)</f>
        <v>38.9</v>
      </c>
      <c r="H2557" s="216" t="s">
        <v>132</v>
      </c>
      <c r="I2557" s="216"/>
      <c r="J2557" s="216" t="s">
        <v>194</v>
      </c>
      <c r="K2557" s="219" t="s">
        <v>594</v>
      </c>
      <c r="L2557" s="216"/>
      <c r="M2557" s="190" t="s">
        <v>2316</v>
      </c>
      <c r="N2557" s="184" t="s">
        <v>135</v>
      </c>
      <c r="O2557" s="189" t="s">
        <v>16</v>
      </c>
    </row>
    <row r="2558" spans="1:15" s="40" customFormat="1" ht="21">
      <c r="A2558" s="182">
        <v>26</v>
      </c>
      <c r="B2558" s="184" t="s">
        <v>592</v>
      </c>
      <c r="C2558" s="184" t="s">
        <v>592</v>
      </c>
      <c r="D2558" s="184"/>
      <c r="E2558" s="184"/>
      <c r="F2558" s="184"/>
      <c r="G2558" s="184"/>
      <c r="H2558" s="187" t="s">
        <v>162</v>
      </c>
      <c r="I2558" s="187" t="s">
        <v>595</v>
      </c>
      <c r="J2558" s="187" t="s">
        <v>186</v>
      </c>
      <c r="K2558" s="187"/>
      <c r="L2558" s="187" t="s">
        <v>590</v>
      </c>
      <c r="M2558" s="190" t="s">
        <v>2316</v>
      </c>
      <c r="N2558" s="191" t="s">
        <v>171</v>
      </c>
      <c r="O2558" s="189" t="s">
        <v>16</v>
      </c>
    </row>
    <row r="2559" spans="1:15" s="2" customFormat="1" ht="21">
      <c r="A2559" s="182">
        <v>27</v>
      </c>
      <c r="B2559" s="191" t="s">
        <v>592</v>
      </c>
      <c r="C2559" s="183" t="s">
        <v>592</v>
      </c>
      <c r="D2559" s="183"/>
      <c r="E2559" s="183"/>
      <c r="F2559" s="183"/>
      <c r="G2559" s="183"/>
      <c r="H2559" s="185" t="s">
        <v>136</v>
      </c>
      <c r="I2559" s="187"/>
      <c r="J2559" s="187"/>
      <c r="K2559" s="187"/>
      <c r="L2559" s="187"/>
      <c r="M2559" s="190" t="s">
        <v>2316</v>
      </c>
      <c r="N2559" s="191"/>
      <c r="O2559" s="220"/>
    </row>
    <row r="2560" spans="1:15" s="2" customFormat="1" ht="21">
      <c r="A2560" s="182">
        <v>28</v>
      </c>
      <c r="B2560" s="184" t="s">
        <v>1361</v>
      </c>
      <c r="C2560" s="184" t="s">
        <v>1361</v>
      </c>
      <c r="D2560" s="184"/>
      <c r="E2560" s="184"/>
      <c r="F2560" s="184"/>
      <c r="G2560" s="184"/>
      <c r="H2560" s="185" t="s">
        <v>136</v>
      </c>
      <c r="I2560" s="213"/>
      <c r="J2560" s="213"/>
      <c r="K2560" s="213"/>
      <c r="L2560" s="213"/>
      <c r="M2560" s="190" t="s">
        <v>2316</v>
      </c>
      <c r="N2560" s="183"/>
      <c r="O2560" s="189"/>
    </row>
    <row r="2561" spans="1:15" s="2" customFormat="1" ht="21">
      <c r="A2561" s="182">
        <v>29</v>
      </c>
      <c r="B2561" s="194" t="s">
        <v>1961</v>
      </c>
      <c r="C2561" s="194" t="s">
        <v>1962</v>
      </c>
      <c r="D2561" s="294" t="str">
        <f>VLOOKUP(C2561,总表!D:E,2,0)</f>
        <v>T007382</v>
      </c>
      <c r="E2561" s="294" t="str">
        <f>VLOOKUP(D2561,总表!E:H,2,0)</f>
        <v>形势与政策（国家开放大学专用教材）（人民日报）</v>
      </c>
      <c r="F2561" s="294">
        <f>VLOOKUP(D2561,总表!E:H,3,0)</f>
        <v>0</v>
      </c>
      <c r="G2561" s="299">
        <f>VLOOKUP(D2561,总表!E:H,4,0)</f>
        <v>0</v>
      </c>
      <c r="H2561" s="196" t="s">
        <v>139</v>
      </c>
      <c r="I2561" s="214"/>
      <c r="J2561" s="196" t="s">
        <v>1963</v>
      </c>
      <c r="K2561" s="196" t="s">
        <v>232</v>
      </c>
      <c r="L2561" s="194"/>
      <c r="M2561" s="190" t="s">
        <v>2317</v>
      </c>
      <c r="N2561" s="194" t="s">
        <v>1964</v>
      </c>
      <c r="O2561" s="189" t="s">
        <v>16</v>
      </c>
    </row>
    <row r="2562" spans="1:15" s="2" customFormat="1" ht="21">
      <c r="A2562" s="182">
        <v>30</v>
      </c>
      <c r="B2562" s="194" t="s">
        <v>1961</v>
      </c>
      <c r="C2562" s="194" t="s">
        <v>1961</v>
      </c>
      <c r="D2562" s="194"/>
      <c r="E2562" s="194"/>
      <c r="F2562" s="194"/>
      <c r="G2562" s="194"/>
      <c r="H2562" s="196" t="s">
        <v>136</v>
      </c>
      <c r="I2562" s="213"/>
      <c r="J2562" s="196"/>
      <c r="K2562" s="196"/>
      <c r="L2562" s="194"/>
      <c r="M2562" s="190" t="s">
        <v>2317</v>
      </c>
      <c r="N2562" s="194"/>
      <c r="O2562" s="198"/>
    </row>
    <row r="2563" spans="1:15" ht="19.5" customHeight="1">
      <c r="D2563" s="7"/>
      <c r="E2563" s="7"/>
      <c r="F2563" s="7"/>
      <c r="G2563" s="7"/>
    </row>
    <row r="2564" spans="1:15" ht="18.75">
      <c r="A2564" s="321" t="s">
        <v>2450</v>
      </c>
      <c r="B2564" s="321"/>
      <c r="C2564" s="321"/>
      <c r="D2564" s="321"/>
      <c r="E2564" s="321"/>
      <c r="F2564" s="321"/>
      <c r="G2564" s="321"/>
      <c r="H2564" s="321"/>
      <c r="I2564" s="321"/>
      <c r="J2564" s="321"/>
      <c r="K2564" s="321"/>
      <c r="L2564" s="321"/>
      <c r="M2564" s="321"/>
      <c r="N2564" s="321"/>
      <c r="O2564" s="321"/>
    </row>
    <row r="2565" spans="1:15" ht="22.5">
      <c r="A2565" s="221" t="s">
        <v>3</v>
      </c>
      <c r="B2565" s="222" t="s">
        <v>121</v>
      </c>
      <c r="C2565" s="222" t="s">
        <v>122</v>
      </c>
      <c r="D2565" s="291" t="s">
        <v>2518</v>
      </c>
      <c r="E2565" s="291" t="s">
        <v>2519</v>
      </c>
      <c r="F2565" s="291" t="s">
        <v>2520</v>
      </c>
      <c r="G2565" s="290" t="s">
        <v>2521</v>
      </c>
      <c r="H2565" s="222" t="s">
        <v>123</v>
      </c>
      <c r="I2565" s="222" t="s">
        <v>124</v>
      </c>
      <c r="J2565" s="222" t="s">
        <v>125</v>
      </c>
      <c r="K2565" s="222" t="s">
        <v>126</v>
      </c>
      <c r="L2565" s="222" t="s">
        <v>127</v>
      </c>
      <c r="M2565" s="222" t="s">
        <v>2314</v>
      </c>
      <c r="N2565" s="223" t="s">
        <v>128</v>
      </c>
      <c r="O2565" s="222" t="s">
        <v>129</v>
      </c>
    </row>
    <row r="2566" spans="1:15" s="39" customFormat="1" ht="21">
      <c r="A2566" s="182">
        <v>1</v>
      </c>
      <c r="B2566" s="183" t="s">
        <v>632</v>
      </c>
      <c r="C2566" s="184" t="s">
        <v>633</v>
      </c>
      <c r="D2566" s="294" t="str">
        <f>VLOOKUP(C2566,总表!D:E,2,0)</f>
        <v>W005208</v>
      </c>
      <c r="E2566" s="294" t="str">
        <f>VLOOKUP(D2566,总表!E:H,2,0)</f>
        <v>国家开放大学学习指南（2022版）（学习资源包）</v>
      </c>
      <c r="F2566" s="294" t="str">
        <f>VLOOKUP(D2566,总表!E:H,3,0)</f>
        <v>978-7-304-09923-7</v>
      </c>
      <c r="G2566" s="299">
        <f>VLOOKUP(D2566,总表!E:H,4,0)</f>
        <v>15.8</v>
      </c>
      <c r="H2566" s="185" t="s">
        <v>132</v>
      </c>
      <c r="I2566" s="186"/>
      <c r="J2566" s="187" t="s">
        <v>133</v>
      </c>
      <c r="K2566" s="188" t="s">
        <v>634</v>
      </c>
      <c r="L2566" s="186"/>
      <c r="M2566" s="185" t="s">
        <v>2315</v>
      </c>
      <c r="N2566" s="183" t="s">
        <v>135</v>
      </c>
      <c r="O2566" s="189" t="s">
        <v>16</v>
      </c>
    </row>
    <row r="2567" spans="1:15" s="2" customFormat="1" ht="13.5">
      <c r="A2567" s="182">
        <v>2</v>
      </c>
      <c r="B2567" s="184" t="s">
        <v>632</v>
      </c>
      <c r="C2567" s="184" t="s">
        <v>632</v>
      </c>
      <c r="D2567" s="184"/>
      <c r="E2567" s="184"/>
      <c r="F2567" s="184"/>
      <c r="G2567" s="184"/>
      <c r="H2567" s="187" t="s">
        <v>136</v>
      </c>
      <c r="I2567" s="186"/>
      <c r="J2567" s="187"/>
      <c r="K2567" s="187"/>
      <c r="L2567" s="186"/>
      <c r="M2567" s="190" t="s">
        <v>2315</v>
      </c>
      <c r="N2567" s="191"/>
      <c r="O2567" s="192"/>
    </row>
    <row r="2568" spans="1:15" s="2" customFormat="1" ht="31.5">
      <c r="A2568" s="182">
        <v>3</v>
      </c>
      <c r="B2568" s="191" t="s">
        <v>1852</v>
      </c>
      <c r="C2568" s="183" t="s">
        <v>1175</v>
      </c>
      <c r="D2568" s="294" t="str">
        <f>VLOOKUP(C2568,总表!D:E,2,0)</f>
        <v>WZ19781</v>
      </c>
      <c r="E2568" s="294" t="str">
        <f>VLOOKUP(D2568,总表!E:H,2,0)</f>
        <v>△毛泽东思想和中国特色社会主义理论体系概论（2021年版）（高教）</v>
      </c>
      <c r="F2568" s="294" t="str">
        <f>VLOOKUP(D2568,总表!E:H,3,0)</f>
        <v>978-7-04-056622-2</v>
      </c>
      <c r="G2568" s="299">
        <f>VLOOKUP(D2568,总表!E:H,4,0)</f>
        <v>25</v>
      </c>
      <c r="H2568" s="187" t="s">
        <v>139</v>
      </c>
      <c r="I2568" s="185"/>
      <c r="J2568" s="187" t="s">
        <v>1176</v>
      </c>
      <c r="K2568" s="185" t="s">
        <v>1177</v>
      </c>
      <c r="L2568" s="185"/>
      <c r="M2568" s="187" t="s">
        <v>2315</v>
      </c>
      <c r="N2568" s="184" t="s">
        <v>537</v>
      </c>
      <c r="O2568" s="189" t="s">
        <v>16</v>
      </c>
    </row>
    <row r="2569" spans="1:15" s="2" customFormat="1" ht="31.5">
      <c r="A2569" s="182">
        <v>4</v>
      </c>
      <c r="B2569" s="193" t="s">
        <v>1852</v>
      </c>
      <c r="C2569" s="194" t="s">
        <v>1853</v>
      </c>
      <c r="D2569" s="294" t="str">
        <f>VLOOKUP(C2569,总表!D:E,2,0)</f>
        <v>W005952</v>
      </c>
      <c r="E2569" s="294" t="str">
        <f>VLOOKUP(D2569,总表!E:H,2,0)</f>
        <v>（课程“习近平新时代”用）国家开放大学思想政治理论课学习指南（学习资源包）</v>
      </c>
      <c r="F2569" s="294" t="str">
        <f>VLOOKUP(D2569,总表!E:H,3,0)</f>
        <v>978-7-304-10428-3</v>
      </c>
      <c r="G2569" s="299">
        <f>VLOOKUP(D2569,总表!E:H,4,0)</f>
        <v>13.8</v>
      </c>
      <c r="H2569" s="195" t="s">
        <v>149</v>
      </c>
      <c r="I2569" s="196"/>
      <c r="J2569" s="196" t="s">
        <v>1854</v>
      </c>
      <c r="K2569" s="196" t="s">
        <v>1855</v>
      </c>
      <c r="L2569" s="196"/>
      <c r="M2569" s="196" t="s">
        <v>2315</v>
      </c>
      <c r="N2569" s="197" t="s">
        <v>135</v>
      </c>
      <c r="O2569" s="189" t="s">
        <v>16</v>
      </c>
    </row>
    <row r="2570" spans="1:15" s="40" customFormat="1" ht="21">
      <c r="A2570" s="182">
        <v>5</v>
      </c>
      <c r="B2570" s="191" t="s">
        <v>1852</v>
      </c>
      <c r="C2570" s="191" t="s">
        <v>1852</v>
      </c>
      <c r="D2570" s="191"/>
      <c r="E2570" s="191"/>
      <c r="F2570" s="191"/>
      <c r="G2570" s="191"/>
      <c r="H2570" s="187" t="s">
        <v>136</v>
      </c>
      <c r="I2570" s="190"/>
      <c r="J2570" s="190"/>
      <c r="K2570" s="190"/>
      <c r="L2570" s="190"/>
      <c r="M2570" s="187" t="s">
        <v>2315</v>
      </c>
      <c r="N2570" s="191"/>
      <c r="O2570" s="198"/>
    </row>
    <row r="2571" spans="1:15" s="2" customFormat="1" ht="31.5">
      <c r="A2571" s="182">
        <v>6</v>
      </c>
      <c r="B2571" s="191" t="s">
        <v>1174</v>
      </c>
      <c r="C2571" s="183" t="s">
        <v>1175</v>
      </c>
      <c r="D2571" s="294" t="str">
        <f>VLOOKUP(C2571,总表!D:E,2,0)</f>
        <v>WZ19781</v>
      </c>
      <c r="E2571" s="294" t="str">
        <f>VLOOKUP(D2571,总表!E:H,2,0)</f>
        <v>△毛泽东思想和中国特色社会主义理论体系概论（2021年版）（高教）</v>
      </c>
      <c r="F2571" s="294" t="str">
        <f>VLOOKUP(D2571,总表!E:H,3,0)</f>
        <v>978-7-04-056622-2</v>
      </c>
      <c r="G2571" s="299">
        <f>VLOOKUP(D2571,总表!E:H,4,0)</f>
        <v>25</v>
      </c>
      <c r="H2571" s="187" t="s">
        <v>139</v>
      </c>
      <c r="I2571" s="185"/>
      <c r="J2571" s="187" t="s">
        <v>1176</v>
      </c>
      <c r="K2571" s="185" t="s">
        <v>1177</v>
      </c>
      <c r="L2571" s="185"/>
      <c r="M2571" s="187" t="s">
        <v>2315</v>
      </c>
      <c r="N2571" s="184" t="s">
        <v>537</v>
      </c>
      <c r="O2571" s="189" t="s">
        <v>16</v>
      </c>
    </row>
    <row r="2572" spans="1:15" s="40" customFormat="1" ht="31.5">
      <c r="A2572" s="182">
        <v>7</v>
      </c>
      <c r="B2572" s="191" t="s">
        <v>1174</v>
      </c>
      <c r="C2572" s="191" t="s">
        <v>1178</v>
      </c>
      <c r="D2572" s="294" t="str">
        <f>VLOOKUP(C2572,总表!D:E,2,0)</f>
        <v>W005812</v>
      </c>
      <c r="E2572" s="294" t="str">
        <f>VLOOKUP(D2572,总表!E:H,2,0)</f>
        <v>毛泽东思想和中国特色社会主义理论体系概论学习指导（学习资源包）</v>
      </c>
      <c r="F2572" s="294" t="str">
        <f>VLOOKUP(D2572,总表!E:H,3,0)</f>
        <v>978-7-304-09660-1</v>
      </c>
      <c r="G2572" s="299">
        <f>VLOOKUP(D2572,总表!E:H,4,0)</f>
        <v>22</v>
      </c>
      <c r="H2572" s="187" t="s">
        <v>149</v>
      </c>
      <c r="I2572" s="190"/>
      <c r="J2572" s="187" t="s">
        <v>1179</v>
      </c>
      <c r="K2572" s="190" t="s">
        <v>232</v>
      </c>
      <c r="L2572" s="190"/>
      <c r="M2572" s="190" t="s">
        <v>2315</v>
      </c>
      <c r="N2572" s="191" t="s">
        <v>135</v>
      </c>
      <c r="O2572" s="189" t="s">
        <v>16</v>
      </c>
    </row>
    <row r="2573" spans="1:15" s="40" customFormat="1" ht="21">
      <c r="A2573" s="182">
        <v>8</v>
      </c>
      <c r="B2573" s="183" t="s">
        <v>1679</v>
      </c>
      <c r="C2573" s="193" t="s">
        <v>1680</v>
      </c>
      <c r="D2573" s="294" t="str">
        <f>VLOOKUP(C2573,总表!D:E,2,0)</f>
        <v>WZ18231</v>
      </c>
      <c r="E2573" s="294" t="str">
        <f>VLOOKUP(D2573,总表!E:H,2,0)</f>
        <v>△思想道德与法治（2021年版）（高教）</v>
      </c>
      <c r="F2573" s="294" t="str">
        <f>VLOOKUP(D2573,总表!E:H,3,0)</f>
        <v>978-7-04-056621-5</v>
      </c>
      <c r="G2573" s="299">
        <f>VLOOKUP(D2573,总表!E:H,4,0)</f>
        <v>18</v>
      </c>
      <c r="H2573" s="196" t="s">
        <v>139</v>
      </c>
      <c r="I2573" s="196"/>
      <c r="J2573" s="196" t="s">
        <v>1176</v>
      </c>
      <c r="K2573" s="196" t="s">
        <v>1177</v>
      </c>
      <c r="L2573" s="196"/>
      <c r="M2573" s="187" t="s">
        <v>2315</v>
      </c>
      <c r="N2573" s="184" t="s">
        <v>537</v>
      </c>
      <c r="O2573" s="189" t="s">
        <v>16</v>
      </c>
    </row>
    <row r="2574" spans="1:15" s="40" customFormat="1" ht="21">
      <c r="A2574" s="182">
        <v>9</v>
      </c>
      <c r="B2574" s="183" t="s">
        <v>1679</v>
      </c>
      <c r="C2574" s="199" t="s">
        <v>2502</v>
      </c>
      <c r="D2574" s="294" t="str">
        <f>VLOOKUP(C2574,总表!D:E,2,0)</f>
        <v>W005772</v>
      </c>
      <c r="E2574" s="294" t="str">
        <f>VLOOKUP(D2574,总表!E:H,2,0)</f>
        <v>思想道德与法治学习指导（学习资源包）</v>
      </c>
      <c r="F2574" s="294">
        <f>VLOOKUP(D2574,总表!E:H,3,0)</f>
        <v>0</v>
      </c>
      <c r="G2574" s="299">
        <f>VLOOKUP(D2574,总表!E:H,4,0)</f>
        <v>0</v>
      </c>
      <c r="H2574" s="200" t="s">
        <v>149</v>
      </c>
      <c r="I2574" s="201"/>
      <c r="J2574" s="202" t="s">
        <v>2503</v>
      </c>
      <c r="K2574" s="202" t="s">
        <v>232</v>
      </c>
      <c r="L2574" s="203"/>
      <c r="M2574" s="190" t="s">
        <v>2315</v>
      </c>
      <c r="N2574" s="191" t="s">
        <v>135</v>
      </c>
      <c r="O2574" s="189" t="s">
        <v>16</v>
      </c>
    </row>
    <row r="2575" spans="1:15" ht="21">
      <c r="A2575" s="182">
        <v>10</v>
      </c>
      <c r="B2575" s="183" t="s">
        <v>2103</v>
      </c>
      <c r="C2575" s="183" t="s">
        <v>2104</v>
      </c>
      <c r="D2575" s="294" t="str">
        <f>VLOOKUP(C2575,总表!D:E,2,0)</f>
        <v>WY00451</v>
      </c>
      <c r="E2575" s="294" t="str">
        <f>VLOOKUP(D2575,总表!E:H,2,0)</f>
        <v>英语学习指南（第2版）（学习资源包）</v>
      </c>
      <c r="F2575" s="294" t="str">
        <f>VLOOKUP(D2575,总表!E:H,3,0)</f>
        <v>978-7-304-10659-1</v>
      </c>
      <c r="G2575" s="299">
        <f>VLOOKUP(D2575,总表!E:H,4,0)</f>
        <v>7</v>
      </c>
      <c r="H2575" s="185" t="s">
        <v>132</v>
      </c>
      <c r="I2575" s="185"/>
      <c r="J2575" s="185" t="s">
        <v>175</v>
      </c>
      <c r="K2575" s="185" t="s">
        <v>2105</v>
      </c>
      <c r="L2575" s="185"/>
      <c r="M2575" s="185" t="s">
        <v>2315</v>
      </c>
      <c r="N2575" s="183" t="s">
        <v>135</v>
      </c>
      <c r="O2575" s="189" t="s">
        <v>16</v>
      </c>
    </row>
    <row r="2576" spans="1:15">
      <c r="A2576" s="182">
        <v>11</v>
      </c>
      <c r="B2576" s="183" t="s">
        <v>2103</v>
      </c>
      <c r="C2576" s="183" t="s">
        <v>2103</v>
      </c>
      <c r="D2576" s="183"/>
      <c r="E2576" s="183"/>
      <c r="F2576" s="183"/>
      <c r="G2576" s="183"/>
      <c r="H2576" s="185" t="s">
        <v>136</v>
      </c>
      <c r="I2576" s="209"/>
      <c r="J2576" s="185"/>
      <c r="K2576" s="185"/>
      <c r="L2576" s="185"/>
      <c r="M2576" s="185" t="s">
        <v>2315</v>
      </c>
      <c r="N2576" s="183"/>
      <c r="O2576" s="189"/>
    </row>
    <row r="2577" spans="1:15" s="1" customFormat="1">
      <c r="A2577" s="182">
        <v>12</v>
      </c>
      <c r="B2577" s="183" t="s">
        <v>2088</v>
      </c>
      <c r="C2577" s="183" t="s">
        <v>2088</v>
      </c>
      <c r="D2577" s="183"/>
      <c r="E2577" s="183"/>
      <c r="F2577" s="183"/>
      <c r="G2577" s="183"/>
      <c r="H2577" s="185" t="s">
        <v>136</v>
      </c>
      <c r="I2577" s="185"/>
      <c r="J2577" s="185"/>
      <c r="K2577" s="185"/>
      <c r="L2577" s="185"/>
      <c r="M2577" s="185" t="s">
        <v>2315</v>
      </c>
      <c r="N2577" s="183"/>
      <c r="O2577" s="208"/>
    </row>
    <row r="2578" spans="1:15" s="1" customFormat="1">
      <c r="A2578" s="182">
        <v>13</v>
      </c>
      <c r="B2578" s="183" t="s">
        <v>2090</v>
      </c>
      <c r="C2578" s="183" t="s">
        <v>2090</v>
      </c>
      <c r="D2578" s="183"/>
      <c r="E2578" s="183"/>
      <c r="F2578" s="183"/>
      <c r="G2578" s="183"/>
      <c r="H2578" s="185" t="s">
        <v>136</v>
      </c>
      <c r="I2578" s="185"/>
      <c r="J2578" s="185"/>
      <c r="K2578" s="185"/>
      <c r="L2578" s="185"/>
      <c r="M2578" s="185" t="s">
        <v>2315</v>
      </c>
      <c r="N2578" s="183"/>
      <c r="O2578" s="208"/>
    </row>
    <row r="2579" spans="1:15" s="1" customFormat="1" ht="31.5">
      <c r="A2579" s="182">
        <v>14</v>
      </c>
      <c r="B2579" s="183" t="s">
        <v>2092</v>
      </c>
      <c r="C2579" s="183" t="s">
        <v>2093</v>
      </c>
      <c r="D2579" s="294" t="str">
        <f>VLOOKUP(C2579,总表!D:E,2,0)</f>
        <v>WY00613</v>
      </c>
      <c r="E2579" s="294" t="str">
        <f>VLOOKUP(D2579,总表!E:H,2,0)</f>
        <v>英语听力教程（Ⅰ）（含指导手册、学习手册、考核册）（学习资源包）</v>
      </c>
      <c r="F2579" s="294" t="str">
        <f>VLOOKUP(D2579,总表!E:H,3,0)</f>
        <v>978-7-304-01873-3</v>
      </c>
      <c r="G2579" s="299">
        <f>VLOOKUP(D2579,总表!E:H,4,0)</f>
        <v>55</v>
      </c>
      <c r="H2579" s="185" t="s">
        <v>149</v>
      </c>
      <c r="I2579" s="185"/>
      <c r="J2579" s="185" t="s">
        <v>2094</v>
      </c>
      <c r="K2579" s="185" t="s">
        <v>2095</v>
      </c>
      <c r="L2579" s="185"/>
      <c r="M2579" s="185" t="s">
        <v>2315</v>
      </c>
      <c r="N2579" s="183" t="s">
        <v>135</v>
      </c>
      <c r="O2579" s="189" t="s">
        <v>16</v>
      </c>
    </row>
    <row r="2580" spans="1:15">
      <c r="A2580" s="182">
        <v>15</v>
      </c>
      <c r="B2580" s="183" t="s">
        <v>2092</v>
      </c>
      <c r="C2580" s="183" t="s">
        <v>2092</v>
      </c>
      <c r="D2580" s="183"/>
      <c r="E2580" s="183"/>
      <c r="F2580" s="183"/>
      <c r="G2580" s="183"/>
      <c r="H2580" s="185" t="s">
        <v>136</v>
      </c>
      <c r="I2580" s="185"/>
      <c r="J2580" s="185"/>
      <c r="K2580" s="185"/>
      <c r="L2580" s="185"/>
      <c r="M2580" s="185" t="s">
        <v>2315</v>
      </c>
      <c r="N2580" s="217"/>
      <c r="O2580" s="189"/>
    </row>
    <row r="2581" spans="1:15" ht="31.5">
      <c r="A2581" s="182">
        <v>16</v>
      </c>
      <c r="B2581" s="183" t="s">
        <v>2097</v>
      </c>
      <c r="C2581" s="183" t="s">
        <v>2098</v>
      </c>
      <c r="D2581" s="294" t="str">
        <f>VLOOKUP(C2581,总表!D:E,2,0)</f>
        <v>WY00592</v>
      </c>
      <c r="E2581" s="294" t="str">
        <f>VLOOKUP(D2581,总表!E:H,2,0)</f>
        <v>英语听力教程（Ⅱ）（含指导手册、学习手册、考核册）（学习资源包）</v>
      </c>
      <c r="F2581" s="294" t="str">
        <f>VLOOKUP(D2581,总表!E:H,3,0)</f>
        <v>978-7-304-01984-6</v>
      </c>
      <c r="G2581" s="299">
        <f>VLOOKUP(D2581,总表!E:H,4,0)</f>
        <v>49</v>
      </c>
      <c r="H2581" s="185" t="s">
        <v>149</v>
      </c>
      <c r="I2581" s="185"/>
      <c r="J2581" s="185" t="s">
        <v>2094</v>
      </c>
      <c r="K2581" s="185" t="s">
        <v>2099</v>
      </c>
      <c r="L2581" s="185"/>
      <c r="M2581" s="185" t="s">
        <v>2315</v>
      </c>
      <c r="N2581" s="183" t="s">
        <v>135</v>
      </c>
      <c r="O2581" s="189" t="s">
        <v>16</v>
      </c>
    </row>
    <row r="2582" spans="1:15">
      <c r="A2582" s="182">
        <v>17</v>
      </c>
      <c r="B2582" s="183" t="s">
        <v>2097</v>
      </c>
      <c r="C2582" s="183" t="s">
        <v>2097</v>
      </c>
      <c r="D2582" s="183"/>
      <c r="E2582" s="183"/>
      <c r="F2582" s="183"/>
      <c r="G2582" s="183"/>
      <c r="H2582" s="185" t="s">
        <v>136</v>
      </c>
      <c r="I2582" s="185"/>
      <c r="J2582" s="185"/>
      <c r="K2582" s="185"/>
      <c r="L2582" s="185"/>
      <c r="M2582" s="185" t="s">
        <v>2315</v>
      </c>
      <c r="N2582" s="217"/>
      <c r="O2582" s="189"/>
    </row>
    <row r="2583" spans="1:15">
      <c r="A2583" s="182">
        <v>18</v>
      </c>
      <c r="B2583" s="183" t="s">
        <v>2101</v>
      </c>
      <c r="C2583" s="183" t="s">
        <v>2101</v>
      </c>
      <c r="D2583" s="183"/>
      <c r="E2583" s="183"/>
      <c r="F2583" s="183"/>
      <c r="G2583" s="183"/>
      <c r="H2583" s="185" t="s">
        <v>136</v>
      </c>
      <c r="I2583" s="209"/>
      <c r="J2583" s="185"/>
      <c r="K2583" s="185"/>
      <c r="L2583" s="185"/>
      <c r="M2583" s="185" t="s">
        <v>2315</v>
      </c>
      <c r="N2583" s="183"/>
      <c r="O2583" s="189"/>
    </row>
    <row r="2584" spans="1:15" ht="21">
      <c r="A2584" s="182">
        <v>19</v>
      </c>
      <c r="B2584" s="183" t="s">
        <v>2111</v>
      </c>
      <c r="C2584" s="183" t="s">
        <v>2112</v>
      </c>
      <c r="D2584" s="294" t="str">
        <f>VLOOKUP(C2584,总表!D:E,2,0)</f>
        <v>T00793</v>
      </c>
      <c r="E2584" s="294" t="str">
        <f>VLOOKUP(D2584,总表!E:H,2,0)</f>
        <v>△新时代大学英语读写译（学生用书1）（清华）</v>
      </c>
      <c r="F2584" s="294" t="str">
        <f>VLOOKUP(D2584,总表!E:H,3,0)</f>
        <v>978-7-302-52611-7</v>
      </c>
      <c r="G2584" s="299">
        <f>VLOOKUP(D2584,总表!E:H,4,0)</f>
        <v>59.9</v>
      </c>
      <c r="H2584" s="185" t="s">
        <v>139</v>
      </c>
      <c r="I2584" s="209"/>
      <c r="J2584" s="185" t="s">
        <v>168</v>
      </c>
      <c r="K2584" s="185" t="s">
        <v>2113</v>
      </c>
      <c r="L2584" s="209"/>
      <c r="M2584" s="185" t="s">
        <v>2315</v>
      </c>
      <c r="N2584" s="183" t="s">
        <v>427</v>
      </c>
      <c r="O2584" s="189" t="s">
        <v>16</v>
      </c>
    </row>
    <row r="2585" spans="1:15">
      <c r="A2585" s="182">
        <v>20</v>
      </c>
      <c r="B2585" s="183" t="s">
        <v>2111</v>
      </c>
      <c r="C2585" s="183" t="s">
        <v>2111</v>
      </c>
      <c r="D2585" s="183"/>
      <c r="E2585" s="183"/>
      <c r="F2585" s="183"/>
      <c r="G2585" s="183"/>
      <c r="H2585" s="185" t="s">
        <v>136</v>
      </c>
      <c r="I2585" s="185"/>
      <c r="J2585" s="185"/>
      <c r="K2585" s="185"/>
      <c r="L2585" s="185"/>
      <c r="M2585" s="185" t="s">
        <v>2315</v>
      </c>
      <c r="N2585" s="183"/>
      <c r="O2585" s="208"/>
    </row>
    <row r="2586" spans="1:15" ht="21">
      <c r="A2586" s="182">
        <v>21</v>
      </c>
      <c r="B2586" s="183" t="s">
        <v>2115</v>
      </c>
      <c r="C2586" s="183" t="s">
        <v>2116</v>
      </c>
      <c r="D2586" s="294" t="str">
        <f>VLOOKUP(C2586,总表!D:E,2,0)</f>
        <v>T00794</v>
      </c>
      <c r="E2586" s="294" t="str">
        <f>VLOOKUP(D2586,总表!E:H,2,0)</f>
        <v>△新时代大学英语读写译（学生用书2）（清华）</v>
      </c>
      <c r="F2586" s="294" t="str">
        <f>VLOOKUP(D2586,总表!E:H,3,0)</f>
        <v>978-7-302-52734-3</v>
      </c>
      <c r="G2586" s="299">
        <f>VLOOKUP(D2586,总表!E:H,4,0)</f>
        <v>59.9</v>
      </c>
      <c r="H2586" s="185" t="s">
        <v>139</v>
      </c>
      <c r="I2586" s="209"/>
      <c r="J2586" s="185" t="s">
        <v>168</v>
      </c>
      <c r="K2586" s="185" t="s">
        <v>2113</v>
      </c>
      <c r="L2586" s="209"/>
      <c r="M2586" s="185" t="s">
        <v>2315</v>
      </c>
      <c r="N2586" s="183" t="s">
        <v>427</v>
      </c>
      <c r="O2586" s="189" t="s">
        <v>16</v>
      </c>
    </row>
    <row r="2587" spans="1:15">
      <c r="A2587" s="182">
        <v>22</v>
      </c>
      <c r="B2587" s="183" t="s">
        <v>2115</v>
      </c>
      <c r="C2587" s="183" t="s">
        <v>2115</v>
      </c>
      <c r="D2587" s="183"/>
      <c r="E2587" s="183"/>
      <c r="F2587" s="183"/>
      <c r="G2587" s="183"/>
      <c r="H2587" s="185" t="s">
        <v>136</v>
      </c>
      <c r="I2587" s="185"/>
      <c r="J2587" s="185"/>
      <c r="K2587" s="185"/>
      <c r="L2587" s="185"/>
      <c r="M2587" s="185" t="s">
        <v>2315</v>
      </c>
      <c r="N2587" s="183"/>
      <c r="O2587" s="208"/>
    </row>
    <row r="2588" spans="1:15">
      <c r="A2588" s="182">
        <v>23</v>
      </c>
      <c r="B2588" s="183" t="s">
        <v>2109</v>
      </c>
      <c r="C2588" s="183" t="s">
        <v>2109</v>
      </c>
      <c r="D2588" s="183"/>
      <c r="E2588" s="183"/>
      <c r="F2588" s="183"/>
      <c r="G2588" s="183"/>
      <c r="H2588" s="185" t="s">
        <v>136</v>
      </c>
      <c r="I2588" s="209"/>
      <c r="J2588" s="185"/>
      <c r="K2588" s="185"/>
      <c r="L2588" s="185"/>
      <c r="M2588" s="185" t="s">
        <v>2315</v>
      </c>
      <c r="N2588" s="183"/>
      <c r="O2588" s="189"/>
    </row>
    <row r="2589" spans="1:15" ht="21">
      <c r="A2589" s="182">
        <v>24</v>
      </c>
      <c r="B2589" s="183" t="s">
        <v>2299</v>
      </c>
      <c r="C2589" s="183" t="s">
        <v>2300</v>
      </c>
      <c r="D2589" s="294" t="str">
        <f>VLOOKUP(C2589,总表!D:E,2,0)</f>
        <v>WY00361</v>
      </c>
      <c r="E2589" s="294" t="str">
        <f>VLOOKUP(D2589,总表!E:H,2,0)</f>
        <v>新思维综合英语1学习指导（第2版）（学习资源包）</v>
      </c>
      <c r="F2589" s="294" t="str">
        <f>VLOOKUP(D2589,总表!E:H,3,0)</f>
        <v>978-7-304-10854-0</v>
      </c>
      <c r="G2589" s="299">
        <f>VLOOKUP(D2589,总表!E:H,4,0)</f>
        <v>25</v>
      </c>
      <c r="H2589" s="185" t="s">
        <v>295</v>
      </c>
      <c r="I2589" s="185"/>
      <c r="J2589" s="185" t="s">
        <v>175</v>
      </c>
      <c r="K2589" s="185" t="s">
        <v>2301</v>
      </c>
      <c r="L2589" s="185"/>
      <c r="M2589" s="185" t="s">
        <v>2315</v>
      </c>
      <c r="N2589" s="191" t="s">
        <v>135</v>
      </c>
      <c r="O2589" s="189" t="s">
        <v>16</v>
      </c>
    </row>
    <row r="2590" spans="1:15">
      <c r="A2590" s="182">
        <v>25</v>
      </c>
      <c r="B2590" s="183" t="s">
        <v>2299</v>
      </c>
      <c r="C2590" s="183" t="s">
        <v>2302</v>
      </c>
      <c r="D2590" s="183"/>
      <c r="E2590" s="183"/>
      <c r="F2590" s="183"/>
      <c r="G2590" s="183"/>
      <c r="H2590" s="185" t="s">
        <v>136</v>
      </c>
      <c r="I2590" s="185"/>
      <c r="J2590" s="185"/>
      <c r="K2590" s="185"/>
      <c r="L2590" s="185"/>
      <c r="M2590" s="185" t="s">
        <v>2315</v>
      </c>
      <c r="N2590" s="183"/>
      <c r="O2590" s="208"/>
    </row>
    <row r="2591" spans="1:15" ht="21">
      <c r="A2591" s="182">
        <v>26</v>
      </c>
      <c r="B2591" s="183" t="s">
        <v>2304</v>
      </c>
      <c r="C2591" s="183" t="s">
        <v>2305</v>
      </c>
      <c r="D2591" s="294" t="str">
        <f>VLOOKUP(C2591,总表!D:E,2,0)</f>
        <v>WY00431</v>
      </c>
      <c r="E2591" s="294" t="str">
        <f>VLOOKUP(D2591,总表!E:H,2,0)</f>
        <v>新思维综合英语2学习指导（第2版）（学习资源包）</v>
      </c>
      <c r="F2591" s="294" t="str">
        <f>VLOOKUP(D2591,总表!E:H,3,0)</f>
        <v>978-7-304-10882-3</v>
      </c>
      <c r="G2591" s="299">
        <f>VLOOKUP(D2591,总表!E:H,4,0)</f>
        <v>23</v>
      </c>
      <c r="H2591" s="185" t="s">
        <v>295</v>
      </c>
      <c r="I2591" s="185"/>
      <c r="J2591" s="185" t="s">
        <v>175</v>
      </c>
      <c r="K2591" s="185" t="s">
        <v>2301</v>
      </c>
      <c r="L2591" s="185"/>
      <c r="M2591" s="185" t="s">
        <v>2315</v>
      </c>
      <c r="N2591" s="191" t="s">
        <v>135</v>
      </c>
      <c r="O2591" s="189" t="s">
        <v>16</v>
      </c>
    </row>
    <row r="2592" spans="1:15">
      <c r="A2592" s="182">
        <v>27</v>
      </c>
      <c r="B2592" s="183" t="s">
        <v>2304</v>
      </c>
      <c r="C2592" s="183" t="s">
        <v>2306</v>
      </c>
      <c r="D2592" s="183"/>
      <c r="E2592" s="183"/>
      <c r="F2592" s="183"/>
      <c r="G2592" s="183"/>
      <c r="H2592" s="185" t="s">
        <v>136</v>
      </c>
      <c r="I2592" s="185"/>
      <c r="J2592" s="185"/>
      <c r="K2592" s="185"/>
      <c r="L2592" s="185"/>
      <c r="M2592" s="185" t="s">
        <v>2315</v>
      </c>
      <c r="N2592" s="183"/>
      <c r="O2592" s="189"/>
    </row>
    <row r="2593" spans="1:15">
      <c r="A2593" s="182">
        <v>28</v>
      </c>
      <c r="B2593" s="183" t="s">
        <v>2308</v>
      </c>
      <c r="C2593" s="183" t="s">
        <v>2309</v>
      </c>
      <c r="D2593" s="183"/>
      <c r="E2593" s="183"/>
      <c r="F2593" s="183"/>
      <c r="G2593" s="183"/>
      <c r="H2593" s="185" t="s">
        <v>136</v>
      </c>
      <c r="I2593" s="185"/>
      <c r="J2593" s="185"/>
      <c r="K2593" s="185"/>
      <c r="L2593" s="185"/>
      <c r="M2593" s="185" t="s">
        <v>2315</v>
      </c>
      <c r="N2593" s="183"/>
      <c r="O2593" s="208"/>
    </row>
    <row r="2594" spans="1:15" s="1" customFormat="1">
      <c r="A2594" s="182">
        <v>29</v>
      </c>
      <c r="B2594" s="183" t="s">
        <v>2107</v>
      </c>
      <c r="C2594" s="183" t="s">
        <v>2107</v>
      </c>
      <c r="D2594" s="183"/>
      <c r="E2594" s="183"/>
      <c r="F2594" s="183"/>
      <c r="G2594" s="183"/>
      <c r="H2594" s="185" t="s">
        <v>136</v>
      </c>
      <c r="I2594" s="209"/>
      <c r="J2594" s="185"/>
      <c r="K2594" s="185"/>
      <c r="L2594" s="185"/>
      <c r="M2594" s="185" t="s">
        <v>2315</v>
      </c>
      <c r="N2594" s="183"/>
      <c r="O2594" s="208"/>
    </row>
    <row r="2595" spans="1:15">
      <c r="A2595" s="182">
        <v>30</v>
      </c>
      <c r="B2595" s="183" t="s">
        <v>2086</v>
      </c>
      <c r="C2595" s="183" t="s">
        <v>2086</v>
      </c>
      <c r="D2595" s="183"/>
      <c r="E2595" s="183"/>
      <c r="F2595" s="183"/>
      <c r="G2595" s="183"/>
      <c r="H2595" s="185" t="s">
        <v>136</v>
      </c>
      <c r="I2595" s="209"/>
      <c r="J2595" s="185"/>
      <c r="K2595" s="185"/>
      <c r="L2595" s="185"/>
      <c r="M2595" s="185" t="s">
        <v>2315</v>
      </c>
      <c r="N2595" s="183"/>
      <c r="O2595" s="189"/>
    </row>
    <row r="2596" spans="1:15" s="2" customFormat="1" ht="21">
      <c r="A2596" s="182">
        <v>31</v>
      </c>
      <c r="B2596" s="184" t="s">
        <v>1361</v>
      </c>
      <c r="C2596" s="184" t="s">
        <v>1361</v>
      </c>
      <c r="D2596" s="184"/>
      <c r="E2596" s="184"/>
      <c r="F2596" s="184"/>
      <c r="G2596" s="184"/>
      <c r="H2596" s="185" t="s">
        <v>136</v>
      </c>
      <c r="I2596" s="213"/>
      <c r="J2596" s="213"/>
      <c r="K2596" s="213"/>
      <c r="L2596" s="213"/>
      <c r="M2596" s="190" t="s">
        <v>2316</v>
      </c>
      <c r="N2596" s="183"/>
      <c r="O2596" s="189"/>
    </row>
    <row r="2597" spans="1:15" s="2" customFormat="1" ht="21">
      <c r="A2597" s="182">
        <v>32</v>
      </c>
      <c r="B2597" s="194" t="s">
        <v>1961</v>
      </c>
      <c r="C2597" s="194" t="s">
        <v>1962</v>
      </c>
      <c r="D2597" s="294" t="str">
        <f>VLOOKUP(C2597,总表!D:E,2,0)</f>
        <v>T007382</v>
      </c>
      <c r="E2597" s="294" t="str">
        <f>VLOOKUP(D2597,总表!E:H,2,0)</f>
        <v>形势与政策（国家开放大学专用教材）（人民日报）</v>
      </c>
      <c r="F2597" s="294">
        <f>VLOOKUP(D2597,总表!E:H,3,0)</f>
        <v>0</v>
      </c>
      <c r="G2597" s="299">
        <f>VLOOKUP(D2597,总表!E:H,4,0)</f>
        <v>0</v>
      </c>
      <c r="H2597" s="196" t="s">
        <v>139</v>
      </c>
      <c r="I2597" s="214"/>
      <c r="J2597" s="196" t="s">
        <v>1963</v>
      </c>
      <c r="K2597" s="196" t="s">
        <v>232</v>
      </c>
      <c r="L2597" s="194"/>
      <c r="M2597" s="190" t="s">
        <v>2317</v>
      </c>
      <c r="N2597" s="194" t="s">
        <v>1964</v>
      </c>
      <c r="O2597" s="189" t="s">
        <v>16</v>
      </c>
    </row>
    <row r="2598" spans="1:15" s="2" customFormat="1" ht="21">
      <c r="A2598" s="182">
        <v>33</v>
      </c>
      <c r="B2598" s="194" t="s">
        <v>1961</v>
      </c>
      <c r="C2598" s="194" t="s">
        <v>1961</v>
      </c>
      <c r="D2598" s="194"/>
      <c r="E2598" s="194"/>
      <c r="F2598" s="194"/>
      <c r="G2598" s="194"/>
      <c r="H2598" s="196" t="s">
        <v>136</v>
      </c>
      <c r="I2598" s="213"/>
      <c r="J2598" s="196"/>
      <c r="K2598" s="196"/>
      <c r="L2598" s="194"/>
      <c r="M2598" s="190" t="s">
        <v>2317</v>
      </c>
      <c r="N2598" s="194"/>
      <c r="O2598" s="198"/>
    </row>
    <row r="2599" spans="1:15">
      <c r="A2599" s="182">
        <v>34</v>
      </c>
      <c r="B2599" s="183" t="s">
        <v>900</v>
      </c>
      <c r="C2599" s="183" t="s">
        <v>901</v>
      </c>
      <c r="D2599" s="294" t="str">
        <f>VLOOKUP(C2599,总表!D:E,2,0)</f>
        <v>W001644</v>
      </c>
      <c r="E2599" s="294" t="str">
        <f>VLOOKUP(D2599,总表!E:H,2,0)</f>
        <v>教育学（第3版）（学习资源包）</v>
      </c>
      <c r="F2599" s="294" t="str">
        <f>VLOOKUP(D2599,总表!E:H,3,0)</f>
        <v>978-7-304-10647-8</v>
      </c>
      <c r="G2599" s="299">
        <f>VLOOKUP(D2599,总表!E:H,4,0)</f>
        <v>45</v>
      </c>
      <c r="H2599" s="185" t="s">
        <v>149</v>
      </c>
      <c r="I2599" s="185"/>
      <c r="J2599" s="185" t="s">
        <v>150</v>
      </c>
      <c r="K2599" s="187" t="s">
        <v>902</v>
      </c>
      <c r="L2599" s="187"/>
      <c r="M2599" s="185" t="s">
        <v>2318</v>
      </c>
      <c r="N2599" s="183" t="s">
        <v>135</v>
      </c>
      <c r="O2599" s="189" t="s">
        <v>16</v>
      </c>
    </row>
    <row r="2600" spans="1:15" s="41" customFormat="1">
      <c r="A2600" s="182">
        <v>35</v>
      </c>
      <c r="B2600" s="194" t="s">
        <v>900</v>
      </c>
      <c r="C2600" s="194" t="s">
        <v>900</v>
      </c>
      <c r="D2600" s="194"/>
      <c r="E2600" s="194"/>
      <c r="F2600" s="194"/>
      <c r="G2600" s="194"/>
      <c r="H2600" s="196" t="s">
        <v>136</v>
      </c>
      <c r="I2600" s="196"/>
      <c r="J2600" s="196"/>
      <c r="K2600" s="196"/>
      <c r="L2600" s="196"/>
      <c r="M2600" s="185" t="s">
        <v>2318</v>
      </c>
      <c r="N2600" s="194"/>
      <c r="O2600" s="224"/>
    </row>
    <row r="2601" spans="1:15" ht="21">
      <c r="A2601" s="182">
        <v>36</v>
      </c>
      <c r="B2601" s="183" t="s">
        <v>1466</v>
      </c>
      <c r="C2601" s="183" t="s">
        <v>1467</v>
      </c>
      <c r="D2601" s="294" t="str">
        <f>VLOOKUP(C2601,总表!D:E,2,0)</f>
        <v>WY00802</v>
      </c>
      <c r="E2601" s="294" t="str">
        <f>VLOOKUP(D2601,总表!E:H,2,0)</f>
        <v>商务英语阅读（第2版）（含考核册）（学习资源包）</v>
      </c>
      <c r="F2601" s="294" t="str">
        <f>VLOOKUP(D2601,总表!E:H,3,0)</f>
        <v>978-7-304-09426-3</v>
      </c>
      <c r="G2601" s="299">
        <f>VLOOKUP(D2601,总表!E:H,4,0)</f>
        <v>32</v>
      </c>
      <c r="H2601" s="187" t="s">
        <v>149</v>
      </c>
      <c r="I2601" s="185"/>
      <c r="J2601" s="185" t="s">
        <v>997</v>
      </c>
      <c r="K2601" s="185" t="s">
        <v>2342</v>
      </c>
      <c r="L2601" s="185"/>
      <c r="M2601" s="185" t="s">
        <v>2318</v>
      </c>
      <c r="N2601" s="183" t="s">
        <v>135</v>
      </c>
      <c r="O2601" s="189" t="s">
        <v>16</v>
      </c>
    </row>
    <row r="2602" spans="1:15">
      <c r="A2602" s="182">
        <v>37</v>
      </c>
      <c r="B2602" s="183" t="s">
        <v>1466</v>
      </c>
      <c r="C2602" s="183" t="s">
        <v>1466</v>
      </c>
      <c r="D2602" s="183"/>
      <c r="E2602" s="183"/>
      <c r="F2602" s="183"/>
      <c r="G2602" s="183"/>
      <c r="H2602" s="185" t="s">
        <v>136</v>
      </c>
      <c r="I2602" s="185"/>
      <c r="J2602" s="185"/>
      <c r="K2602" s="185"/>
      <c r="L2602" s="185"/>
      <c r="M2602" s="185" t="s">
        <v>2318</v>
      </c>
      <c r="N2602" s="183"/>
      <c r="O2602" s="189"/>
    </row>
    <row r="2603" spans="1:15">
      <c r="A2603" s="182">
        <v>38</v>
      </c>
      <c r="B2603" s="183" t="s">
        <v>1911</v>
      </c>
      <c r="C2603" s="183" t="s">
        <v>1912</v>
      </c>
      <c r="D2603" s="294" t="str">
        <f>VLOOKUP(C2603,总表!D:E,2,0)</f>
        <v>W004253</v>
      </c>
      <c r="E2603" s="294" t="str">
        <f>VLOOKUP(D2603,总表!E:H,2,0)</f>
        <v>心理学（第2版）（学习资源包）</v>
      </c>
      <c r="F2603" s="294" t="str">
        <f>VLOOKUP(D2603,总表!E:H,3,0)</f>
        <v>978-7-304-10890-8</v>
      </c>
      <c r="G2603" s="299">
        <f>VLOOKUP(D2603,总表!E:H,4,0)</f>
        <v>39</v>
      </c>
      <c r="H2603" s="187" t="s">
        <v>132</v>
      </c>
      <c r="I2603" s="185"/>
      <c r="J2603" s="185" t="s">
        <v>175</v>
      </c>
      <c r="K2603" s="187" t="s">
        <v>1907</v>
      </c>
      <c r="L2603" s="187"/>
      <c r="M2603" s="185" t="s">
        <v>2318</v>
      </c>
      <c r="N2603" s="183" t="s">
        <v>135</v>
      </c>
      <c r="O2603" s="189" t="s">
        <v>16</v>
      </c>
    </row>
    <row r="2604" spans="1:15" s="2" customFormat="1" ht="13.5">
      <c r="A2604" s="182">
        <v>39</v>
      </c>
      <c r="B2604" s="184" t="s">
        <v>1911</v>
      </c>
      <c r="C2604" s="184" t="s">
        <v>1911</v>
      </c>
      <c r="D2604" s="184"/>
      <c r="E2604" s="184"/>
      <c r="F2604" s="184"/>
      <c r="G2604" s="184"/>
      <c r="H2604" s="187" t="s">
        <v>136</v>
      </c>
      <c r="I2604" s="225"/>
      <c r="J2604" s="186"/>
      <c r="K2604" s="187"/>
      <c r="L2604" s="187"/>
      <c r="M2604" s="185" t="s">
        <v>2318</v>
      </c>
      <c r="N2604" s="184"/>
      <c r="O2604" s="215"/>
    </row>
    <row r="2605" spans="1:15" ht="19.5" customHeight="1">
      <c r="A2605" s="128"/>
      <c r="B2605" s="116"/>
      <c r="C2605" s="116"/>
      <c r="D2605" s="116"/>
      <c r="E2605" s="116"/>
      <c r="F2605" s="116"/>
      <c r="G2605" s="116"/>
      <c r="H2605" s="117"/>
      <c r="I2605" s="117"/>
      <c r="J2605" s="117"/>
      <c r="K2605" s="117"/>
      <c r="L2605" s="117"/>
      <c r="M2605" s="117"/>
      <c r="N2605" s="116"/>
      <c r="O2605" s="118"/>
    </row>
    <row r="2606" spans="1:15" ht="18.75">
      <c r="A2606" s="321" t="s">
        <v>2453</v>
      </c>
      <c r="B2606" s="321"/>
      <c r="C2606" s="321"/>
      <c r="D2606" s="321"/>
      <c r="E2606" s="321"/>
      <c r="F2606" s="321"/>
      <c r="G2606" s="321"/>
      <c r="H2606" s="321"/>
      <c r="I2606" s="321"/>
      <c r="J2606" s="321"/>
      <c r="K2606" s="321"/>
      <c r="L2606" s="321"/>
      <c r="M2606" s="321"/>
      <c r="N2606" s="321"/>
      <c r="O2606" s="321"/>
    </row>
    <row r="2607" spans="1:15" ht="22.5">
      <c r="A2607" s="221" t="s">
        <v>3</v>
      </c>
      <c r="B2607" s="222" t="s">
        <v>121</v>
      </c>
      <c r="C2607" s="222" t="s">
        <v>122</v>
      </c>
      <c r="D2607" s="291" t="s">
        <v>2518</v>
      </c>
      <c r="E2607" s="291" t="s">
        <v>2519</v>
      </c>
      <c r="F2607" s="291" t="s">
        <v>2520</v>
      </c>
      <c r="G2607" s="290" t="s">
        <v>2521</v>
      </c>
      <c r="H2607" s="222" t="s">
        <v>123</v>
      </c>
      <c r="I2607" s="222" t="s">
        <v>124</v>
      </c>
      <c r="J2607" s="222" t="s">
        <v>125</v>
      </c>
      <c r="K2607" s="222" t="s">
        <v>126</v>
      </c>
      <c r="L2607" s="222" t="s">
        <v>127</v>
      </c>
      <c r="M2607" s="222" t="s">
        <v>2314</v>
      </c>
      <c r="N2607" s="223" t="s">
        <v>128</v>
      </c>
      <c r="O2607" s="222" t="s">
        <v>129</v>
      </c>
    </row>
    <row r="2608" spans="1:15" s="39" customFormat="1" ht="21">
      <c r="A2608" s="182">
        <v>1</v>
      </c>
      <c r="B2608" s="183" t="s">
        <v>632</v>
      </c>
      <c r="C2608" s="184" t="s">
        <v>633</v>
      </c>
      <c r="D2608" s="294" t="str">
        <f>VLOOKUP(C2608,总表!D:E,2,0)</f>
        <v>W005208</v>
      </c>
      <c r="E2608" s="294" t="str">
        <f>VLOOKUP(D2608,总表!E:H,2,0)</f>
        <v>国家开放大学学习指南（2022版）（学习资源包）</v>
      </c>
      <c r="F2608" s="294" t="str">
        <f>VLOOKUP(D2608,总表!E:H,3,0)</f>
        <v>978-7-304-09923-7</v>
      </c>
      <c r="G2608" s="299">
        <f>VLOOKUP(D2608,总表!E:H,4,0)</f>
        <v>15.8</v>
      </c>
      <c r="H2608" s="185" t="s">
        <v>132</v>
      </c>
      <c r="I2608" s="186"/>
      <c r="J2608" s="187" t="s">
        <v>133</v>
      </c>
      <c r="K2608" s="188" t="s">
        <v>634</v>
      </c>
      <c r="L2608" s="186"/>
      <c r="M2608" s="185" t="s">
        <v>2315</v>
      </c>
      <c r="N2608" s="183" t="s">
        <v>135</v>
      </c>
      <c r="O2608" s="189" t="s">
        <v>16</v>
      </c>
    </row>
    <row r="2609" spans="1:15" s="2" customFormat="1" ht="13.5">
      <c r="A2609" s="182">
        <v>2</v>
      </c>
      <c r="B2609" s="184" t="s">
        <v>632</v>
      </c>
      <c r="C2609" s="184" t="s">
        <v>632</v>
      </c>
      <c r="D2609" s="184"/>
      <c r="E2609" s="184"/>
      <c r="F2609" s="184"/>
      <c r="G2609" s="184"/>
      <c r="H2609" s="187" t="s">
        <v>136</v>
      </c>
      <c r="I2609" s="186"/>
      <c r="J2609" s="187"/>
      <c r="K2609" s="187"/>
      <c r="L2609" s="186"/>
      <c r="M2609" s="190" t="s">
        <v>2315</v>
      </c>
      <c r="N2609" s="191"/>
      <c r="O2609" s="192"/>
    </row>
    <row r="2610" spans="1:15" s="2" customFormat="1" ht="31.5">
      <c r="A2610" s="182">
        <v>3</v>
      </c>
      <c r="B2610" s="191" t="s">
        <v>1852</v>
      </c>
      <c r="C2610" s="183" t="s">
        <v>1175</v>
      </c>
      <c r="D2610" s="294" t="str">
        <f>VLOOKUP(C2610,总表!D:E,2,0)</f>
        <v>WZ19781</v>
      </c>
      <c r="E2610" s="294" t="str">
        <f>VLOOKUP(D2610,总表!E:H,2,0)</f>
        <v>△毛泽东思想和中国特色社会主义理论体系概论（2021年版）（高教）</v>
      </c>
      <c r="F2610" s="294" t="str">
        <f>VLOOKUP(D2610,总表!E:H,3,0)</f>
        <v>978-7-04-056622-2</v>
      </c>
      <c r="G2610" s="299">
        <f>VLOOKUP(D2610,总表!E:H,4,0)</f>
        <v>25</v>
      </c>
      <c r="H2610" s="187" t="s">
        <v>139</v>
      </c>
      <c r="I2610" s="185"/>
      <c r="J2610" s="187" t="s">
        <v>1176</v>
      </c>
      <c r="K2610" s="185" t="s">
        <v>1177</v>
      </c>
      <c r="L2610" s="185"/>
      <c r="M2610" s="187" t="s">
        <v>2315</v>
      </c>
      <c r="N2610" s="184" t="s">
        <v>537</v>
      </c>
      <c r="O2610" s="189" t="s">
        <v>16</v>
      </c>
    </row>
    <row r="2611" spans="1:15" s="2" customFormat="1" ht="31.5">
      <c r="A2611" s="182">
        <v>4</v>
      </c>
      <c r="B2611" s="193" t="s">
        <v>1852</v>
      </c>
      <c r="C2611" s="194" t="s">
        <v>1853</v>
      </c>
      <c r="D2611" s="294" t="str">
        <f>VLOOKUP(C2611,总表!D:E,2,0)</f>
        <v>W005952</v>
      </c>
      <c r="E2611" s="294" t="str">
        <f>VLOOKUP(D2611,总表!E:H,2,0)</f>
        <v>（课程“习近平新时代”用）国家开放大学思想政治理论课学习指南（学习资源包）</v>
      </c>
      <c r="F2611" s="294" t="str">
        <f>VLOOKUP(D2611,总表!E:H,3,0)</f>
        <v>978-7-304-10428-3</v>
      </c>
      <c r="G2611" s="299">
        <f>VLOOKUP(D2611,总表!E:H,4,0)</f>
        <v>13.8</v>
      </c>
      <c r="H2611" s="195" t="s">
        <v>149</v>
      </c>
      <c r="I2611" s="196"/>
      <c r="J2611" s="196" t="s">
        <v>1854</v>
      </c>
      <c r="K2611" s="196" t="s">
        <v>1855</v>
      </c>
      <c r="L2611" s="196"/>
      <c r="M2611" s="196" t="s">
        <v>2315</v>
      </c>
      <c r="N2611" s="197" t="s">
        <v>135</v>
      </c>
      <c r="O2611" s="189" t="s">
        <v>16</v>
      </c>
    </row>
    <row r="2612" spans="1:15" s="40" customFormat="1" ht="21">
      <c r="A2612" s="182">
        <v>5</v>
      </c>
      <c r="B2612" s="191" t="s">
        <v>1852</v>
      </c>
      <c r="C2612" s="191" t="s">
        <v>1852</v>
      </c>
      <c r="D2612" s="191"/>
      <c r="E2612" s="191"/>
      <c r="F2612" s="191"/>
      <c r="G2612" s="191"/>
      <c r="H2612" s="187" t="s">
        <v>136</v>
      </c>
      <c r="I2612" s="190"/>
      <c r="J2612" s="190"/>
      <c r="K2612" s="190"/>
      <c r="L2612" s="190"/>
      <c r="M2612" s="187" t="s">
        <v>2315</v>
      </c>
      <c r="N2612" s="191"/>
      <c r="O2612" s="198"/>
    </row>
    <row r="2613" spans="1:15" s="2" customFormat="1" ht="31.5">
      <c r="A2613" s="182">
        <v>6</v>
      </c>
      <c r="B2613" s="191" t="s">
        <v>1174</v>
      </c>
      <c r="C2613" s="183" t="s">
        <v>1175</v>
      </c>
      <c r="D2613" s="294" t="str">
        <f>VLOOKUP(C2613,总表!D:E,2,0)</f>
        <v>WZ19781</v>
      </c>
      <c r="E2613" s="294" t="str">
        <f>VLOOKUP(D2613,总表!E:H,2,0)</f>
        <v>△毛泽东思想和中国特色社会主义理论体系概论（2021年版）（高教）</v>
      </c>
      <c r="F2613" s="294" t="str">
        <f>VLOOKUP(D2613,总表!E:H,3,0)</f>
        <v>978-7-04-056622-2</v>
      </c>
      <c r="G2613" s="299">
        <f>VLOOKUP(D2613,总表!E:H,4,0)</f>
        <v>25</v>
      </c>
      <c r="H2613" s="187" t="s">
        <v>139</v>
      </c>
      <c r="I2613" s="185"/>
      <c r="J2613" s="187" t="s">
        <v>1176</v>
      </c>
      <c r="K2613" s="185" t="s">
        <v>1177</v>
      </c>
      <c r="L2613" s="185"/>
      <c r="M2613" s="187" t="s">
        <v>2315</v>
      </c>
      <c r="N2613" s="184" t="s">
        <v>537</v>
      </c>
      <c r="O2613" s="189" t="s">
        <v>16</v>
      </c>
    </row>
    <row r="2614" spans="1:15" s="40" customFormat="1" ht="31.5">
      <c r="A2614" s="182">
        <v>7</v>
      </c>
      <c r="B2614" s="191" t="s">
        <v>1174</v>
      </c>
      <c r="C2614" s="191" t="s">
        <v>1178</v>
      </c>
      <c r="D2614" s="294" t="str">
        <f>VLOOKUP(C2614,总表!D:E,2,0)</f>
        <v>W005812</v>
      </c>
      <c r="E2614" s="294" t="str">
        <f>VLOOKUP(D2614,总表!E:H,2,0)</f>
        <v>毛泽东思想和中国特色社会主义理论体系概论学习指导（学习资源包）</v>
      </c>
      <c r="F2614" s="294" t="str">
        <f>VLOOKUP(D2614,总表!E:H,3,0)</f>
        <v>978-7-304-09660-1</v>
      </c>
      <c r="G2614" s="299">
        <f>VLOOKUP(D2614,总表!E:H,4,0)</f>
        <v>22</v>
      </c>
      <c r="H2614" s="187" t="s">
        <v>149</v>
      </c>
      <c r="I2614" s="190"/>
      <c r="J2614" s="187" t="s">
        <v>1179</v>
      </c>
      <c r="K2614" s="190" t="s">
        <v>232</v>
      </c>
      <c r="L2614" s="190"/>
      <c r="M2614" s="190" t="s">
        <v>2315</v>
      </c>
      <c r="N2614" s="191" t="s">
        <v>135</v>
      </c>
      <c r="O2614" s="189" t="s">
        <v>16</v>
      </c>
    </row>
    <row r="2615" spans="1:15" s="40" customFormat="1" ht="21">
      <c r="A2615" s="182">
        <v>8</v>
      </c>
      <c r="B2615" s="183" t="s">
        <v>1679</v>
      </c>
      <c r="C2615" s="193" t="s">
        <v>1680</v>
      </c>
      <c r="D2615" s="294" t="str">
        <f>VLOOKUP(C2615,总表!D:E,2,0)</f>
        <v>WZ18231</v>
      </c>
      <c r="E2615" s="294" t="str">
        <f>VLOOKUP(D2615,总表!E:H,2,0)</f>
        <v>△思想道德与法治（2021年版）（高教）</v>
      </c>
      <c r="F2615" s="294" t="str">
        <f>VLOOKUP(D2615,总表!E:H,3,0)</f>
        <v>978-7-04-056621-5</v>
      </c>
      <c r="G2615" s="299">
        <f>VLOOKUP(D2615,总表!E:H,4,0)</f>
        <v>18</v>
      </c>
      <c r="H2615" s="196" t="s">
        <v>139</v>
      </c>
      <c r="I2615" s="196"/>
      <c r="J2615" s="196" t="s">
        <v>1176</v>
      </c>
      <c r="K2615" s="196" t="s">
        <v>1177</v>
      </c>
      <c r="L2615" s="196"/>
      <c r="M2615" s="187" t="s">
        <v>2315</v>
      </c>
      <c r="N2615" s="184" t="s">
        <v>537</v>
      </c>
      <c r="O2615" s="189" t="s">
        <v>16</v>
      </c>
    </row>
    <row r="2616" spans="1:15" s="40" customFormat="1" ht="21">
      <c r="A2616" s="182">
        <v>9</v>
      </c>
      <c r="B2616" s="183" t="s">
        <v>1679</v>
      </c>
      <c r="C2616" s="199" t="s">
        <v>2502</v>
      </c>
      <c r="D2616" s="294" t="str">
        <f>VLOOKUP(C2616,总表!D:E,2,0)</f>
        <v>W005772</v>
      </c>
      <c r="E2616" s="294" t="str">
        <f>VLOOKUP(D2616,总表!E:H,2,0)</f>
        <v>思想道德与法治学习指导（学习资源包）</v>
      </c>
      <c r="F2616" s="294">
        <f>VLOOKUP(D2616,总表!E:H,3,0)</f>
        <v>0</v>
      </c>
      <c r="G2616" s="299">
        <f>VLOOKUP(D2616,总表!E:H,4,0)</f>
        <v>0</v>
      </c>
      <c r="H2616" s="200" t="s">
        <v>149</v>
      </c>
      <c r="I2616" s="201"/>
      <c r="J2616" s="202" t="s">
        <v>2503</v>
      </c>
      <c r="K2616" s="202" t="s">
        <v>232</v>
      </c>
      <c r="L2616" s="203"/>
      <c r="M2616" s="190" t="s">
        <v>2315</v>
      </c>
      <c r="N2616" s="191" t="s">
        <v>135</v>
      </c>
      <c r="O2616" s="189" t="s">
        <v>16</v>
      </c>
    </row>
    <row r="2617" spans="1:15" ht="21">
      <c r="A2617" s="182">
        <v>10</v>
      </c>
      <c r="B2617" s="183" t="s">
        <v>2103</v>
      </c>
      <c r="C2617" s="183" t="s">
        <v>2104</v>
      </c>
      <c r="D2617" s="294" t="str">
        <f>VLOOKUP(C2617,总表!D:E,2,0)</f>
        <v>WY00451</v>
      </c>
      <c r="E2617" s="294" t="str">
        <f>VLOOKUP(D2617,总表!E:H,2,0)</f>
        <v>英语学习指南（第2版）（学习资源包）</v>
      </c>
      <c r="F2617" s="294" t="str">
        <f>VLOOKUP(D2617,总表!E:H,3,0)</f>
        <v>978-7-304-10659-1</v>
      </c>
      <c r="G2617" s="299">
        <f>VLOOKUP(D2617,总表!E:H,4,0)</f>
        <v>7</v>
      </c>
      <c r="H2617" s="185" t="s">
        <v>132</v>
      </c>
      <c r="I2617" s="185"/>
      <c r="J2617" s="185" t="s">
        <v>175</v>
      </c>
      <c r="K2617" s="185" t="s">
        <v>2105</v>
      </c>
      <c r="L2617" s="185"/>
      <c r="M2617" s="185" t="s">
        <v>2315</v>
      </c>
      <c r="N2617" s="183" t="s">
        <v>135</v>
      </c>
      <c r="O2617" s="189" t="s">
        <v>16</v>
      </c>
    </row>
    <row r="2618" spans="1:15">
      <c r="A2618" s="182">
        <v>11</v>
      </c>
      <c r="B2618" s="183" t="s">
        <v>2103</v>
      </c>
      <c r="C2618" s="183" t="s">
        <v>2103</v>
      </c>
      <c r="D2618" s="183"/>
      <c r="E2618" s="183"/>
      <c r="F2618" s="183"/>
      <c r="G2618" s="183"/>
      <c r="H2618" s="185" t="s">
        <v>136</v>
      </c>
      <c r="I2618" s="209"/>
      <c r="J2618" s="185"/>
      <c r="K2618" s="185"/>
      <c r="L2618" s="185"/>
      <c r="M2618" s="185" t="s">
        <v>2315</v>
      </c>
      <c r="N2618" s="183"/>
      <c r="O2618" s="189"/>
    </row>
    <row r="2619" spans="1:15" s="1" customFormat="1">
      <c r="A2619" s="182">
        <v>12</v>
      </c>
      <c r="B2619" s="183" t="s">
        <v>2088</v>
      </c>
      <c r="C2619" s="183" t="s">
        <v>2088</v>
      </c>
      <c r="D2619" s="183"/>
      <c r="E2619" s="183"/>
      <c r="F2619" s="183"/>
      <c r="G2619" s="183"/>
      <c r="H2619" s="185" t="s">
        <v>136</v>
      </c>
      <c r="I2619" s="185"/>
      <c r="J2619" s="185"/>
      <c r="K2619" s="185"/>
      <c r="L2619" s="185"/>
      <c r="M2619" s="185" t="s">
        <v>2315</v>
      </c>
      <c r="N2619" s="183"/>
      <c r="O2619" s="208"/>
    </row>
    <row r="2620" spans="1:15" s="1" customFormat="1">
      <c r="A2620" s="182">
        <v>13</v>
      </c>
      <c r="B2620" s="183" t="s">
        <v>2090</v>
      </c>
      <c r="C2620" s="183" t="s">
        <v>2090</v>
      </c>
      <c r="D2620" s="183"/>
      <c r="E2620" s="183"/>
      <c r="F2620" s="183"/>
      <c r="G2620" s="183"/>
      <c r="H2620" s="185" t="s">
        <v>136</v>
      </c>
      <c r="I2620" s="185"/>
      <c r="J2620" s="185"/>
      <c r="K2620" s="185"/>
      <c r="L2620" s="185"/>
      <c r="M2620" s="185" t="s">
        <v>2315</v>
      </c>
      <c r="N2620" s="183"/>
      <c r="O2620" s="208"/>
    </row>
    <row r="2621" spans="1:15" s="1" customFormat="1" ht="31.5">
      <c r="A2621" s="182">
        <v>14</v>
      </c>
      <c r="B2621" s="183" t="s">
        <v>2092</v>
      </c>
      <c r="C2621" s="183" t="s">
        <v>2093</v>
      </c>
      <c r="D2621" s="294" t="str">
        <f>VLOOKUP(C2621,总表!D:E,2,0)</f>
        <v>WY00613</v>
      </c>
      <c r="E2621" s="294" t="str">
        <f>VLOOKUP(D2621,总表!E:H,2,0)</f>
        <v>英语听力教程（Ⅰ）（含指导手册、学习手册、考核册）（学习资源包）</v>
      </c>
      <c r="F2621" s="294" t="str">
        <f>VLOOKUP(D2621,总表!E:H,3,0)</f>
        <v>978-7-304-01873-3</v>
      </c>
      <c r="G2621" s="299">
        <f>VLOOKUP(D2621,总表!E:H,4,0)</f>
        <v>55</v>
      </c>
      <c r="H2621" s="185" t="s">
        <v>149</v>
      </c>
      <c r="I2621" s="185"/>
      <c r="J2621" s="185" t="s">
        <v>2094</v>
      </c>
      <c r="K2621" s="185" t="s">
        <v>2095</v>
      </c>
      <c r="L2621" s="185"/>
      <c r="M2621" s="185" t="s">
        <v>2315</v>
      </c>
      <c r="N2621" s="183" t="s">
        <v>135</v>
      </c>
      <c r="O2621" s="189" t="s">
        <v>16</v>
      </c>
    </row>
    <row r="2622" spans="1:15">
      <c r="A2622" s="182">
        <v>15</v>
      </c>
      <c r="B2622" s="183" t="s">
        <v>2092</v>
      </c>
      <c r="C2622" s="183" t="s">
        <v>2092</v>
      </c>
      <c r="D2622" s="183"/>
      <c r="E2622" s="183"/>
      <c r="F2622" s="183"/>
      <c r="G2622" s="183"/>
      <c r="H2622" s="185" t="s">
        <v>136</v>
      </c>
      <c r="I2622" s="185"/>
      <c r="J2622" s="185"/>
      <c r="K2622" s="185"/>
      <c r="L2622" s="185"/>
      <c r="M2622" s="185" t="s">
        <v>2315</v>
      </c>
      <c r="N2622" s="217"/>
      <c r="O2622" s="189"/>
    </row>
    <row r="2623" spans="1:15" ht="31.5">
      <c r="A2623" s="182">
        <v>16</v>
      </c>
      <c r="B2623" s="183" t="s">
        <v>2097</v>
      </c>
      <c r="C2623" s="183" t="s">
        <v>2098</v>
      </c>
      <c r="D2623" s="294" t="str">
        <f>VLOOKUP(C2623,总表!D:E,2,0)</f>
        <v>WY00592</v>
      </c>
      <c r="E2623" s="294" t="str">
        <f>VLOOKUP(D2623,总表!E:H,2,0)</f>
        <v>英语听力教程（Ⅱ）（含指导手册、学习手册、考核册）（学习资源包）</v>
      </c>
      <c r="F2623" s="294" t="str">
        <f>VLOOKUP(D2623,总表!E:H,3,0)</f>
        <v>978-7-304-01984-6</v>
      </c>
      <c r="G2623" s="299">
        <f>VLOOKUP(D2623,总表!E:H,4,0)</f>
        <v>49</v>
      </c>
      <c r="H2623" s="185" t="s">
        <v>149</v>
      </c>
      <c r="I2623" s="185"/>
      <c r="J2623" s="185" t="s">
        <v>2094</v>
      </c>
      <c r="K2623" s="185" t="s">
        <v>2099</v>
      </c>
      <c r="L2623" s="185"/>
      <c r="M2623" s="185" t="s">
        <v>2315</v>
      </c>
      <c r="N2623" s="183" t="s">
        <v>135</v>
      </c>
      <c r="O2623" s="189" t="s">
        <v>16</v>
      </c>
    </row>
    <row r="2624" spans="1:15">
      <c r="A2624" s="182">
        <v>17</v>
      </c>
      <c r="B2624" s="183" t="s">
        <v>2097</v>
      </c>
      <c r="C2624" s="183" t="s">
        <v>2097</v>
      </c>
      <c r="D2624" s="183"/>
      <c r="E2624" s="183"/>
      <c r="F2624" s="183"/>
      <c r="G2624" s="183"/>
      <c r="H2624" s="185" t="s">
        <v>136</v>
      </c>
      <c r="I2624" s="185"/>
      <c r="J2624" s="185"/>
      <c r="K2624" s="185"/>
      <c r="L2624" s="185"/>
      <c r="M2624" s="185" t="s">
        <v>2315</v>
      </c>
      <c r="N2624" s="217"/>
      <c r="O2624" s="189"/>
    </row>
    <row r="2625" spans="1:15">
      <c r="A2625" s="182">
        <v>18</v>
      </c>
      <c r="B2625" s="183" t="s">
        <v>2101</v>
      </c>
      <c r="C2625" s="183" t="s">
        <v>2101</v>
      </c>
      <c r="D2625" s="183"/>
      <c r="E2625" s="183"/>
      <c r="F2625" s="183"/>
      <c r="G2625" s="183"/>
      <c r="H2625" s="185" t="s">
        <v>136</v>
      </c>
      <c r="I2625" s="209"/>
      <c r="J2625" s="185"/>
      <c r="K2625" s="185"/>
      <c r="L2625" s="185"/>
      <c r="M2625" s="185" t="s">
        <v>2315</v>
      </c>
      <c r="N2625" s="183"/>
      <c r="O2625" s="189"/>
    </row>
    <row r="2626" spans="1:15" ht="21">
      <c r="A2626" s="182">
        <v>19</v>
      </c>
      <c r="B2626" s="183" t="s">
        <v>2299</v>
      </c>
      <c r="C2626" s="183" t="s">
        <v>2300</v>
      </c>
      <c r="D2626" s="294" t="str">
        <f>VLOOKUP(C2626,总表!D:E,2,0)</f>
        <v>WY00361</v>
      </c>
      <c r="E2626" s="294" t="str">
        <f>VLOOKUP(D2626,总表!E:H,2,0)</f>
        <v>新思维综合英语1学习指导（第2版）（学习资源包）</v>
      </c>
      <c r="F2626" s="294" t="str">
        <f>VLOOKUP(D2626,总表!E:H,3,0)</f>
        <v>978-7-304-10854-0</v>
      </c>
      <c r="G2626" s="299">
        <f>VLOOKUP(D2626,总表!E:H,4,0)</f>
        <v>25</v>
      </c>
      <c r="H2626" s="185" t="s">
        <v>295</v>
      </c>
      <c r="I2626" s="185"/>
      <c r="J2626" s="185" t="s">
        <v>175</v>
      </c>
      <c r="K2626" s="185" t="s">
        <v>2301</v>
      </c>
      <c r="L2626" s="185"/>
      <c r="M2626" s="185" t="s">
        <v>2315</v>
      </c>
      <c r="N2626" s="191" t="s">
        <v>135</v>
      </c>
      <c r="O2626" s="189" t="s">
        <v>16</v>
      </c>
    </row>
    <row r="2627" spans="1:15">
      <c r="A2627" s="182">
        <v>20</v>
      </c>
      <c r="B2627" s="183" t="s">
        <v>2299</v>
      </c>
      <c r="C2627" s="183" t="s">
        <v>2302</v>
      </c>
      <c r="D2627" s="183"/>
      <c r="E2627" s="183"/>
      <c r="F2627" s="183"/>
      <c r="G2627" s="183"/>
      <c r="H2627" s="185" t="s">
        <v>136</v>
      </c>
      <c r="I2627" s="185"/>
      <c r="J2627" s="185"/>
      <c r="K2627" s="185"/>
      <c r="L2627" s="185"/>
      <c r="M2627" s="185" t="s">
        <v>2315</v>
      </c>
      <c r="N2627" s="183"/>
      <c r="O2627" s="208"/>
    </row>
    <row r="2628" spans="1:15" ht="21">
      <c r="A2628" s="182">
        <v>21</v>
      </c>
      <c r="B2628" s="183" t="s">
        <v>2304</v>
      </c>
      <c r="C2628" s="183" t="s">
        <v>2305</v>
      </c>
      <c r="D2628" s="294" t="str">
        <f>VLOOKUP(C2628,总表!D:E,2,0)</f>
        <v>WY00431</v>
      </c>
      <c r="E2628" s="294" t="str">
        <f>VLOOKUP(D2628,总表!E:H,2,0)</f>
        <v>新思维综合英语2学习指导（第2版）（学习资源包）</v>
      </c>
      <c r="F2628" s="294" t="str">
        <f>VLOOKUP(D2628,总表!E:H,3,0)</f>
        <v>978-7-304-10882-3</v>
      </c>
      <c r="G2628" s="299">
        <f>VLOOKUP(D2628,总表!E:H,4,0)</f>
        <v>23</v>
      </c>
      <c r="H2628" s="185" t="s">
        <v>295</v>
      </c>
      <c r="I2628" s="185"/>
      <c r="J2628" s="185" t="s">
        <v>175</v>
      </c>
      <c r="K2628" s="185" t="s">
        <v>2301</v>
      </c>
      <c r="L2628" s="185"/>
      <c r="M2628" s="185" t="s">
        <v>2315</v>
      </c>
      <c r="N2628" s="191" t="s">
        <v>135</v>
      </c>
      <c r="O2628" s="189" t="s">
        <v>16</v>
      </c>
    </row>
    <row r="2629" spans="1:15">
      <c r="A2629" s="182">
        <v>22</v>
      </c>
      <c r="B2629" s="183" t="s">
        <v>2304</v>
      </c>
      <c r="C2629" s="183" t="s">
        <v>2306</v>
      </c>
      <c r="D2629" s="183"/>
      <c r="E2629" s="183"/>
      <c r="F2629" s="183"/>
      <c r="G2629" s="183"/>
      <c r="H2629" s="185" t="s">
        <v>136</v>
      </c>
      <c r="I2629" s="185"/>
      <c r="J2629" s="185"/>
      <c r="K2629" s="185"/>
      <c r="L2629" s="185"/>
      <c r="M2629" s="185" t="s">
        <v>2315</v>
      </c>
      <c r="N2629" s="183"/>
      <c r="O2629" s="189"/>
    </row>
    <row r="2630" spans="1:15">
      <c r="A2630" s="182">
        <v>23</v>
      </c>
      <c r="B2630" s="183" t="s">
        <v>2308</v>
      </c>
      <c r="C2630" s="183" t="s">
        <v>2309</v>
      </c>
      <c r="D2630" s="183"/>
      <c r="E2630" s="183"/>
      <c r="F2630" s="183"/>
      <c r="G2630" s="183"/>
      <c r="H2630" s="185" t="s">
        <v>136</v>
      </c>
      <c r="I2630" s="185"/>
      <c r="J2630" s="185"/>
      <c r="K2630" s="185"/>
      <c r="L2630" s="185"/>
      <c r="M2630" s="185" t="s">
        <v>2315</v>
      </c>
      <c r="N2630" s="183"/>
      <c r="O2630" s="208"/>
    </row>
    <row r="2631" spans="1:15" ht="21">
      <c r="A2631" s="182">
        <v>24</v>
      </c>
      <c r="B2631" s="183" t="s">
        <v>1440</v>
      </c>
      <c r="C2631" s="183" t="s">
        <v>1441</v>
      </c>
      <c r="D2631" s="294" t="str">
        <f>VLOOKUP(C2631,总表!D:E,2,0)</f>
        <v>WY01601</v>
      </c>
      <c r="E2631" s="294" t="str">
        <f>VLOOKUP(D2631,总表!E:H,2,0)</f>
        <v>商务交际英语①（含练习册）（学习资源包）</v>
      </c>
      <c r="F2631" s="294" t="str">
        <f>VLOOKUP(D2631,总表!E:H,3,0)</f>
        <v>978-7-304-07548-4</v>
      </c>
      <c r="G2631" s="299">
        <f>VLOOKUP(D2631,总表!E:H,4,0)</f>
        <v>51</v>
      </c>
      <c r="H2631" s="185" t="s">
        <v>139</v>
      </c>
      <c r="I2631" s="185"/>
      <c r="J2631" s="185" t="s">
        <v>462</v>
      </c>
      <c r="K2631" s="185" t="s">
        <v>1442</v>
      </c>
      <c r="L2631" s="185"/>
      <c r="M2631" s="185" t="s">
        <v>2315</v>
      </c>
      <c r="N2631" s="183" t="s">
        <v>135</v>
      </c>
      <c r="O2631" s="189" t="s">
        <v>16</v>
      </c>
    </row>
    <row r="2632" spans="1:15">
      <c r="A2632" s="182">
        <v>25</v>
      </c>
      <c r="B2632" s="183" t="s">
        <v>1440</v>
      </c>
      <c r="C2632" s="183" t="s">
        <v>1443</v>
      </c>
      <c r="D2632" s="183"/>
      <c r="E2632" s="183"/>
      <c r="F2632" s="183"/>
      <c r="G2632" s="183"/>
      <c r="H2632" s="185" t="s">
        <v>136</v>
      </c>
      <c r="I2632" s="185"/>
      <c r="J2632" s="185"/>
      <c r="K2632" s="185"/>
      <c r="L2632" s="185"/>
      <c r="M2632" s="185" t="s">
        <v>2315</v>
      </c>
      <c r="N2632" s="183"/>
      <c r="O2632" s="208"/>
    </row>
    <row r="2633" spans="1:15" ht="21">
      <c r="A2633" s="182">
        <v>26</v>
      </c>
      <c r="B2633" s="183" t="s">
        <v>1445</v>
      </c>
      <c r="C2633" s="183" t="s">
        <v>1446</v>
      </c>
      <c r="D2633" s="294" t="str">
        <f>VLOOKUP(C2633,总表!D:E,2,0)</f>
        <v>WY01611</v>
      </c>
      <c r="E2633" s="294" t="str">
        <f>VLOOKUP(D2633,总表!E:H,2,0)</f>
        <v>商务交际英语②（含练习册）（学习资源包）</v>
      </c>
      <c r="F2633" s="294" t="str">
        <f>VLOOKUP(D2633,总表!E:H,3,0)</f>
        <v>978-7-304-07549-1</v>
      </c>
      <c r="G2633" s="299">
        <f>VLOOKUP(D2633,总表!E:H,4,0)</f>
        <v>50</v>
      </c>
      <c r="H2633" s="185" t="s">
        <v>139</v>
      </c>
      <c r="I2633" s="185"/>
      <c r="J2633" s="185" t="s">
        <v>462</v>
      </c>
      <c r="K2633" s="185" t="s">
        <v>1442</v>
      </c>
      <c r="L2633" s="185"/>
      <c r="M2633" s="185" t="s">
        <v>2315</v>
      </c>
      <c r="N2633" s="183" t="s">
        <v>135</v>
      </c>
      <c r="O2633" s="189" t="s">
        <v>16</v>
      </c>
    </row>
    <row r="2634" spans="1:15">
      <c r="A2634" s="182">
        <v>27</v>
      </c>
      <c r="B2634" s="183" t="s">
        <v>1445</v>
      </c>
      <c r="C2634" s="183" t="s">
        <v>1443</v>
      </c>
      <c r="D2634" s="183"/>
      <c r="E2634" s="183"/>
      <c r="F2634" s="183"/>
      <c r="G2634" s="183"/>
      <c r="H2634" s="185" t="s">
        <v>136</v>
      </c>
      <c r="I2634" s="185"/>
      <c r="J2634" s="185"/>
      <c r="K2634" s="185"/>
      <c r="L2634" s="185"/>
      <c r="M2634" s="185" t="s">
        <v>2315</v>
      </c>
      <c r="N2634" s="183"/>
      <c r="O2634" s="208"/>
    </row>
    <row r="2635" spans="1:15" ht="21">
      <c r="A2635" s="182">
        <v>28</v>
      </c>
      <c r="B2635" s="183" t="s">
        <v>1466</v>
      </c>
      <c r="C2635" s="183" t="s">
        <v>1467</v>
      </c>
      <c r="D2635" s="294" t="str">
        <f>VLOOKUP(C2635,总表!D:E,2,0)</f>
        <v>WY00802</v>
      </c>
      <c r="E2635" s="294" t="str">
        <f>VLOOKUP(D2635,总表!E:H,2,0)</f>
        <v>商务英语阅读（第2版）（含考核册）（学习资源包）</v>
      </c>
      <c r="F2635" s="294" t="str">
        <f>VLOOKUP(D2635,总表!E:H,3,0)</f>
        <v>978-7-304-09426-3</v>
      </c>
      <c r="G2635" s="299">
        <f>VLOOKUP(D2635,总表!E:H,4,0)</f>
        <v>32</v>
      </c>
      <c r="H2635" s="187" t="s">
        <v>149</v>
      </c>
      <c r="I2635" s="185"/>
      <c r="J2635" s="185" t="s">
        <v>997</v>
      </c>
      <c r="K2635" s="185" t="s">
        <v>1468</v>
      </c>
      <c r="L2635" s="185"/>
      <c r="M2635" s="185" t="s">
        <v>2315</v>
      </c>
      <c r="N2635" s="183" t="s">
        <v>135</v>
      </c>
      <c r="O2635" s="189" t="s">
        <v>16</v>
      </c>
    </row>
    <row r="2636" spans="1:15">
      <c r="A2636" s="182">
        <v>29</v>
      </c>
      <c r="B2636" s="183" t="s">
        <v>1466</v>
      </c>
      <c r="C2636" s="183" t="s">
        <v>1466</v>
      </c>
      <c r="D2636" s="183"/>
      <c r="E2636" s="183"/>
      <c r="F2636" s="183"/>
      <c r="G2636" s="183"/>
      <c r="H2636" s="185" t="s">
        <v>136</v>
      </c>
      <c r="I2636" s="185"/>
      <c r="J2636" s="185"/>
      <c r="K2636" s="185"/>
      <c r="L2636" s="185"/>
      <c r="M2636" s="185" t="s">
        <v>2315</v>
      </c>
      <c r="N2636" s="183"/>
      <c r="O2636" s="189"/>
    </row>
    <row r="2637" spans="1:15" ht="21">
      <c r="A2637" s="182">
        <v>30</v>
      </c>
      <c r="B2637" s="184" t="s">
        <v>628</v>
      </c>
      <c r="C2637" s="183" t="s">
        <v>628</v>
      </c>
      <c r="D2637" s="294" t="str">
        <f>VLOOKUP(C2637,总表!D:E,2,0)</f>
        <v>W004721</v>
      </c>
      <c r="E2637" s="294" t="str">
        <f>VLOOKUP(D2637,总表!E:H,2,0)</f>
        <v>国际商务礼仪（学习资源包）</v>
      </c>
      <c r="F2637" s="294" t="str">
        <f>VLOOKUP(D2637,总表!E:H,3,0)</f>
        <v>978-7-304-05972-9</v>
      </c>
      <c r="G2637" s="299">
        <f>VLOOKUP(D2637,总表!E:H,4,0)</f>
        <v>21</v>
      </c>
      <c r="H2637" s="185" t="s">
        <v>132</v>
      </c>
      <c r="I2637" s="185"/>
      <c r="J2637" s="187" t="s">
        <v>629</v>
      </c>
      <c r="K2637" s="226" t="s">
        <v>2343</v>
      </c>
      <c r="L2637" s="227"/>
      <c r="M2637" s="185" t="s">
        <v>2315</v>
      </c>
      <c r="N2637" s="184" t="s">
        <v>135</v>
      </c>
      <c r="O2637" s="189" t="s">
        <v>16</v>
      </c>
    </row>
    <row r="2638" spans="1:15" s="1" customFormat="1">
      <c r="A2638" s="182">
        <v>31</v>
      </c>
      <c r="B2638" s="184" t="s">
        <v>628</v>
      </c>
      <c r="C2638" s="183" t="s">
        <v>628</v>
      </c>
      <c r="D2638" s="183"/>
      <c r="E2638" s="183"/>
      <c r="F2638" s="183"/>
      <c r="G2638" s="183"/>
      <c r="H2638" s="185" t="s">
        <v>136</v>
      </c>
      <c r="I2638" s="209"/>
      <c r="J2638" s="185"/>
      <c r="K2638" s="185"/>
      <c r="L2638" s="228"/>
      <c r="M2638" s="185" t="s">
        <v>2315</v>
      </c>
      <c r="N2638" s="184"/>
      <c r="O2638" s="215"/>
    </row>
    <row r="2639" spans="1:15" s="2" customFormat="1" ht="21">
      <c r="A2639" s="182">
        <v>32</v>
      </c>
      <c r="B2639" s="184" t="s">
        <v>1361</v>
      </c>
      <c r="C2639" s="184" t="s">
        <v>1361</v>
      </c>
      <c r="D2639" s="184"/>
      <c r="E2639" s="184"/>
      <c r="F2639" s="184"/>
      <c r="G2639" s="184"/>
      <c r="H2639" s="185" t="s">
        <v>136</v>
      </c>
      <c r="I2639" s="213"/>
      <c r="J2639" s="213"/>
      <c r="K2639" s="213"/>
      <c r="L2639" s="213"/>
      <c r="M2639" s="190" t="s">
        <v>2316</v>
      </c>
      <c r="N2639" s="183"/>
      <c r="O2639" s="189"/>
    </row>
    <row r="2640" spans="1:15" s="2" customFormat="1" ht="21">
      <c r="A2640" s="182">
        <v>33</v>
      </c>
      <c r="B2640" s="194" t="s">
        <v>1961</v>
      </c>
      <c r="C2640" s="194" t="s">
        <v>1962</v>
      </c>
      <c r="D2640" s="294" t="str">
        <f>VLOOKUP(C2640,总表!D:E,2,0)</f>
        <v>T007382</v>
      </c>
      <c r="E2640" s="294" t="str">
        <f>VLOOKUP(D2640,总表!E:H,2,0)</f>
        <v>形势与政策（国家开放大学专用教材）（人民日报）</v>
      </c>
      <c r="F2640" s="294">
        <f>VLOOKUP(D2640,总表!E:H,3,0)</f>
        <v>0</v>
      </c>
      <c r="G2640" s="299">
        <f>VLOOKUP(D2640,总表!E:H,4,0)</f>
        <v>0</v>
      </c>
      <c r="H2640" s="196" t="s">
        <v>139</v>
      </c>
      <c r="I2640" s="214"/>
      <c r="J2640" s="196" t="s">
        <v>1963</v>
      </c>
      <c r="K2640" s="196" t="s">
        <v>232</v>
      </c>
      <c r="L2640" s="194"/>
      <c r="M2640" s="190" t="s">
        <v>2317</v>
      </c>
      <c r="N2640" s="194" t="s">
        <v>1964</v>
      </c>
      <c r="O2640" s="189" t="s">
        <v>16</v>
      </c>
    </row>
    <row r="2641" spans="1:15" s="2" customFormat="1" ht="21">
      <c r="A2641" s="182">
        <v>34</v>
      </c>
      <c r="B2641" s="194" t="s">
        <v>1961</v>
      </c>
      <c r="C2641" s="194" t="s">
        <v>1961</v>
      </c>
      <c r="D2641" s="194"/>
      <c r="E2641" s="194"/>
      <c r="F2641" s="194"/>
      <c r="G2641" s="194"/>
      <c r="H2641" s="196" t="s">
        <v>136</v>
      </c>
      <c r="I2641" s="213"/>
      <c r="J2641" s="196"/>
      <c r="K2641" s="196"/>
      <c r="L2641" s="194"/>
      <c r="M2641" s="190" t="s">
        <v>2317</v>
      </c>
      <c r="N2641" s="194"/>
      <c r="O2641" s="198"/>
    </row>
    <row r="2642" spans="1:15" ht="21">
      <c r="A2642" s="182">
        <v>35</v>
      </c>
      <c r="B2642" s="183" t="s">
        <v>2111</v>
      </c>
      <c r="C2642" s="183" t="s">
        <v>2112</v>
      </c>
      <c r="D2642" s="294" t="str">
        <f>VLOOKUP(C2642,总表!D:E,2,0)</f>
        <v>T00793</v>
      </c>
      <c r="E2642" s="294" t="str">
        <f>VLOOKUP(D2642,总表!E:H,2,0)</f>
        <v>△新时代大学英语读写译（学生用书1）（清华）</v>
      </c>
      <c r="F2642" s="294" t="str">
        <f>VLOOKUP(D2642,总表!E:H,3,0)</f>
        <v>978-7-302-52611-7</v>
      </c>
      <c r="G2642" s="299">
        <f>VLOOKUP(D2642,总表!E:H,4,0)</f>
        <v>59.9</v>
      </c>
      <c r="H2642" s="185" t="s">
        <v>139</v>
      </c>
      <c r="I2642" s="209"/>
      <c r="J2642" s="185" t="s">
        <v>168</v>
      </c>
      <c r="K2642" s="185" t="s">
        <v>2113</v>
      </c>
      <c r="L2642" s="209"/>
      <c r="M2642" s="185" t="s">
        <v>2318</v>
      </c>
      <c r="N2642" s="183" t="s">
        <v>427</v>
      </c>
      <c r="O2642" s="189" t="s">
        <v>16</v>
      </c>
    </row>
    <row r="2643" spans="1:15">
      <c r="A2643" s="182">
        <v>36</v>
      </c>
      <c r="B2643" s="183" t="s">
        <v>2111</v>
      </c>
      <c r="C2643" s="183" t="s">
        <v>2111</v>
      </c>
      <c r="D2643" s="183"/>
      <c r="E2643" s="183"/>
      <c r="F2643" s="183"/>
      <c r="G2643" s="183"/>
      <c r="H2643" s="185" t="s">
        <v>136</v>
      </c>
      <c r="I2643" s="185"/>
      <c r="J2643" s="185"/>
      <c r="K2643" s="185"/>
      <c r="L2643" s="185"/>
      <c r="M2643" s="185" t="s">
        <v>2318</v>
      </c>
      <c r="N2643" s="183"/>
      <c r="O2643" s="208"/>
    </row>
    <row r="2644" spans="1:15" ht="21">
      <c r="A2644" s="182">
        <v>37</v>
      </c>
      <c r="B2644" s="183" t="s">
        <v>2115</v>
      </c>
      <c r="C2644" s="183" t="s">
        <v>2116</v>
      </c>
      <c r="D2644" s="294" t="str">
        <f>VLOOKUP(C2644,总表!D:E,2,0)</f>
        <v>T00794</v>
      </c>
      <c r="E2644" s="294" t="str">
        <f>VLOOKUP(D2644,总表!E:H,2,0)</f>
        <v>△新时代大学英语读写译（学生用书2）（清华）</v>
      </c>
      <c r="F2644" s="294" t="str">
        <f>VLOOKUP(D2644,总表!E:H,3,0)</f>
        <v>978-7-302-52734-3</v>
      </c>
      <c r="G2644" s="299">
        <f>VLOOKUP(D2644,总表!E:H,4,0)</f>
        <v>59.9</v>
      </c>
      <c r="H2644" s="185" t="s">
        <v>139</v>
      </c>
      <c r="I2644" s="209"/>
      <c r="J2644" s="185" t="s">
        <v>168</v>
      </c>
      <c r="K2644" s="185" t="s">
        <v>2113</v>
      </c>
      <c r="L2644" s="209"/>
      <c r="M2644" s="185" t="s">
        <v>2318</v>
      </c>
      <c r="N2644" s="183" t="s">
        <v>427</v>
      </c>
      <c r="O2644" s="189" t="s">
        <v>16</v>
      </c>
    </row>
    <row r="2645" spans="1:15">
      <c r="A2645" s="182">
        <v>38</v>
      </c>
      <c r="B2645" s="183" t="s">
        <v>2115</v>
      </c>
      <c r="C2645" s="183" t="s">
        <v>2115</v>
      </c>
      <c r="D2645" s="183"/>
      <c r="E2645" s="183"/>
      <c r="F2645" s="183"/>
      <c r="G2645" s="183"/>
      <c r="H2645" s="185" t="s">
        <v>136</v>
      </c>
      <c r="I2645" s="185"/>
      <c r="J2645" s="185"/>
      <c r="K2645" s="185"/>
      <c r="L2645" s="185"/>
      <c r="M2645" s="185" t="s">
        <v>2318</v>
      </c>
      <c r="N2645" s="183"/>
      <c r="O2645" s="208"/>
    </row>
    <row r="2646" spans="1:15">
      <c r="A2646" s="182">
        <v>39</v>
      </c>
      <c r="B2646" s="183" t="s">
        <v>2109</v>
      </c>
      <c r="C2646" s="183" t="s">
        <v>2109</v>
      </c>
      <c r="D2646" s="183"/>
      <c r="E2646" s="183"/>
      <c r="F2646" s="183"/>
      <c r="G2646" s="183"/>
      <c r="H2646" s="185" t="s">
        <v>136</v>
      </c>
      <c r="I2646" s="209"/>
      <c r="J2646" s="185"/>
      <c r="K2646" s="185"/>
      <c r="L2646" s="185"/>
      <c r="M2646" s="185" t="s">
        <v>2318</v>
      </c>
      <c r="N2646" s="183"/>
      <c r="O2646" s="189"/>
    </row>
    <row r="2647" spans="1:15" s="1" customFormat="1">
      <c r="A2647" s="182">
        <v>40</v>
      </c>
      <c r="B2647" s="183" t="s">
        <v>2107</v>
      </c>
      <c r="C2647" s="183" t="s">
        <v>2107</v>
      </c>
      <c r="D2647" s="183"/>
      <c r="E2647" s="183"/>
      <c r="F2647" s="183"/>
      <c r="G2647" s="183"/>
      <c r="H2647" s="185" t="s">
        <v>136</v>
      </c>
      <c r="I2647" s="209"/>
      <c r="J2647" s="185"/>
      <c r="K2647" s="185"/>
      <c r="L2647" s="185"/>
      <c r="M2647" s="185" t="s">
        <v>2318</v>
      </c>
      <c r="N2647" s="183"/>
      <c r="O2647" s="208"/>
    </row>
    <row r="2648" spans="1:15" ht="19.5" customHeight="1">
      <c r="A2648" s="128"/>
      <c r="B2648" s="116"/>
      <c r="C2648" s="116"/>
      <c r="D2648" s="116"/>
      <c r="E2648" s="116"/>
      <c r="F2648" s="116"/>
      <c r="G2648" s="116"/>
      <c r="H2648" s="117"/>
      <c r="I2648" s="117"/>
      <c r="J2648" s="117"/>
      <c r="K2648" s="117"/>
      <c r="L2648" s="117"/>
      <c r="M2648" s="117"/>
      <c r="N2648" s="116"/>
      <c r="O2648" s="118"/>
    </row>
    <row r="2649" spans="1:15" ht="18.75">
      <c r="A2649" s="321" t="s">
        <v>2454</v>
      </c>
      <c r="B2649" s="321"/>
      <c r="C2649" s="321"/>
      <c r="D2649" s="321"/>
      <c r="E2649" s="321"/>
      <c r="F2649" s="321"/>
      <c r="G2649" s="321"/>
      <c r="H2649" s="321"/>
      <c r="I2649" s="321"/>
      <c r="J2649" s="321"/>
      <c r="K2649" s="321"/>
      <c r="L2649" s="321"/>
      <c r="M2649" s="321"/>
      <c r="N2649" s="321"/>
      <c r="O2649" s="321"/>
    </row>
    <row r="2650" spans="1:15" ht="22.5">
      <c r="A2650" s="11" t="s">
        <v>3</v>
      </c>
      <c r="B2650" s="12" t="s">
        <v>121</v>
      </c>
      <c r="C2650" s="12" t="s">
        <v>122</v>
      </c>
      <c r="D2650" s="291" t="s">
        <v>2518</v>
      </c>
      <c r="E2650" s="291" t="s">
        <v>2519</v>
      </c>
      <c r="F2650" s="291" t="s">
        <v>2520</v>
      </c>
      <c r="G2650" s="290" t="s">
        <v>2521</v>
      </c>
      <c r="H2650" s="12" t="s">
        <v>123</v>
      </c>
      <c r="I2650" s="12" t="s">
        <v>124</v>
      </c>
      <c r="J2650" s="12" t="s">
        <v>125</v>
      </c>
      <c r="K2650" s="12" t="s">
        <v>126</v>
      </c>
      <c r="L2650" s="12" t="s">
        <v>127</v>
      </c>
      <c r="M2650" s="12" t="s">
        <v>2314</v>
      </c>
      <c r="N2650" s="58" t="s">
        <v>128</v>
      </c>
      <c r="O2650" s="12" t="s">
        <v>129</v>
      </c>
    </row>
    <row r="2651" spans="1:15" s="39" customFormat="1" ht="21">
      <c r="A2651" s="182">
        <v>1</v>
      </c>
      <c r="B2651" s="183" t="s">
        <v>632</v>
      </c>
      <c r="C2651" s="184" t="s">
        <v>633</v>
      </c>
      <c r="D2651" s="294" t="str">
        <f>VLOOKUP(C2651,总表!D:E,2,0)</f>
        <v>W005208</v>
      </c>
      <c r="E2651" s="294" t="str">
        <f>VLOOKUP(D2651,总表!E:H,2,0)</f>
        <v>国家开放大学学习指南（2022版）（学习资源包）</v>
      </c>
      <c r="F2651" s="294" t="str">
        <f>VLOOKUP(D2651,总表!E:H,3,0)</f>
        <v>978-7-304-09923-7</v>
      </c>
      <c r="G2651" s="299">
        <f>VLOOKUP(D2651,总表!E:H,4,0)</f>
        <v>15.8</v>
      </c>
      <c r="H2651" s="185" t="s">
        <v>132</v>
      </c>
      <c r="I2651" s="186"/>
      <c r="J2651" s="187" t="s">
        <v>133</v>
      </c>
      <c r="K2651" s="188" t="s">
        <v>634</v>
      </c>
      <c r="L2651" s="186"/>
      <c r="M2651" s="185" t="s">
        <v>2315</v>
      </c>
      <c r="N2651" s="183" t="s">
        <v>135</v>
      </c>
      <c r="O2651" s="189" t="s">
        <v>16</v>
      </c>
    </row>
    <row r="2652" spans="1:15" s="2" customFormat="1" ht="13.5">
      <c r="A2652" s="182">
        <v>2</v>
      </c>
      <c r="B2652" s="184" t="s">
        <v>632</v>
      </c>
      <c r="C2652" s="184" t="s">
        <v>632</v>
      </c>
      <c r="D2652" s="184"/>
      <c r="E2652" s="184"/>
      <c r="F2652" s="184"/>
      <c r="G2652" s="184"/>
      <c r="H2652" s="187" t="s">
        <v>136</v>
      </c>
      <c r="I2652" s="186"/>
      <c r="J2652" s="187"/>
      <c r="K2652" s="187"/>
      <c r="L2652" s="186"/>
      <c r="M2652" s="190" t="s">
        <v>2315</v>
      </c>
      <c r="N2652" s="191"/>
      <c r="O2652" s="192"/>
    </row>
    <row r="2653" spans="1:15" s="2" customFormat="1" ht="31.5">
      <c r="A2653" s="182">
        <v>3</v>
      </c>
      <c r="B2653" s="191" t="s">
        <v>1852</v>
      </c>
      <c r="C2653" s="183" t="s">
        <v>1175</v>
      </c>
      <c r="D2653" s="294" t="str">
        <f>VLOOKUP(C2653,总表!D:E,2,0)</f>
        <v>WZ19781</v>
      </c>
      <c r="E2653" s="294" t="str">
        <f>VLOOKUP(D2653,总表!E:H,2,0)</f>
        <v>△毛泽东思想和中国特色社会主义理论体系概论（2021年版）（高教）</v>
      </c>
      <c r="F2653" s="294" t="str">
        <f>VLOOKUP(D2653,总表!E:H,3,0)</f>
        <v>978-7-04-056622-2</v>
      </c>
      <c r="G2653" s="299">
        <f>VLOOKUP(D2653,总表!E:H,4,0)</f>
        <v>25</v>
      </c>
      <c r="H2653" s="187" t="s">
        <v>139</v>
      </c>
      <c r="I2653" s="185"/>
      <c r="J2653" s="187" t="s">
        <v>1176</v>
      </c>
      <c r="K2653" s="185" t="s">
        <v>1177</v>
      </c>
      <c r="L2653" s="185"/>
      <c r="M2653" s="187" t="s">
        <v>2315</v>
      </c>
      <c r="N2653" s="184" t="s">
        <v>537</v>
      </c>
      <c r="O2653" s="189" t="s">
        <v>16</v>
      </c>
    </row>
    <row r="2654" spans="1:15" s="2" customFormat="1" ht="31.5">
      <c r="A2654" s="182">
        <v>4</v>
      </c>
      <c r="B2654" s="193" t="s">
        <v>1852</v>
      </c>
      <c r="C2654" s="194" t="s">
        <v>1853</v>
      </c>
      <c r="D2654" s="294" t="str">
        <f>VLOOKUP(C2654,总表!D:E,2,0)</f>
        <v>W005952</v>
      </c>
      <c r="E2654" s="294" t="str">
        <f>VLOOKUP(D2654,总表!E:H,2,0)</f>
        <v>（课程“习近平新时代”用）国家开放大学思想政治理论课学习指南（学习资源包）</v>
      </c>
      <c r="F2654" s="294" t="str">
        <f>VLOOKUP(D2654,总表!E:H,3,0)</f>
        <v>978-7-304-10428-3</v>
      </c>
      <c r="G2654" s="299">
        <f>VLOOKUP(D2654,总表!E:H,4,0)</f>
        <v>13.8</v>
      </c>
      <c r="H2654" s="195" t="s">
        <v>149</v>
      </c>
      <c r="I2654" s="196"/>
      <c r="J2654" s="196" t="s">
        <v>1854</v>
      </c>
      <c r="K2654" s="196" t="s">
        <v>1855</v>
      </c>
      <c r="L2654" s="196"/>
      <c r="M2654" s="196" t="s">
        <v>2315</v>
      </c>
      <c r="N2654" s="197" t="s">
        <v>135</v>
      </c>
      <c r="O2654" s="189" t="s">
        <v>16</v>
      </c>
    </row>
    <row r="2655" spans="1:15" s="40" customFormat="1" ht="21">
      <c r="A2655" s="182">
        <v>5</v>
      </c>
      <c r="B2655" s="191" t="s">
        <v>1852</v>
      </c>
      <c r="C2655" s="191" t="s">
        <v>1852</v>
      </c>
      <c r="D2655" s="191"/>
      <c r="E2655" s="191"/>
      <c r="F2655" s="191"/>
      <c r="G2655" s="191"/>
      <c r="H2655" s="187" t="s">
        <v>136</v>
      </c>
      <c r="I2655" s="190"/>
      <c r="J2655" s="190"/>
      <c r="K2655" s="190"/>
      <c r="L2655" s="190"/>
      <c r="M2655" s="187" t="s">
        <v>2315</v>
      </c>
      <c r="N2655" s="191"/>
      <c r="O2655" s="198"/>
    </row>
    <row r="2656" spans="1:15" s="2" customFormat="1" ht="31.5">
      <c r="A2656" s="182">
        <v>6</v>
      </c>
      <c r="B2656" s="191" t="s">
        <v>1174</v>
      </c>
      <c r="C2656" s="183" t="s">
        <v>1175</v>
      </c>
      <c r="D2656" s="294" t="str">
        <f>VLOOKUP(C2656,总表!D:E,2,0)</f>
        <v>WZ19781</v>
      </c>
      <c r="E2656" s="294" t="str">
        <f>VLOOKUP(D2656,总表!E:H,2,0)</f>
        <v>△毛泽东思想和中国特色社会主义理论体系概论（2021年版）（高教）</v>
      </c>
      <c r="F2656" s="294" t="str">
        <f>VLOOKUP(D2656,总表!E:H,3,0)</f>
        <v>978-7-04-056622-2</v>
      </c>
      <c r="G2656" s="299">
        <f>VLOOKUP(D2656,总表!E:H,4,0)</f>
        <v>25</v>
      </c>
      <c r="H2656" s="187" t="s">
        <v>139</v>
      </c>
      <c r="I2656" s="185"/>
      <c r="J2656" s="187" t="s">
        <v>1176</v>
      </c>
      <c r="K2656" s="185" t="s">
        <v>1177</v>
      </c>
      <c r="L2656" s="185"/>
      <c r="M2656" s="187" t="s">
        <v>2315</v>
      </c>
      <c r="N2656" s="184" t="s">
        <v>537</v>
      </c>
      <c r="O2656" s="189" t="s">
        <v>16</v>
      </c>
    </row>
    <row r="2657" spans="1:15" s="40" customFormat="1" ht="31.5">
      <c r="A2657" s="182">
        <v>7</v>
      </c>
      <c r="B2657" s="191" t="s">
        <v>1174</v>
      </c>
      <c r="C2657" s="191" t="s">
        <v>1178</v>
      </c>
      <c r="D2657" s="294" t="str">
        <f>VLOOKUP(C2657,总表!D:E,2,0)</f>
        <v>W005812</v>
      </c>
      <c r="E2657" s="294" t="str">
        <f>VLOOKUP(D2657,总表!E:H,2,0)</f>
        <v>毛泽东思想和中国特色社会主义理论体系概论学习指导（学习资源包）</v>
      </c>
      <c r="F2657" s="294" t="str">
        <f>VLOOKUP(D2657,总表!E:H,3,0)</f>
        <v>978-7-304-09660-1</v>
      </c>
      <c r="G2657" s="299">
        <f>VLOOKUP(D2657,总表!E:H,4,0)</f>
        <v>22</v>
      </c>
      <c r="H2657" s="187" t="s">
        <v>149</v>
      </c>
      <c r="I2657" s="190"/>
      <c r="J2657" s="187" t="s">
        <v>1179</v>
      </c>
      <c r="K2657" s="190" t="s">
        <v>232</v>
      </c>
      <c r="L2657" s="190"/>
      <c r="M2657" s="190" t="s">
        <v>2315</v>
      </c>
      <c r="N2657" s="191" t="s">
        <v>135</v>
      </c>
      <c r="O2657" s="189" t="s">
        <v>16</v>
      </c>
    </row>
    <row r="2658" spans="1:15" s="40" customFormat="1" ht="21">
      <c r="A2658" s="182">
        <v>8</v>
      </c>
      <c r="B2658" s="183" t="s">
        <v>1679</v>
      </c>
      <c r="C2658" s="193" t="s">
        <v>1680</v>
      </c>
      <c r="D2658" s="294" t="str">
        <f>VLOOKUP(C2658,总表!D:E,2,0)</f>
        <v>WZ18231</v>
      </c>
      <c r="E2658" s="294" t="str">
        <f>VLOOKUP(D2658,总表!E:H,2,0)</f>
        <v>△思想道德与法治（2021年版）（高教）</v>
      </c>
      <c r="F2658" s="294" t="str">
        <f>VLOOKUP(D2658,总表!E:H,3,0)</f>
        <v>978-7-04-056621-5</v>
      </c>
      <c r="G2658" s="299">
        <f>VLOOKUP(D2658,总表!E:H,4,0)</f>
        <v>18</v>
      </c>
      <c r="H2658" s="196" t="s">
        <v>139</v>
      </c>
      <c r="I2658" s="196"/>
      <c r="J2658" s="196" t="s">
        <v>1176</v>
      </c>
      <c r="K2658" s="196" t="s">
        <v>1177</v>
      </c>
      <c r="L2658" s="196"/>
      <c r="M2658" s="187" t="s">
        <v>2315</v>
      </c>
      <c r="N2658" s="184" t="s">
        <v>537</v>
      </c>
      <c r="O2658" s="189" t="s">
        <v>16</v>
      </c>
    </row>
    <row r="2659" spans="1:15" s="40" customFormat="1" ht="21">
      <c r="A2659" s="182">
        <v>9</v>
      </c>
      <c r="B2659" s="183" t="s">
        <v>1679</v>
      </c>
      <c r="C2659" s="199" t="s">
        <v>2502</v>
      </c>
      <c r="D2659" s="294" t="str">
        <f>VLOOKUP(C2659,总表!D:E,2,0)</f>
        <v>W005772</v>
      </c>
      <c r="E2659" s="294" t="str">
        <f>VLOOKUP(D2659,总表!E:H,2,0)</f>
        <v>思想道德与法治学习指导（学习资源包）</v>
      </c>
      <c r="F2659" s="294">
        <f>VLOOKUP(D2659,总表!E:H,3,0)</f>
        <v>0</v>
      </c>
      <c r="G2659" s="299">
        <f>VLOOKUP(D2659,总表!E:H,4,0)</f>
        <v>0</v>
      </c>
      <c r="H2659" s="200" t="s">
        <v>149</v>
      </c>
      <c r="I2659" s="201"/>
      <c r="J2659" s="202" t="s">
        <v>2503</v>
      </c>
      <c r="K2659" s="202" t="s">
        <v>232</v>
      </c>
      <c r="L2659" s="203"/>
      <c r="M2659" s="190" t="s">
        <v>2315</v>
      </c>
      <c r="N2659" s="191" t="s">
        <v>135</v>
      </c>
      <c r="O2659" s="189" t="s">
        <v>16</v>
      </c>
    </row>
    <row r="2660" spans="1:15" ht="21">
      <c r="A2660" s="182">
        <v>10</v>
      </c>
      <c r="B2660" s="183" t="s">
        <v>2103</v>
      </c>
      <c r="C2660" s="183" t="s">
        <v>2104</v>
      </c>
      <c r="D2660" s="294" t="str">
        <f>VLOOKUP(C2660,总表!D:E,2,0)</f>
        <v>WY00451</v>
      </c>
      <c r="E2660" s="294" t="str">
        <f>VLOOKUP(D2660,总表!E:H,2,0)</f>
        <v>英语学习指南（第2版）（学习资源包）</v>
      </c>
      <c r="F2660" s="294" t="str">
        <f>VLOOKUP(D2660,总表!E:H,3,0)</f>
        <v>978-7-304-10659-1</v>
      </c>
      <c r="G2660" s="299">
        <f>VLOOKUP(D2660,总表!E:H,4,0)</f>
        <v>7</v>
      </c>
      <c r="H2660" s="185" t="s">
        <v>132</v>
      </c>
      <c r="I2660" s="185"/>
      <c r="J2660" s="185" t="s">
        <v>175</v>
      </c>
      <c r="K2660" s="185" t="s">
        <v>2105</v>
      </c>
      <c r="L2660" s="185"/>
      <c r="M2660" s="185" t="s">
        <v>2315</v>
      </c>
      <c r="N2660" s="183" t="s">
        <v>135</v>
      </c>
      <c r="O2660" s="189" t="s">
        <v>16</v>
      </c>
    </row>
    <row r="2661" spans="1:15">
      <c r="A2661" s="182">
        <v>11</v>
      </c>
      <c r="B2661" s="183" t="s">
        <v>2103</v>
      </c>
      <c r="C2661" s="183" t="s">
        <v>2103</v>
      </c>
      <c r="D2661" s="183"/>
      <c r="E2661" s="183"/>
      <c r="F2661" s="183"/>
      <c r="G2661" s="183"/>
      <c r="H2661" s="185" t="s">
        <v>136</v>
      </c>
      <c r="I2661" s="209"/>
      <c r="J2661" s="185"/>
      <c r="K2661" s="185"/>
      <c r="L2661" s="185"/>
      <c r="M2661" s="185" t="s">
        <v>2315</v>
      </c>
      <c r="N2661" s="183"/>
      <c r="O2661" s="189"/>
    </row>
    <row r="2662" spans="1:15">
      <c r="A2662" s="182">
        <v>12</v>
      </c>
      <c r="B2662" s="183" t="s">
        <v>1143</v>
      </c>
      <c r="C2662" s="183" t="s">
        <v>1144</v>
      </c>
      <c r="D2662" s="294" t="str">
        <f>VLOOKUP(C2662,总表!D:E,2,0)</f>
        <v>W00629</v>
      </c>
      <c r="E2662" s="294" t="str">
        <f>VLOOKUP(D2662,总表!E:H,2,0)</f>
        <v>旅游法律法规（学习资源包）</v>
      </c>
      <c r="F2662" s="294" t="str">
        <f>VLOOKUP(D2662,总表!E:H,3,0)</f>
        <v>978-7-304-11206-6</v>
      </c>
      <c r="G2662" s="299">
        <f>VLOOKUP(D2662,总表!E:H,4,0)</f>
        <v>42</v>
      </c>
      <c r="H2662" s="185" t="s">
        <v>132</v>
      </c>
      <c r="I2662" s="209"/>
      <c r="J2662" s="187" t="s">
        <v>133</v>
      </c>
      <c r="K2662" s="187" t="s">
        <v>1145</v>
      </c>
      <c r="L2662" s="187"/>
      <c r="M2662" s="185" t="s">
        <v>2315</v>
      </c>
      <c r="N2662" s="184" t="s">
        <v>135</v>
      </c>
      <c r="O2662" s="189" t="s">
        <v>16</v>
      </c>
    </row>
    <row r="2663" spans="1:15">
      <c r="A2663" s="182">
        <v>13</v>
      </c>
      <c r="B2663" s="183" t="s">
        <v>1143</v>
      </c>
      <c r="C2663" s="183" t="s">
        <v>1143</v>
      </c>
      <c r="D2663" s="183"/>
      <c r="E2663" s="183"/>
      <c r="F2663" s="183"/>
      <c r="G2663" s="183"/>
      <c r="H2663" s="187" t="s">
        <v>136</v>
      </c>
      <c r="I2663" s="209"/>
      <c r="J2663" s="187"/>
      <c r="K2663" s="187"/>
      <c r="L2663" s="187"/>
      <c r="M2663" s="185" t="s">
        <v>2315</v>
      </c>
      <c r="N2663" s="184"/>
      <c r="O2663" s="215"/>
    </row>
    <row r="2664" spans="1:15" ht="21">
      <c r="A2664" s="182">
        <v>14</v>
      </c>
      <c r="B2664" s="183" t="s">
        <v>1162</v>
      </c>
      <c r="C2664" s="183" t="s">
        <v>1163</v>
      </c>
      <c r="D2664" s="294" t="str">
        <f>VLOOKUP(C2664,总表!D:E,2,0)</f>
        <v>W003233</v>
      </c>
      <c r="E2664" s="294" t="str">
        <f>VLOOKUP(D2664,总表!E:H,2,0)</f>
        <v>旅游学概论（第2版）（学习资源包）</v>
      </c>
      <c r="F2664" s="294" t="str">
        <f>VLOOKUP(D2664,总表!E:H,3,0)</f>
        <v>978-7-304-09837-7</v>
      </c>
      <c r="G2664" s="299">
        <f>VLOOKUP(D2664,总表!E:H,4,0)</f>
        <v>41.9</v>
      </c>
      <c r="H2664" s="185" t="s">
        <v>149</v>
      </c>
      <c r="I2664" s="185"/>
      <c r="J2664" s="185" t="s">
        <v>160</v>
      </c>
      <c r="K2664" s="185" t="s">
        <v>1164</v>
      </c>
      <c r="L2664" s="185"/>
      <c r="M2664" s="185" t="s">
        <v>2315</v>
      </c>
      <c r="N2664" s="183" t="s">
        <v>135</v>
      </c>
      <c r="O2664" s="189" t="s">
        <v>16</v>
      </c>
    </row>
    <row r="2665" spans="1:15">
      <c r="A2665" s="182">
        <v>15</v>
      </c>
      <c r="B2665" s="183" t="s">
        <v>1162</v>
      </c>
      <c r="C2665" s="183" t="s">
        <v>1162</v>
      </c>
      <c r="D2665" s="183"/>
      <c r="E2665" s="183"/>
      <c r="F2665" s="183"/>
      <c r="G2665" s="183"/>
      <c r="H2665" s="185" t="s">
        <v>162</v>
      </c>
      <c r="I2665" s="185" t="s">
        <v>1165</v>
      </c>
      <c r="J2665" s="185" t="s">
        <v>164</v>
      </c>
      <c r="K2665" s="185"/>
      <c r="L2665" s="185" t="s">
        <v>1164</v>
      </c>
      <c r="M2665" s="185" t="s">
        <v>2315</v>
      </c>
      <c r="N2665" s="183" t="s">
        <v>171</v>
      </c>
      <c r="O2665" s="189" t="s">
        <v>16</v>
      </c>
    </row>
    <row r="2666" spans="1:15">
      <c r="A2666" s="182">
        <v>16</v>
      </c>
      <c r="B2666" s="183" t="s">
        <v>1162</v>
      </c>
      <c r="C2666" s="183" t="s">
        <v>1162</v>
      </c>
      <c r="D2666" s="183"/>
      <c r="E2666" s="183"/>
      <c r="F2666" s="183"/>
      <c r="G2666" s="183"/>
      <c r="H2666" s="187" t="s">
        <v>136</v>
      </c>
      <c r="I2666" s="209"/>
      <c r="J2666" s="187"/>
      <c r="K2666" s="187"/>
      <c r="L2666" s="187"/>
      <c r="M2666" s="185" t="s">
        <v>2315</v>
      </c>
      <c r="N2666" s="184"/>
      <c r="O2666" s="215"/>
    </row>
    <row r="2667" spans="1:15" s="1" customFormat="1">
      <c r="A2667" s="182">
        <v>17</v>
      </c>
      <c r="B2667" s="183" t="s">
        <v>2088</v>
      </c>
      <c r="C2667" s="183" t="s">
        <v>2088</v>
      </c>
      <c r="D2667" s="183"/>
      <c r="E2667" s="183"/>
      <c r="F2667" s="183"/>
      <c r="G2667" s="183"/>
      <c r="H2667" s="185" t="s">
        <v>136</v>
      </c>
      <c r="I2667" s="185"/>
      <c r="J2667" s="185"/>
      <c r="K2667" s="185"/>
      <c r="L2667" s="185"/>
      <c r="M2667" s="185" t="s">
        <v>2315</v>
      </c>
      <c r="N2667" s="183"/>
      <c r="O2667" s="208"/>
    </row>
    <row r="2668" spans="1:15" s="1" customFormat="1">
      <c r="A2668" s="182">
        <v>18</v>
      </c>
      <c r="B2668" s="183" t="s">
        <v>2090</v>
      </c>
      <c r="C2668" s="183" t="s">
        <v>2090</v>
      </c>
      <c r="D2668" s="183"/>
      <c r="E2668" s="183"/>
      <c r="F2668" s="183"/>
      <c r="G2668" s="183"/>
      <c r="H2668" s="185" t="s">
        <v>136</v>
      </c>
      <c r="I2668" s="185"/>
      <c r="J2668" s="185"/>
      <c r="K2668" s="185"/>
      <c r="L2668" s="185"/>
      <c r="M2668" s="185" t="s">
        <v>2315</v>
      </c>
      <c r="N2668" s="183"/>
      <c r="O2668" s="208"/>
    </row>
    <row r="2669" spans="1:15" s="1" customFormat="1" ht="31.5">
      <c r="A2669" s="182">
        <v>19</v>
      </c>
      <c r="B2669" s="183" t="s">
        <v>2092</v>
      </c>
      <c r="C2669" s="183" t="s">
        <v>2093</v>
      </c>
      <c r="D2669" s="294" t="str">
        <f>VLOOKUP(C2669,总表!D:E,2,0)</f>
        <v>WY00613</v>
      </c>
      <c r="E2669" s="294" t="str">
        <f>VLOOKUP(D2669,总表!E:H,2,0)</f>
        <v>英语听力教程（Ⅰ）（含指导手册、学习手册、考核册）（学习资源包）</v>
      </c>
      <c r="F2669" s="294" t="str">
        <f>VLOOKUP(D2669,总表!E:H,3,0)</f>
        <v>978-7-304-01873-3</v>
      </c>
      <c r="G2669" s="299">
        <f>VLOOKUP(D2669,总表!E:H,4,0)</f>
        <v>55</v>
      </c>
      <c r="H2669" s="185" t="s">
        <v>149</v>
      </c>
      <c r="I2669" s="185"/>
      <c r="J2669" s="185" t="s">
        <v>2094</v>
      </c>
      <c r="K2669" s="185" t="s">
        <v>2095</v>
      </c>
      <c r="L2669" s="185"/>
      <c r="M2669" s="185" t="s">
        <v>2315</v>
      </c>
      <c r="N2669" s="183" t="s">
        <v>135</v>
      </c>
      <c r="O2669" s="189" t="s">
        <v>16</v>
      </c>
    </row>
    <row r="2670" spans="1:15">
      <c r="A2670" s="182">
        <v>20</v>
      </c>
      <c r="B2670" s="183" t="s">
        <v>2092</v>
      </c>
      <c r="C2670" s="183" t="s">
        <v>2092</v>
      </c>
      <c r="D2670" s="183"/>
      <c r="E2670" s="183"/>
      <c r="F2670" s="183"/>
      <c r="G2670" s="183"/>
      <c r="H2670" s="185" t="s">
        <v>136</v>
      </c>
      <c r="I2670" s="185"/>
      <c r="J2670" s="185"/>
      <c r="K2670" s="185"/>
      <c r="L2670" s="185"/>
      <c r="M2670" s="185" t="s">
        <v>2315</v>
      </c>
      <c r="N2670" s="217"/>
      <c r="O2670" s="189"/>
    </row>
    <row r="2671" spans="1:15" ht="31.5">
      <c r="A2671" s="182">
        <v>21</v>
      </c>
      <c r="B2671" s="183" t="s">
        <v>2097</v>
      </c>
      <c r="C2671" s="183" t="s">
        <v>2098</v>
      </c>
      <c r="D2671" s="294" t="str">
        <f>VLOOKUP(C2671,总表!D:E,2,0)</f>
        <v>WY00592</v>
      </c>
      <c r="E2671" s="294" t="str">
        <f>VLOOKUP(D2671,总表!E:H,2,0)</f>
        <v>英语听力教程（Ⅱ）（含指导手册、学习手册、考核册）（学习资源包）</v>
      </c>
      <c r="F2671" s="294" t="str">
        <f>VLOOKUP(D2671,总表!E:H,3,0)</f>
        <v>978-7-304-01984-6</v>
      </c>
      <c r="G2671" s="299">
        <f>VLOOKUP(D2671,总表!E:H,4,0)</f>
        <v>49</v>
      </c>
      <c r="H2671" s="185" t="s">
        <v>149</v>
      </c>
      <c r="I2671" s="185"/>
      <c r="J2671" s="185" t="s">
        <v>2094</v>
      </c>
      <c r="K2671" s="185" t="s">
        <v>2099</v>
      </c>
      <c r="L2671" s="185"/>
      <c r="M2671" s="185" t="s">
        <v>2315</v>
      </c>
      <c r="N2671" s="183" t="s">
        <v>135</v>
      </c>
      <c r="O2671" s="189" t="s">
        <v>16</v>
      </c>
    </row>
    <row r="2672" spans="1:15">
      <c r="A2672" s="182">
        <v>22</v>
      </c>
      <c r="B2672" s="183" t="s">
        <v>2097</v>
      </c>
      <c r="C2672" s="183" t="s">
        <v>2097</v>
      </c>
      <c r="D2672" s="183"/>
      <c r="E2672" s="183"/>
      <c r="F2672" s="183"/>
      <c r="G2672" s="183"/>
      <c r="H2672" s="185" t="s">
        <v>136</v>
      </c>
      <c r="I2672" s="185"/>
      <c r="J2672" s="185"/>
      <c r="K2672" s="185"/>
      <c r="L2672" s="185"/>
      <c r="M2672" s="185" t="s">
        <v>2315</v>
      </c>
      <c r="N2672" s="217"/>
      <c r="O2672" s="189"/>
    </row>
    <row r="2673" spans="1:15">
      <c r="A2673" s="182">
        <v>23</v>
      </c>
      <c r="B2673" s="183" t="s">
        <v>2101</v>
      </c>
      <c r="C2673" s="183" t="s">
        <v>2101</v>
      </c>
      <c r="D2673" s="183"/>
      <c r="E2673" s="183"/>
      <c r="F2673" s="183"/>
      <c r="G2673" s="183"/>
      <c r="H2673" s="185" t="s">
        <v>136</v>
      </c>
      <c r="I2673" s="209"/>
      <c r="J2673" s="185"/>
      <c r="K2673" s="185"/>
      <c r="L2673" s="185"/>
      <c r="M2673" s="185" t="s">
        <v>2315</v>
      </c>
      <c r="N2673" s="183"/>
      <c r="O2673" s="189"/>
    </row>
    <row r="2674" spans="1:15" ht="21">
      <c r="A2674" s="182">
        <v>24</v>
      </c>
      <c r="B2674" s="183" t="s">
        <v>2299</v>
      </c>
      <c r="C2674" s="183" t="s">
        <v>2300</v>
      </c>
      <c r="D2674" s="294" t="str">
        <f>VLOOKUP(C2674,总表!D:E,2,0)</f>
        <v>WY00361</v>
      </c>
      <c r="E2674" s="294" t="str">
        <f>VLOOKUP(D2674,总表!E:H,2,0)</f>
        <v>新思维综合英语1学习指导（第2版）（学习资源包）</v>
      </c>
      <c r="F2674" s="294" t="str">
        <f>VLOOKUP(D2674,总表!E:H,3,0)</f>
        <v>978-7-304-10854-0</v>
      </c>
      <c r="G2674" s="299">
        <f>VLOOKUP(D2674,总表!E:H,4,0)</f>
        <v>25</v>
      </c>
      <c r="H2674" s="185" t="s">
        <v>295</v>
      </c>
      <c r="I2674" s="185"/>
      <c r="J2674" s="185" t="s">
        <v>175</v>
      </c>
      <c r="K2674" s="185" t="s">
        <v>2301</v>
      </c>
      <c r="L2674" s="185"/>
      <c r="M2674" s="185" t="s">
        <v>2315</v>
      </c>
      <c r="N2674" s="191" t="s">
        <v>135</v>
      </c>
      <c r="O2674" s="189" t="s">
        <v>16</v>
      </c>
    </row>
    <row r="2675" spans="1:15">
      <c r="A2675" s="182">
        <v>25</v>
      </c>
      <c r="B2675" s="183" t="s">
        <v>2299</v>
      </c>
      <c r="C2675" s="183" t="s">
        <v>2302</v>
      </c>
      <c r="D2675" s="183"/>
      <c r="E2675" s="183"/>
      <c r="F2675" s="183"/>
      <c r="G2675" s="183"/>
      <c r="H2675" s="185" t="s">
        <v>136</v>
      </c>
      <c r="I2675" s="185"/>
      <c r="J2675" s="185"/>
      <c r="K2675" s="185"/>
      <c r="L2675" s="185"/>
      <c r="M2675" s="185" t="s">
        <v>2315</v>
      </c>
      <c r="N2675" s="183"/>
      <c r="O2675" s="208"/>
    </row>
    <row r="2676" spans="1:15" ht="21">
      <c r="A2676" s="182">
        <v>26</v>
      </c>
      <c r="B2676" s="183" t="s">
        <v>2304</v>
      </c>
      <c r="C2676" s="183" t="s">
        <v>2305</v>
      </c>
      <c r="D2676" s="294" t="str">
        <f>VLOOKUP(C2676,总表!D:E,2,0)</f>
        <v>WY00431</v>
      </c>
      <c r="E2676" s="294" t="str">
        <f>VLOOKUP(D2676,总表!E:H,2,0)</f>
        <v>新思维综合英语2学习指导（第2版）（学习资源包）</v>
      </c>
      <c r="F2676" s="294" t="str">
        <f>VLOOKUP(D2676,总表!E:H,3,0)</f>
        <v>978-7-304-10882-3</v>
      </c>
      <c r="G2676" s="299">
        <f>VLOOKUP(D2676,总表!E:H,4,0)</f>
        <v>23</v>
      </c>
      <c r="H2676" s="185" t="s">
        <v>295</v>
      </c>
      <c r="I2676" s="185"/>
      <c r="J2676" s="185" t="s">
        <v>175</v>
      </c>
      <c r="K2676" s="185" t="s">
        <v>2301</v>
      </c>
      <c r="L2676" s="185"/>
      <c r="M2676" s="185" t="s">
        <v>2315</v>
      </c>
      <c r="N2676" s="191" t="s">
        <v>135</v>
      </c>
      <c r="O2676" s="189" t="s">
        <v>16</v>
      </c>
    </row>
    <row r="2677" spans="1:15">
      <c r="A2677" s="182">
        <v>27</v>
      </c>
      <c r="B2677" s="183" t="s">
        <v>2304</v>
      </c>
      <c r="C2677" s="183" t="s">
        <v>2306</v>
      </c>
      <c r="D2677" s="183"/>
      <c r="E2677" s="183"/>
      <c r="F2677" s="183"/>
      <c r="G2677" s="183"/>
      <c r="H2677" s="185" t="s">
        <v>136</v>
      </c>
      <c r="I2677" s="185"/>
      <c r="J2677" s="185"/>
      <c r="K2677" s="185"/>
      <c r="L2677" s="185"/>
      <c r="M2677" s="185" t="s">
        <v>2315</v>
      </c>
      <c r="N2677" s="183"/>
      <c r="O2677" s="189"/>
    </row>
    <row r="2678" spans="1:15" s="2" customFormat="1" ht="21">
      <c r="A2678" s="182">
        <v>28</v>
      </c>
      <c r="B2678" s="184" t="s">
        <v>628</v>
      </c>
      <c r="C2678" s="183" t="s">
        <v>628</v>
      </c>
      <c r="D2678" s="294" t="str">
        <f>VLOOKUP(C2678,总表!D:E,2,0)</f>
        <v>W004721</v>
      </c>
      <c r="E2678" s="294" t="str">
        <f>VLOOKUP(D2678,总表!E:H,2,0)</f>
        <v>国际商务礼仪（学习资源包）</v>
      </c>
      <c r="F2678" s="294" t="str">
        <f>VLOOKUP(D2678,总表!E:H,3,0)</f>
        <v>978-7-304-05972-9</v>
      </c>
      <c r="G2678" s="299">
        <f>VLOOKUP(D2678,总表!E:H,4,0)</f>
        <v>21</v>
      </c>
      <c r="H2678" s="185" t="s">
        <v>132</v>
      </c>
      <c r="I2678" s="185"/>
      <c r="J2678" s="187" t="s">
        <v>629</v>
      </c>
      <c r="K2678" s="226" t="s">
        <v>2343</v>
      </c>
      <c r="L2678" s="227"/>
      <c r="M2678" s="185" t="s">
        <v>2315</v>
      </c>
      <c r="N2678" s="184" t="s">
        <v>135</v>
      </c>
      <c r="O2678" s="189" t="s">
        <v>16</v>
      </c>
    </row>
    <row r="2679" spans="1:15" s="1" customFormat="1">
      <c r="A2679" s="182">
        <v>29</v>
      </c>
      <c r="B2679" s="184" t="s">
        <v>628</v>
      </c>
      <c r="C2679" s="183" t="s">
        <v>628</v>
      </c>
      <c r="D2679" s="183"/>
      <c r="E2679" s="183"/>
      <c r="F2679" s="183"/>
      <c r="G2679" s="183"/>
      <c r="H2679" s="185" t="s">
        <v>136</v>
      </c>
      <c r="I2679" s="209"/>
      <c r="J2679" s="185"/>
      <c r="K2679" s="185"/>
      <c r="L2679" s="228"/>
      <c r="M2679" s="185" t="s">
        <v>2315</v>
      </c>
      <c r="N2679" s="184"/>
      <c r="O2679" s="215"/>
    </row>
    <row r="2680" spans="1:15" s="2" customFormat="1" ht="21">
      <c r="A2680" s="182">
        <v>30</v>
      </c>
      <c r="B2680" s="184" t="s">
        <v>1361</v>
      </c>
      <c r="C2680" s="184" t="s">
        <v>1361</v>
      </c>
      <c r="D2680" s="184"/>
      <c r="E2680" s="184"/>
      <c r="F2680" s="184"/>
      <c r="G2680" s="184"/>
      <c r="H2680" s="185" t="s">
        <v>136</v>
      </c>
      <c r="I2680" s="213"/>
      <c r="J2680" s="213"/>
      <c r="K2680" s="213"/>
      <c r="L2680" s="213"/>
      <c r="M2680" s="190" t="s">
        <v>2316</v>
      </c>
      <c r="N2680" s="183"/>
      <c r="O2680" s="189"/>
    </row>
    <row r="2681" spans="1:15" s="2" customFormat="1" ht="21">
      <c r="A2681" s="182">
        <v>31</v>
      </c>
      <c r="B2681" s="194" t="s">
        <v>1961</v>
      </c>
      <c r="C2681" s="194" t="s">
        <v>1962</v>
      </c>
      <c r="D2681" s="294" t="str">
        <f>VLOOKUP(C2681,总表!D:E,2,0)</f>
        <v>T007382</v>
      </c>
      <c r="E2681" s="294" t="str">
        <f>VLOOKUP(D2681,总表!E:H,2,0)</f>
        <v>形势与政策（国家开放大学专用教材）（人民日报）</v>
      </c>
      <c r="F2681" s="294">
        <f>VLOOKUP(D2681,总表!E:H,3,0)</f>
        <v>0</v>
      </c>
      <c r="G2681" s="299">
        <f>VLOOKUP(D2681,总表!E:H,4,0)</f>
        <v>0</v>
      </c>
      <c r="H2681" s="196" t="s">
        <v>139</v>
      </c>
      <c r="I2681" s="214"/>
      <c r="J2681" s="196" t="s">
        <v>1963</v>
      </c>
      <c r="K2681" s="196" t="s">
        <v>232</v>
      </c>
      <c r="L2681" s="194"/>
      <c r="M2681" s="190" t="s">
        <v>2317</v>
      </c>
      <c r="N2681" s="194" t="s">
        <v>1964</v>
      </c>
      <c r="O2681" s="189" t="s">
        <v>16</v>
      </c>
    </row>
    <row r="2682" spans="1:15" s="2" customFormat="1" ht="21">
      <c r="A2682" s="182">
        <v>32</v>
      </c>
      <c r="B2682" s="194" t="s">
        <v>1961</v>
      </c>
      <c r="C2682" s="194" t="s">
        <v>1961</v>
      </c>
      <c r="D2682" s="194"/>
      <c r="E2682" s="194"/>
      <c r="F2682" s="194"/>
      <c r="G2682" s="194"/>
      <c r="H2682" s="196" t="s">
        <v>136</v>
      </c>
      <c r="I2682" s="213"/>
      <c r="J2682" s="196"/>
      <c r="K2682" s="196"/>
      <c r="L2682" s="194"/>
      <c r="M2682" s="190" t="s">
        <v>2317</v>
      </c>
      <c r="N2682" s="194"/>
      <c r="O2682" s="198"/>
    </row>
    <row r="2683" spans="1:15" ht="21">
      <c r="A2683" s="182">
        <v>33</v>
      </c>
      <c r="B2683" s="183" t="s">
        <v>1466</v>
      </c>
      <c r="C2683" s="183" t="s">
        <v>1467</v>
      </c>
      <c r="D2683" s="294" t="str">
        <f>VLOOKUP(C2683,总表!D:E,2,0)</f>
        <v>WY00802</v>
      </c>
      <c r="E2683" s="294" t="str">
        <f>VLOOKUP(D2683,总表!E:H,2,0)</f>
        <v>商务英语阅读（第2版）（含考核册）（学习资源包）</v>
      </c>
      <c r="F2683" s="294" t="str">
        <f>VLOOKUP(D2683,总表!E:H,3,0)</f>
        <v>978-7-304-09426-3</v>
      </c>
      <c r="G2683" s="299">
        <f>VLOOKUP(D2683,总表!E:H,4,0)</f>
        <v>32</v>
      </c>
      <c r="H2683" s="187" t="s">
        <v>149</v>
      </c>
      <c r="I2683" s="185"/>
      <c r="J2683" s="185" t="s">
        <v>997</v>
      </c>
      <c r="K2683" s="185" t="s">
        <v>1468</v>
      </c>
      <c r="L2683" s="185"/>
      <c r="M2683" s="185" t="s">
        <v>2318</v>
      </c>
      <c r="N2683" s="183" t="s">
        <v>135</v>
      </c>
      <c r="O2683" s="189" t="s">
        <v>16</v>
      </c>
    </row>
    <row r="2684" spans="1:15">
      <c r="A2684" s="182">
        <v>34</v>
      </c>
      <c r="B2684" s="183" t="s">
        <v>1466</v>
      </c>
      <c r="C2684" s="183" t="s">
        <v>1466</v>
      </c>
      <c r="D2684" s="183"/>
      <c r="E2684" s="183"/>
      <c r="F2684" s="183"/>
      <c r="G2684" s="183"/>
      <c r="H2684" s="185" t="s">
        <v>136</v>
      </c>
      <c r="I2684" s="185"/>
      <c r="J2684" s="185"/>
      <c r="K2684" s="185"/>
      <c r="L2684" s="185"/>
      <c r="M2684" s="185" t="s">
        <v>2318</v>
      </c>
      <c r="N2684" s="183"/>
      <c r="O2684" s="189"/>
    </row>
    <row r="2685" spans="1:15" s="1" customFormat="1">
      <c r="A2685" s="182">
        <v>35</v>
      </c>
      <c r="B2685" s="183" t="s">
        <v>2107</v>
      </c>
      <c r="C2685" s="183" t="s">
        <v>2107</v>
      </c>
      <c r="D2685" s="183"/>
      <c r="E2685" s="183"/>
      <c r="F2685" s="183"/>
      <c r="G2685" s="183"/>
      <c r="H2685" s="185" t="s">
        <v>136</v>
      </c>
      <c r="I2685" s="209"/>
      <c r="J2685" s="185"/>
      <c r="K2685" s="185"/>
      <c r="L2685" s="185"/>
      <c r="M2685" s="185" t="s">
        <v>2318</v>
      </c>
      <c r="N2685" s="183"/>
      <c r="O2685" s="208"/>
    </row>
    <row r="2686" spans="1:15" ht="21">
      <c r="A2686" s="182">
        <v>36</v>
      </c>
      <c r="B2686" s="183" t="s">
        <v>2111</v>
      </c>
      <c r="C2686" s="183" t="s">
        <v>2112</v>
      </c>
      <c r="D2686" s="294" t="str">
        <f>VLOOKUP(C2686,总表!D:E,2,0)</f>
        <v>T00793</v>
      </c>
      <c r="E2686" s="294" t="str">
        <f>VLOOKUP(D2686,总表!E:H,2,0)</f>
        <v>△新时代大学英语读写译（学生用书1）（清华）</v>
      </c>
      <c r="F2686" s="294" t="str">
        <f>VLOOKUP(D2686,总表!E:H,3,0)</f>
        <v>978-7-302-52611-7</v>
      </c>
      <c r="G2686" s="299">
        <f>VLOOKUP(D2686,总表!E:H,4,0)</f>
        <v>59.9</v>
      </c>
      <c r="H2686" s="185" t="s">
        <v>139</v>
      </c>
      <c r="I2686" s="209"/>
      <c r="J2686" s="185" t="s">
        <v>168</v>
      </c>
      <c r="K2686" s="185" t="s">
        <v>2113</v>
      </c>
      <c r="L2686" s="209"/>
      <c r="M2686" s="185" t="s">
        <v>2318</v>
      </c>
      <c r="N2686" s="183" t="s">
        <v>427</v>
      </c>
      <c r="O2686" s="189" t="s">
        <v>16</v>
      </c>
    </row>
    <row r="2687" spans="1:15">
      <c r="A2687" s="182">
        <v>37</v>
      </c>
      <c r="B2687" s="183" t="s">
        <v>2111</v>
      </c>
      <c r="C2687" s="183" t="s">
        <v>2111</v>
      </c>
      <c r="D2687" s="183"/>
      <c r="E2687" s="183"/>
      <c r="F2687" s="183"/>
      <c r="G2687" s="183"/>
      <c r="H2687" s="185" t="s">
        <v>136</v>
      </c>
      <c r="I2687" s="185"/>
      <c r="J2687" s="185"/>
      <c r="K2687" s="185"/>
      <c r="L2687" s="185"/>
      <c r="M2687" s="185" t="s">
        <v>2318</v>
      </c>
      <c r="N2687" s="183"/>
      <c r="O2687" s="208"/>
    </row>
    <row r="2688" spans="1:15" ht="21">
      <c r="A2688" s="182">
        <v>38</v>
      </c>
      <c r="B2688" s="183" t="s">
        <v>2115</v>
      </c>
      <c r="C2688" s="183" t="s">
        <v>2116</v>
      </c>
      <c r="D2688" s="294" t="str">
        <f>VLOOKUP(C2688,总表!D:E,2,0)</f>
        <v>T00794</v>
      </c>
      <c r="E2688" s="294" t="str">
        <f>VLOOKUP(D2688,总表!E:H,2,0)</f>
        <v>△新时代大学英语读写译（学生用书2）（清华）</v>
      </c>
      <c r="F2688" s="294" t="str">
        <f>VLOOKUP(D2688,总表!E:H,3,0)</f>
        <v>978-7-302-52734-3</v>
      </c>
      <c r="G2688" s="299">
        <f>VLOOKUP(D2688,总表!E:H,4,0)</f>
        <v>59.9</v>
      </c>
      <c r="H2688" s="185" t="s">
        <v>139</v>
      </c>
      <c r="I2688" s="209"/>
      <c r="J2688" s="185" t="s">
        <v>168</v>
      </c>
      <c r="K2688" s="185" t="s">
        <v>2113</v>
      </c>
      <c r="L2688" s="209"/>
      <c r="M2688" s="185" t="s">
        <v>2318</v>
      </c>
      <c r="N2688" s="183" t="s">
        <v>427</v>
      </c>
      <c r="O2688" s="189" t="s">
        <v>16</v>
      </c>
    </row>
    <row r="2689" spans="1:15">
      <c r="A2689" s="182">
        <v>39</v>
      </c>
      <c r="B2689" s="183" t="s">
        <v>2115</v>
      </c>
      <c r="C2689" s="183" t="s">
        <v>2115</v>
      </c>
      <c r="D2689" s="183"/>
      <c r="E2689" s="183"/>
      <c r="F2689" s="183"/>
      <c r="G2689" s="183"/>
      <c r="H2689" s="185" t="s">
        <v>136</v>
      </c>
      <c r="I2689" s="185"/>
      <c r="J2689" s="185"/>
      <c r="K2689" s="185"/>
      <c r="L2689" s="185"/>
      <c r="M2689" s="185" t="s">
        <v>2318</v>
      </c>
      <c r="N2689" s="183"/>
      <c r="O2689" s="208"/>
    </row>
    <row r="2690" spans="1:15">
      <c r="A2690" s="182">
        <v>40</v>
      </c>
      <c r="B2690" s="183" t="s">
        <v>2308</v>
      </c>
      <c r="C2690" s="183" t="s">
        <v>2309</v>
      </c>
      <c r="D2690" s="183"/>
      <c r="E2690" s="183"/>
      <c r="F2690" s="183"/>
      <c r="G2690" s="183"/>
      <c r="H2690" s="185" t="s">
        <v>136</v>
      </c>
      <c r="I2690" s="185"/>
      <c r="J2690" s="185"/>
      <c r="K2690" s="185"/>
      <c r="L2690" s="185"/>
      <c r="M2690" s="185" t="s">
        <v>2318</v>
      </c>
      <c r="N2690" s="183"/>
      <c r="O2690" s="208"/>
    </row>
    <row r="2691" spans="1:15" ht="20.25" customHeight="1">
      <c r="D2691" s="7"/>
      <c r="E2691" s="7"/>
      <c r="F2691" s="7"/>
      <c r="G2691" s="7"/>
    </row>
    <row r="2692" spans="1:15" ht="18.75">
      <c r="A2692" s="322" t="s">
        <v>118</v>
      </c>
      <c r="B2692" s="322"/>
      <c r="C2692" s="322"/>
      <c r="D2692" s="322"/>
      <c r="E2692" s="322"/>
      <c r="F2692" s="322"/>
      <c r="G2692" s="322"/>
      <c r="H2692" s="322"/>
      <c r="I2692" s="322"/>
      <c r="J2692" s="322"/>
      <c r="K2692" s="322"/>
      <c r="L2692" s="322"/>
      <c r="M2692" s="322"/>
      <c r="N2692" s="322"/>
      <c r="O2692" s="322"/>
    </row>
    <row r="2693" spans="1:15" ht="22.5">
      <c r="A2693" s="11" t="s">
        <v>3</v>
      </c>
      <c r="B2693" s="12" t="s">
        <v>121</v>
      </c>
      <c r="C2693" s="12" t="s">
        <v>122</v>
      </c>
      <c r="D2693" s="291" t="s">
        <v>2518</v>
      </c>
      <c r="E2693" s="291" t="s">
        <v>2519</v>
      </c>
      <c r="F2693" s="291" t="s">
        <v>2520</v>
      </c>
      <c r="G2693" s="290" t="s">
        <v>2521</v>
      </c>
      <c r="H2693" s="12" t="s">
        <v>123</v>
      </c>
      <c r="I2693" s="12" t="s">
        <v>124</v>
      </c>
      <c r="J2693" s="12" t="s">
        <v>125</v>
      </c>
      <c r="K2693" s="12" t="s">
        <v>126</v>
      </c>
      <c r="L2693" s="12" t="s">
        <v>127</v>
      </c>
      <c r="M2693" s="12" t="s">
        <v>2314</v>
      </c>
      <c r="N2693" s="58" t="s">
        <v>128</v>
      </c>
      <c r="O2693" s="12" t="s">
        <v>129</v>
      </c>
    </row>
    <row r="2694" spans="1:15" s="39" customFormat="1" ht="21">
      <c r="A2694" s="182">
        <v>1</v>
      </c>
      <c r="B2694" s="183" t="s">
        <v>632</v>
      </c>
      <c r="C2694" s="184" t="s">
        <v>633</v>
      </c>
      <c r="D2694" s="294" t="str">
        <f>VLOOKUP(C2694,总表!D:E,2,0)</f>
        <v>W005208</v>
      </c>
      <c r="E2694" s="294" t="str">
        <f>VLOOKUP(D2694,总表!E:H,2,0)</f>
        <v>国家开放大学学习指南（2022版）（学习资源包）</v>
      </c>
      <c r="F2694" s="294" t="str">
        <f>VLOOKUP(D2694,总表!E:H,3,0)</f>
        <v>978-7-304-09923-7</v>
      </c>
      <c r="G2694" s="299">
        <f>VLOOKUP(D2694,总表!E:H,4,0)</f>
        <v>15.8</v>
      </c>
      <c r="H2694" s="185" t="s">
        <v>132</v>
      </c>
      <c r="I2694" s="186"/>
      <c r="J2694" s="187" t="s">
        <v>133</v>
      </c>
      <c r="K2694" s="188" t="s">
        <v>634</v>
      </c>
      <c r="L2694" s="186"/>
      <c r="M2694" s="185" t="s">
        <v>2315</v>
      </c>
      <c r="N2694" s="183" t="s">
        <v>135</v>
      </c>
      <c r="O2694" s="189" t="s">
        <v>16</v>
      </c>
    </row>
    <row r="2695" spans="1:15" s="2" customFormat="1" ht="13.5">
      <c r="A2695" s="182">
        <v>2</v>
      </c>
      <c r="B2695" s="184" t="s">
        <v>632</v>
      </c>
      <c r="C2695" s="184" t="s">
        <v>632</v>
      </c>
      <c r="D2695" s="184"/>
      <c r="E2695" s="184"/>
      <c r="F2695" s="184"/>
      <c r="G2695" s="184"/>
      <c r="H2695" s="187" t="s">
        <v>136</v>
      </c>
      <c r="I2695" s="186"/>
      <c r="J2695" s="187"/>
      <c r="K2695" s="187"/>
      <c r="L2695" s="186"/>
      <c r="M2695" s="190" t="s">
        <v>2315</v>
      </c>
      <c r="N2695" s="191"/>
      <c r="O2695" s="192"/>
    </row>
    <row r="2696" spans="1:15" s="2" customFormat="1" ht="31.5">
      <c r="A2696" s="182">
        <v>3</v>
      </c>
      <c r="B2696" s="191" t="s">
        <v>1852</v>
      </c>
      <c r="C2696" s="183" t="s">
        <v>1175</v>
      </c>
      <c r="D2696" s="294" t="str">
        <f>VLOOKUP(C2696,总表!D:E,2,0)</f>
        <v>WZ19781</v>
      </c>
      <c r="E2696" s="294" t="str">
        <f>VLOOKUP(D2696,总表!E:H,2,0)</f>
        <v>△毛泽东思想和中国特色社会主义理论体系概论（2021年版）（高教）</v>
      </c>
      <c r="F2696" s="294" t="str">
        <f>VLOOKUP(D2696,总表!E:H,3,0)</f>
        <v>978-7-04-056622-2</v>
      </c>
      <c r="G2696" s="299">
        <f>VLOOKUP(D2696,总表!E:H,4,0)</f>
        <v>25</v>
      </c>
      <c r="H2696" s="187" t="s">
        <v>139</v>
      </c>
      <c r="I2696" s="185"/>
      <c r="J2696" s="187" t="s">
        <v>1176</v>
      </c>
      <c r="K2696" s="185" t="s">
        <v>1177</v>
      </c>
      <c r="L2696" s="185"/>
      <c r="M2696" s="187" t="s">
        <v>2315</v>
      </c>
      <c r="N2696" s="184" t="s">
        <v>537</v>
      </c>
      <c r="O2696" s="189" t="s">
        <v>16</v>
      </c>
    </row>
    <row r="2697" spans="1:15" s="2" customFormat="1" ht="31.5">
      <c r="A2697" s="182">
        <v>4</v>
      </c>
      <c r="B2697" s="193" t="s">
        <v>1852</v>
      </c>
      <c r="C2697" s="194" t="s">
        <v>1853</v>
      </c>
      <c r="D2697" s="294" t="str">
        <f>VLOOKUP(C2697,总表!D:E,2,0)</f>
        <v>W005952</v>
      </c>
      <c r="E2697" s="294" t="str">
        <f>VLOOKUP(D2697,总表!E:H,2,0)</f>
        <v>（课程“习近平新时代”用）国家开放大学思想政治理论课学习指南（学习资源包）</v>
      </c>
      <c r="F2697" s="294" t="str">
        <f>VLOOKUP(D2697,总表!E:H,3,0)</f>
        <v>978-7-304-10428-3</v>
      </c>
      <c r="G2697" s="299">
        <f>VLOOKUP(D2697,总表!E:H,4,0)</f>
        <v>13.8</v>
      </c>
      <c r="H2697" s="195" t="s">
        <v>149</v>
      </c>
      <c r="I2697" s="196"/>
      <c r="J2697" s="196" t="s">
        <v>1854</v>
      </c>
      <c r="K2697" s="196" t="s">
        <v>1855</v>
      </c>
      <c r="L2697" s="196"/>
      <c r="M2697" s="196" t="s">
        <v>2315</v>
      </c>
      <c r="N2697" s="197" t="s">
        <v>135</v>
      </c>
      <c r="O2697" s="189" t="s">
        <v>16</v>
      </c>
    </row>
    <row r="2698" spans="1:15" s="40" customFormat="1" ht="21">
      <c r="A2698" s="182">
        <v>5</v>
      </c>
      <c r="B2698" s="191" t="s">
        <v>1852</v>
      </c>
      <c r="C2698" s="191" t="s">
        <v>1852</v>
      </c>
      <c r="D2698" s="191"/>
      <c r="E2698" s="191"/>
      <c r="F2698" s="191"/>
      <c r="G2698" s="191"/>
      <c r="H2698" s="187" t="s">
        <v>136</v>
      </c>
      <c r="I2698" s="190"/>
      <c r="J2698" s="190"/>
      <c r="K2698" s="190"/>
      <c r="L2698" s="190"/>
      <c r="M2698" s="187" t="s">
        <v>2315</v>
      </c>
      <c r="N2698" s="191"/>
      <c r="O2698" s="198"/>
    </row>
    <row r="2699" spans="1:15" s="2" customFormat="1" ht="31.5">
      <c r="A2699" s="182">
        <v>6</v>
      </c>
      <c r="B2699" s="191" t="s">
        <v>1174</v>
      </c>
      <c r="C2699" s="183" t="s">
        <v>1175</v>
      </c>
      <c r="D2699" s="294" t="str">
        <f>VLOOKUP(C2699,总表!D:E,2,0)</f>
        <v>WZ19781</v>
      </c>
      <c r="E2699" s="294" t="str">
        <f>VLOOKUP(D2699,总表!E:H,2,0)</f>
        <v>△毛泽东思想和中国特色社会主义理论体系概论（2021年版）（高教）</v>
      </c>
      <c r="F2699" s="294" t="str">
        <f>VLOOKUP(D2699,总表!E:H,3,0)</f>
        <v>978-7-04-056622-2</v>
      </c>
      <c r="G2699" s="299">
        <f>VLOOKUP(D2699,总表!E:H,4,0)</f>
        <v>25</v>
      </c>
      <c r="H2699" s="187" t="s">
        <v>139</v>
      </c>
      <c r="I2699" s="185"/>
      <c r="J2699" s="187" t="s">
        <v>1176</v>
      </c>
      <c r="K2699" s="185" t="s">
        <v>1177</v>
      </c>
      <c r="L2699" s="185"/>
      <c r="M2699" s="187" t="s">
        <v>2315</v>
      </c>
      <c r="N2699" s="184" t="s">
        <v>537</v>
      </c>
      <c r="O2699" s="189" t="s">
        <v>16</v>
      </c>
    </row>
    <row r="2700" spans="1:15" s="40" customFormat="1" ht="31.5">
      <c r="A2700" s="182">
        <v>7</v>
      </c>
      <c r="B2700" s="191" t="s">
        <v>1174</v>
      </c>
      <c r="C2700" s="191" t="s">
        <v>1178</v>
      </c>
      <c r="D2700" s="294" t="str">
        <f>VLOOKUP(C2700,总表!D:E,2,0)</f>
        <v>W005812</v>
      </c>
      <c r="E2700" s="294" t="str">
        <f>VLOOKUP(D2700,总表!E:H,2,0)</f>
        <v>毛泽东思想和中国特色社会主义理论体系概论学习指导（学习资源包）</v>
      </c>
      <c r="F2700" s="294" t="str">
        <f>VLOOKUP(D2700,总表!E:H,3,0)</f>
        <v>978-7-304-09660-1</v>
      </c>
      <c r="G2700" s="299">
        <f>VLOOKUP(D2700,总表!E:H,4,0)</f>
        <v>22</v>
      </c>
      <c r="H2700" s="187" t="s">
        <v>149</v>
      </c>
      <c r="I2700" s="190"/>
      <c r="J2700" s="187" t="s">
        <v>1179</v>
      </c>
      <c r="K2700" s="190" t="s">
        <v>232</v>
      </c>
      <c r="L2700" s="190"/>
      <c r="M2700" s="190" t="s">
        <v>2315</v>
      </c>
      <c r="N2700" s="191" t="s">
        <v>135</v>
      </c>
      <c r="O2700" s="189" t="s">
        <v>16</v>
      </c>
    </row>
    <row r="2701" spans="1:15" s="40" customFormat="1" ht="21">
      <c r="A2701" s="182">
        <v>8</v>
      </c>
      <c r="B2701" s="183" t="s">
        <v>1679</v>
      </c>
      <c r="C2701" s="193" t="s">
        <v>1680</v>
      </c>
      <c r="D2701" s="294" t="str">
        <f>VLOOKUP(C2701,总表!D:E,2,0)</f>
        <v>WZ18231</v>
      </c>
      <c r="E2701" s="294" t="str">
        <f>VLOOKUP(D2701,总表!E:H,2,0)</f>
        <v>△思想道德与法治（2021年版）（高教）</v>
      </c>
      <c r="F2701" s="294" t="str">
        <f>VLOOKUP(D2701,总表!E:H,3,0)</f>
        <v>978-7-04-056621-5</v>
      </c>
      <c r="G2701" s="299">
        <f>VLOOKUP(D2701,总表!E:H,4,0)</f>
        <v>18</v>
      </c>
      <c r="H2701" s="196" t="s">
        <v>139</v>
      </c>
      <c r="I2701" s="196"/>
      <c r="J2701" s="196" t="s">
        <v>1176</v>
      </c>
      <c r="K2701" s="196" t="s">
        <v>1177</v>
      </c>
      <c r="L2701" s="196"/>
      <c r="M2701" s="187" t="s">
        <v>2315</v>
      </c>
      <c r="N2701" s="184" t="s">
        <v>537</v>
      </c>
      <c r="O2701" s="189" t="s">
        <v>16</v>
      </c>
    </row>
    <row r="2702" spans="1:15" s="40" customFormat="1" ht="21">
      <c r="A2702" s="182">
        <v>9</v>
      </c>
      <c r="B2702" s="183" t="s">
        <v>1679</v>
      </c>
      <c r="C2702" s="199" t="s">
        <v>2502</v>
      </c>
      <c r="D2702" s="294" t="str">
        <f>VLOOKUP(C2702,总表!D:E,2,0)</f>
        <v>W005772</v>
      </c>
      <c r="E2702" s="294" t="str">
        <f>VLOOKUP(D2702,总表!E:H,2,0)</f>
        <v>思想道德与法治学习指导（学习资源包）</v>
      </c>
      <c r="F2702" s="294">
        <f>VLOOKUP(D2702,总表!E:H,3,0)</f>
        <v>0</v>
      </c>
      <c r="G2702" s="299">
        <f>VLOOKUP(D2702,总表!E:H,4,0)</f>
        <v>0</v>
      </c>
      <c r="H2702" s="200" t="s">
        <v>149</v>
      </c>
      <c r="I2702" s="201"/>
      <c r="J2702" s="202" t="s">
        <v>2503</v>
      </c>
      <c r="K2702" s="202" t="s">
        <v>232</v>
      </c>
      <c r="L2702" s="203"/>
      <c r="M2702" s="190" t="s">
        <v>2315</v>
      </c>
      <c r="N2702" s="191" t="s">
        <v>135</v>
      </c>
      <c r="O2702" s="189" t="s">
        <v>16</v>
      </c>
    </row>
    <row r="2703" spans="1:15" ht="21">
      <c r="A2703" s="182">
        <v>10</v>
      </c>
      <c r="B2703" s="183" t="s">
        <v>579</v>
      </c>
      <c r="C2703" s="183" t="s">
        <v>580</v>
      </c>
      <c r="D2703" s="294" t="str">
        <f>VLOOKUP(C2703,总表!D:E,2,0)</f>
        <v>T00791</v>
      </c>
      <c r="E2703" s="294" t="str">
        <f>VLOOKUP(D2703,总表!E:H,2,0)</f>
        <v>▽管理学原理（第3版）（南京大学）</v>
      </c>
      <c r="F2703" s="294" t="str">
        <f>VLOOKUP(D2703,总表!E:H,3,0)</f>
        <v>978-7-305-22363-1</v>
      </c>
      <c r="G2703" s="299">
        <f>VLOOKUP(D2703,总表!E:H,4,0)</f>
        <v>55</v>
      </c>
      <c r="H2703" s="185" t="s">
        <v>139</v>
      </c>
      <c r="I2703" s="185"/>
      <c r="J2703" s="185" t="s">
        <v>398</v>
      </c>
      <c r="K2703" s="185" t="s">
        <v>581</v>
      </c>
      <c r="L2703" s="185"/>
      <c r="M2703" s="185" t="s">
        <v>2315</v>
      </c>
      <c r="N2703" s="183" t="s">
        <v>582</v>
      </c>
      <c r="O2703" s="189" t="s">
        <v>16</v>
      </c>
    </row>
    <row r="2704" spans="1:15">
      <c r="A2704" s="182">
        <v>11</v>
      </c>
      <c r="B2704" s="183" t="s">
        <v>579</v>
      </c>
      <c r="C2704" s="183" t="s">
        <v>579</v>
      </c>
      <c r="D2704" s="183"/>
      <c r="E2704" s="183"/>
      <c r="F2704" s="183"/>
      <c r="G2704" s="183"/>
      <c r="H2704" s="185" t="s">
        <v>162</v>
      </c>
      <c r="I2704" s="185" t="s">
        <v>583</v>
      </c>
      <c r="J2704" s="185" t="s">
        <v>193</v>
      </c>
      <c r="K2704" s="229"/>
      <c r="L2704" s="185" t="s">
        <v>584</v>
      </c>
      <c r="M2704" s="185" t="s">
        <v>2315</v>
      </c>
      <c r="N2704" s="183" t="s">
        <v>171</v>
      </c>
      <c r="O2704" s="189" t="s">
        <v>16</v>
      </c>
    </row>
    <row r="2705" spans="1:15">
      <c r="A2705" s="182">
        <v>12</v>
      </c>
      <c r="B2705" s="183" t="s">
        <v>579</v>
      </c>
      <c r="C2705" s="183" t="s">
        <v>579</v>
      </c>
      <c r="D2705" s="183"/>
      <c r="E2705" s="183"/>
      <c r="F2705" s="183"/>
      <c r="G2705" s="183"/>
      <c r="H2705" s="185" t="s">
        <v>136</v>
      </c>
      <c r="I2705" s="230"/>
      <c r="J2705" s="185"/>
      <c r="K2705" s="185"/>
      <c r="L2705" s="230"/>
      <c r="M2705" s="185" t="s">
        <v>2315</v>
      </c>
      <c r="N2705" s="183"/>
      <c r="O2705" s="189"/>
    </row>
    <row r="2706" spans="1:15" ht="31.5">
      <c r="A2706" s="182">
        <v>13</v>
      </c>
      <c r="B2706" s="183" t="s">
        <v>1730</v>
      </c>
      <c r="C2706" s="183" t="s">
        <v>1731</v>
      </c>
      <c r="D2706" s="294" t="str">
        <f>VLOOKUP(C2706,总表!D:E,2,0)</f>
        <v>T007321</v>
      </c>
      <c r="E2706" s="294" t="str">
        <f>VLOOKUP(D2706,总表!E:H,2,0)</f>
        <v>体育市场营销（第2版）（清华）</v>
      </c>
      <c r="F2706" s="294" t="str">
        <f>VLOOKUP(D2706,总表!E:H,3,0)</f>
        <v>978-7-302-58119-2</v>
      </c>
      <c r="G2706" s="299">
        <f>VLOOKUP(D2706,总表!E:H,4,0)</f>
        <v>45</v>
      </c>
      <c r="H2706" s="185" t="s">
        <v>139</v>
      </c>
      <c r="I2706" s="230"/>
      <c r="J2706" s="185" t="s">
        <v>175</v>
      </c>
      <c r="K2706" s="185" t="s">
        <v>1732</v>
      </c>
      <c r="L2706" s="230"/>
      <c r="M2706" s="190" t="s">
        <v>2315</v>
      </c>
      <c r="N2706" s="183" t="s">
        <v>427</v>
      </c>
      <c r="O2706" s="189" t="s">
        <v>16</v>
      </c>
    </row>
    <row r="2707" spans="1:15">
      <c r="A2707" s="182">
        <v>14</v>
      </c>
      <c r="B2707" s="183" t="s">
        <v>1730</v>
      </c>
      <c r="C2707" s="183" t="s">
        <v>2344</v>
      </c>
      <c r="D2707" s="183"/>
      <c r="E2707" s="183"/>
      <c r="F2707" s="183"/>
      <c r="G2707" s="183"/>
      <c r="H2707" s="185" t="s">
        <v>136</v>
      </c>
      <c r="I2707" s="230"/>
      <c r="J2707" s="185"/>
      <c r="K2707" s="185"/>
      <c r="L2707" s="230"/>
      <c r="M2707" s="185" t="s">
        <v>2315</v>
      </c>
      <c r="N2707" s="183"/>
      <c r="O2707" s="189"/>
    </row>
    <row r="2708" spans="1:15">
      <c r="A2708" s="182">
        <v>15</v>
      </c>
      <c r="B2708" s="183" t="s">
        <v>1505</v>
      </c>
      <c r="C2708" s="183" t="s">
        <v>1505</v>
      </c>
      <c r="D2708" s="294" t="str">
        <f>VLOOKUP(C2708,总表!D:E,2,0)</f>
        <v>T00776</v>
      </c>
      <c r="E2708" s="294" t="str">
        <f>VLOOKUP(D2708,总表!E:H,2,0)</f>
        <v>体育管理学（高教）</v>
      </c>
      <c r="F2708" s="294" t="str">
        <f>VLOOKUP(D2708,总表!E:H,3,0)</f>
        <v>978-7-04-052232-7</v>
      </c>
      <c r="G2708" s="299">
        <f>VLOOKUP(D2708,总表!E:H,4,0)</f>
        <v>35.6</v>
      </c>
      <c r="H2708" s="185" t="s">
        <v>139</v>
      </c>
      <c r="I2708" s="230"/>
      <c r="J2708" s="185" t="s">
        <v>179</v>
      </c>
      <c r="K2708" s="185" t="s">
        <v>1506</v>
      </c>
      <c r="L2708" s="230"/>
      <c r="M2708" s="187" t="s">
        <v>2315</v>
      </c>
      <c r="N2708" s="183" t="s">
        <v>537</v>
      </c>
      <c r="O2708" s="189" t="s">
        <v>16</v>
      </c>
    </row>
    <row r="2709" spans="1:15">
      <c r="A2709" s="182">
        <v>16</v>
      </c>
      <c r="B2709" s="183" t="s">
        <v>1505</v>
      </c>
      <c r="C2709" s="183" t="s">
        <v>1505</v>
      </c>
      <c r="D2709" s="183"/>
      <c r="E2709" s="183"/>
      <c r="F2709" s="183"/>
      <c r="G2709" s="183"/>
      <c r="H2709" s="185" t="s">
        <v>136</v>
      </c>
      <c r="I2709" s="230"/>
      <c r="J2709" s="185"/>
      <c r="K2709" s="185"/>
      <c r="L2709" s="230"/>
      <c r="M2709" s="185" t="s">
        <v>2315</v>
      </c>
      <c r="N2709" s="183"/>
      <c r="O2709" s="189"/>
    </row>
    <row r="2710" spans="1:15" ht="21">
      <c r="A2710" s="182">
        <v>17</v>
      </c>
      <c r="B2710" s="183" t="s">
        <v>1699</v>
      </c>
      <c r="C2710" s="183" t="s">
        <v>2345</v>
      </c>
      <c r="D2710" s="294" t="str">
        <f>VLOOKUP(C2710,总表!D:E,2,0)</f>
        <v>T00730</v>
      </c>
      <c r="E2710" s="294" t="str">
        <f>VLOOKUP(D2710,总表!E:H,2,0)</f>
        <v>▽体育场馆的经营与管理（人民体育）</v>
      </c>
      <c r="F2710" s="294" t="str">
        <f>VLOOKUP(D2710,总表!E:H,3,0)</f>
        <v>978-7-5009-4278-8</v>
      </c>
      <c r="G2710" s="299">
        <f>VLOOKUP(D2710,总表!E:H,4,0)</f>
        <v>40</v>
      </c>
      <c r="H2710" s="185" t="s">
        <v>139</v>
      </c>
      <c r="I2710" s="230"/>
      <c r="J2710" s="185" t="s">
        <v>168</v>
      </c>
      <c r="K2710" s="185" t="s">
        <v>1701</v>
      </c>
      <c r="L2710" s="230"/>
      <c r="M2710" s="185" t="s">
        <v>2315</v>
      </c>
      <c r="N2710" s="183" t="s">
        <v>1702</v>
      </c>
      <c r="O2710" s="189" t="s">
        <v>16</v>
      </c>
    </row>
    <row r="2711" spans="1:15">
      <c r="A2711" s="182">
        <v>18</v>
      </c>
      <c r="B2711" s="183" t="s">
        <v>1699</v>
      </c>
      <c r="C2711" s="183" t="s">
        <v>2345</v>
      </c>
      <c r="D2711" s="183"/>
      <c r="E2711" s="183"/>
      <c r="F2711" s="183"/>
      <c r="G2711" s="183"/>
      <c r="H2711" s="185" t="s">
        <v>136</v>
      </c>
      <c r="I2711" s="230"/>
      <c r="J2711" s="185"/>
      <c r="K2711" s="185"/>
      <c r="L2711" s="230"/>
      <c r="M2711" s="185" t="s">
        <v>2315</v>
      </c>
      <c r="N2711" s="183"/>
      <c r="O2711" s="189"/>
    </row>
    <row r="2712" spans="1:15" ht="21">
      <c r="A2712" s="182">
        <v>19</v>
      </c>
      <c r="B2712" s="183" t="s">
        <v>2179</v>
      </c>
      <c r="C2712" s="183" t="s">
        <v>2179</v>
      </c>
      <c r="D2712" s="183"/>
      <c r="E2712" s="183"/>
      <c r="F2712" s="183"/>
      <c r="G2712" s="183"/>
      <c r="H2712" s="185" t="s">
        <v>162</v>
      </c>
      <c r="I2712" s="185" t="s">
        <v>2180</v>
      </c>
      <c r="J2712" s="185" t="s">
        <v>193</v>
      </c>
      <c r="K2712" s="185"/>
      <c r="L2712" s="185" t="s">
        <v>2181</v>
      </c>
      <c r="M2712" s="185" t="s">
        <v>2315</v>
      </c>
      <c r="N2712" s="183"/>
      <c r="O2712" s="189"/>
    </row>
    <row r="2713" spans="1:15">
      <c r="A2713" s="182">
        <v>20</v>
      </c>
      <c r="B2713" s="183" t="s">
        <v>2179</v>
      </c>
      <c r="C2713" s="183" t="s">
        <v>2179</v>
      </c>
      <c r="D2713" s="183"/>
      <c r="E2713" s="183"/>
      <c r="F2713" s="183"/>
      <c r="G2713" s="183"/>
      <c r="H2713" s="185" t="s">
        <v>136</v>
      </c>
      <c r="I2713" s="230"/>
      <c r="J2713" s="185"/>
      <c r="K2713" s="185"/>
      <c r="L2713" s="230"/>
      <c r="M2713" s="185" t="s">
        <v>2315</v>
      </c>
      <c r="N2713" s="183"/>
      <c r="O2713" s="189"/>
    </row>
    <row r="2714" spans="1:15">
      <c r="A2714" s="182">
        <v>21</v>
      </c>
      <c r="B2714" s="183" t="s">
        <v>1366</v>
      </c>
      <c r="C2714" s="183" t="s">
        <v>1367</v>
      </c>
      <c r="D2714" s="294" t="str">
        <f>VLOOKUP(C2714,总表!D:E,2,0)</f>
        <v>T00804</v>
      </c>
      <c r="E2714" s="294" t="str">
        <f>VLOOKUP(D2714,总表!E:H,2,0)</f>
        <v>人力资源管理（第4版）（人大）</v>
      </c>
      <c r="F2714" s="294" t="str">
        <f>VLOOKUP(D2714,总表!E:H,3,0)</f>
        <v>978-7-300-28499-6</v>
      </c>
      <c r="G2714" s="299">
        <f>VLOOKUP(D2714,总表!E:H,4,0)</f>
        <v>55</v>
      </c>
      <c r="H2714" s="185" t="s">
        <v>139</v>
      </c>
      <c r="I2714" s="230"/>
      <c r="J2714" s="185" t="s">
        <v>572</v>
      </c>
      <c r="K2714" s="185" t="s">
        <v>1368</v>
      </c>
      <c r="L2714" s="230"/>
      <c r="M2714" s="185" t="s">
        <v>2315</v>
      </c>
      <c r="N2714" s="183" t="s">
        <v>356</v>
      </c>
      <c r="O2714" s="189" t="s">
        <v>16</v>
      </c>
    </row>
    <row r="2715" spans="1:15">
      <c r="A2715" s="182">
        <v>22</v>
      </c>
      <c r="B2715" s="183" t="s">
        <v>1366</v>
      </c>
      <c r="C2715" s="199" t="s">
        <v>1366</v>
      </c>
      <c r="D2715" s="199"/>
      <c r="E2715" s="199"/>
      <c r="F2715" s="199"/>
      <c r="G2715" s="199"/>
      <c r="H2715" s="202" t="s">
        <v>136</v>
      </c>
      <c r="I2715" s="230"/>
      <c r="J2715" s="185"/>
      <c r="K2715" s="185"/>
      <c r="L2715" s="230"/>
      <c r="M2715" s="185" t="s">
        <v>2315</v>
      </c>
      <c r="N2715" s="183"/>
      <c r="O2715" s="189"/>
    </row>
    <row r="2716" spans="1:15" ht="21">
      <c r="A2716" s="182">
        <v>23</v>
      </c>
      <c r="B2716" s="183" t="s">
        <v>1705</v>
      </c>
      <c r="C2716" s="183" t="s">
        <v>1706</v>
      </c>
      <c r="D2716" s="294" t="str">
        <f>VLOOKUP(C2716,总表!D:E,2,0)</f>
        <v>T00798</v>
      </c>
      <c r="E2716" s="294" t="str">
        <f>VLOOKUP(D2716,总表!E:H,2,0)</f>
        <v>体育服务运营管理（第3版）（首都经贸）</v>
      </c>
      <c r="F2716" s="294" t="str">
        <f>VLOOKUP(D2716,总表!E:H,3,0)</f>
        <v>978-7-5638-3228-6</v>
      </c>
      <c r="G2716" s="299">
        <f>VLOOKUP(D2716,总表!E:H,4,0)</f>
        <v>46</v>
      </c>
      <c r="H2716" s="185" t="s">
        <v>139</v>
      </c>
      <c r="I2716" s="185"/>
      <c r="J2716" s="185" t="s">
        <v>150</v>
      </c>
      <c r="K2716" s="185" t="s">
        <v>1707</v>
      </c>
      <c r="L2716" s="185"/>
      <c r="M2716" s="185" t="s">
        <v>2315</v>
      </c>
      <c r="N2716" s="231" t="s">
        <v>1708</v>
      </c>
      <c r="O2716" s="189" t="s">
        <v>16</v>
      </c>
    </row>
    <row r="2717" spans="1:15">
      <c r="A2717" s="182">
        <v>24</v>
      </c>
      <c r="B2717" s="183" t="s">
        <v>1705</v>
      </c>
      <c r="C2717" s="199" t="s">
        <v>1705</v>
      </c>
      <c r="D2717" s="199"/>
      <c r="E2717" s="199"/>
      <c r="F2717" s="199"/>
      <c r="G2717" s="199"/>
      <c r="H2717" s="202" t="s">
        <v>136</v>
      </c>
      <c r="I2717" s="185"/>
      <c r="J2717" s="185"/>
      <c r="K2717" s="185"/>
      <c r="L2717" s="185"/>
      <c r="M2717" s="185" t="s">
        <v>2315</v>
      </c>
      <c r="N2717" s="231"/>
      <c r="O2717" s="189"/>
    </row>
    <row r="2718" spans="1:15">
      <c r="A2718" s="182">
        <v>25</v>
      </c>
      <c r="B2718" s="183" t="s">
        <v>1710</v>
      </c>
      <c r="C2718" s="199" t="s">
        <v>1711</v>
      </c>
      <c r="D2718" s="294" t="str">
        <f>VLOOKUP(C2718,总表!D:E,2,0)</f>
        <v>T00777</v>
      </c>
      <c r="E2718" s="294" t="str">
        <f>VLOOKUP(D2718,总表!E:H,2,0)</f>
        <v>体育活动策划与组织（高教）</v>
      </c>
      <c r="F2718" s="294" t="str">
        <f>VLOOKUP(D2718,总表!E:H,3,0)</f>
        <v>978-7-04-049659-8</v>
      </c>
      <c r="G2718" s="299">
        <f>VLOOKUP(D2718,总表!E:H,4,0)</f>
        <v>26.8</v>
      </c>
      <c r="H2718" s="185" t="s">
        <v>139</v>
      </c>
      <c r="I2718" s="230"/>
      <c r="J2718" s="185" t="s">
        <v>155</v>
      </c>
      <c r="K2718" s="185" t="s">
        <v>1712</v>
      </c>
      <c r="L2718" s="230"/>
      <c r="M2718" s="185" t="s">
        <v>2315</v>
      </c>
      <c r="N2718" s="183" t="s">
        <v>537</v>
      </c>
      <c r="O2718" s="189" t="s">
        <v>16</v>
      </c>
    </row>
    <row r="2719" spans="1:15">
      <c r="A2719" s="182">
        <v>26</v>
      </c>
      <c r="B2719" s="183" t="s">
        <v>1710</v>
      </c>
      <c r="C2719" s="199" t="s">
        <v>1711</v>
      </c>
      <c r="D2719" s="199"/>
      <c r="E2719" s="199"/>
      <c r="F2719" s="199"/>
      <c r="G2719" s="199"/>
      <c r="H2719" s="202" t="s">
        <v>136</v>
      </c>
      <c r="I2719" s="230"/>
      <c r="J2719" s="185"/>
      <c r="K2719" s="185"/>
      <c r="L2719" s="230"/>
      <c r="M2719" s="185" t="s">
        <v>2315</v>
      </c>
      <c r="N2719" s="183"/>
      <c r="O2719" s="189"/>
    </row>
    <row r="2720" spans="1:15">
      <c r="A2720" s="182">
        <v>27</v>
      </c>
      <c r="B2720" s="183" t="s">
        <v>1582</v>
      </c>
      <c r="C2720" s="183" t="s">
        <v>1583</v>
      </c>
      <c r="D2720" s="294" t="str">
        <f>VLOOKUP(C2720,总表!D:E,2,0)</f>
        <v>T00772</v>
      </c>
      <c r="E2720" s="294" t="str">
        <f>VLOOKUP(D2720,总表!E:H,2,0)</f>
        <v>市场调查与预测（第3版）（北大）</v>
      </c>
      <c r="F2720" s="294" t="str">
        <f>VLOOKUP(D2720,总表!E:H,3,0)</f>
        <v>978-7-301-31656-6</v>
      </c>
      <c r="G2720" s="299">
        <f>VLOOKUP(D2720,总表!E:H,4,0)</f>
        <v>49</v>
      </c>
      <c r="H2720" s="185" t="s">
        <v>139</v>
      </c>
      <c r="I2720" s="185"/>
      <c r="J2720" s="185" t="s">
        <v>398</v>
      </c>
      <c r="K2720" s="185" t="s">
        <v>1358</v>
      </c>
      <c r="L2720" s="185"/>
      <c r="M2720" s="185" t="s">
        <v>2315</v>
      </c>
      <c r="N2720" s="183" t="s">
        <v>1359</v>
      </c>
      <c r="O2720" s="189" t="s">
        <v>16</v>
      </c>
    </row>
    <row r="2721" spans="1:15">
      <c r="A2721" s="182">
        <v>28</v>
      </c>
      <c r="B2721" s="183" t="s">
        <v>1582</v>
      </c>
      <c r="C2721" s="199" t="s">
        <v>1582</v>
      </c>
      <c r="D2721" s="199"/>
      <c r="E2721" s="199"/>
      <c r="F2721" s="199"/>
      <c r="G2721" s="199"/>
      <c r="H2721" s="202" t="s">
        <v>136</v>
      </c>
      <c r="I2721" s="185"/>
      <c r="J2721" s="185"/>
      <c r="K2721" s="185"/>
      <c r="L2721" s="185"/>
      <c r="M2721" s="185" t="s">
        <v>2315</v>
      </c>
      <c r="N2721" s="183"/>
      <c r="O2721" s="189"/>
    </row>
    <row r="2722" spans="1:15">
      <c r="A2722" s="182">
        <v>29</v>
      </c>
      <c r="B2722" s="183" t="s">
        <v>1692</v>
      </c>
      <c r="C2722" s="183" t="s">
        <v>1693</v>
      </c>
      <c r="D2722" s="294" t="str">
        <f>VLOOKUP(C2722,总表!D:E,2,0)</f>
        <v>T00780</v>
      </c>
      <c r="E2722" s="294" t="str">
        <f>VLOOKUP(D2722,总表!E:H,2,0)</f>
        <v>体育产业概论（第2版）（高教）</v>
      </c>
      <c r="F2722" s="294" t="str">
        <f>VLOOKUP(D2722,总表!E:H,3,0)</f>
        <v>978-7-04-052214-3</v>
      </c>
      <c r="G2722" s="299">
        <f>VLOOKUP(D2722,总表!E:H,4,0)</f>
        <v>39.799999999999997</v>
      </c>
      <c r="H2722" s="185" t="s">
        <v>139</v>
      </c>
      <c r="I2722" s="185"/>
      <c r="J2722" s="185" t="s">
        <v>160</v>
      </c>
      <c r="K2722" s="185" t="s">
        <v>1694</v>
      </c>
      <c r="L2722" s="185"/>
      <c r="M2722" s="185" t="s">
        <v>2315</v>
      </c>
      <c r="N2722" s="183" t="s">
        <v>537</v>
      </c>
      <c r="O2722" s="189" t="s">
        <v>16</v>
      </c>
    </row>
    <row r="2723" spans="1:15">
      <c r="A2723" s="182">
        <v>30</v>
      </c>
      <c r="B2723" s="183" t="s">
        <v>1692</v>
      </c>
      <c r="C2723" s="183" t="s">
        <v>1692</v>
      </c>
      <c r="D2723" s="183"/>
      <c r="E2723" s="183"/>
      <c r="F2723" s="183"/>
      <c r="G2723" s="183"/>
      <c r="H2723" s="185"/>
      <c r="I2723" s="185"/>
      <c r="J2723" s="185"/>
      <c r="K2723" s="185"/>
      <c r="L2723" s="185"/>
      <c r="M2723" s="185" t="s">
        <v>2315</v>
      </c>
      <c r="N2723" s="183"/>
      <c r="O2723" s="189"/>
    </row>
    <row r="2724" spans="1:15" ht="21">
      <c r="A2724" s="182">
        <v>31</v>
      </c>
      <c r="B2724" s="199" t="s">
        <v>2511</v>
      </c>
      <c r="C2724" s="199" t="s">
        <v>2512</v>
      </c>
      <c r="D2724" s="294" t="str">
        <f>VLOOKUP(C2724,总表!D:E,2,0)</f>
        <v>T00837</v>
      </c>
      <c r="E2724" s="294" t="str">
        <f>VLOOKUP(D2724,总表!E:H,2,0)</f>
        <v>体育经纪人（基础理论篇）（第2版）</v>
      </c>
      <c r="F2724" s="294">
        <f>VLOOKUP(D2724,总表!E:H,3,0)</f>
        <v>0</v>
      </c>
      <c r="G2724" s="299">
        <f>VLOOKUP(D2724,总表!E:H,4,0)</f>
        <v>0</v>
      </c>
      <c r="H2724" s="202" t="s">
        <v>139</v>
      </c>
      <c r="I2724" s="202"/>
      <c r="J2724" s="202" t="s">
        <v>2513</v>
      </c>
      <c r="K2724" s="287" t="s">
        <v>2514</v>
      </c>
      <c r="L2724" s="202"/>
      <c r="M2724" s="185" t="s">
        <v>2315</v>
      </c>
      <c r="N2724" s="183" t="s">
        <v>537</v>
      </c>
      <c r="O2724" s="189" t="s">
        <v>16</v>
      </c>
    </row>
    <row r="2725" spans="1:15" ht="21">
      <c r="A2725" s="182">
        <v>32</v>
      </c>
      <c r="B2725" s="183" t="s">
        <v>748</v>
      </c>
      <c r="C2725" s="184" t="s">
        <v>749</v>
      </c>
      <c r="D2725" s="294" t="str">
        <f>VLOOKUP(C2725,总表!D:E,2,0)</f>
        <v>L005284</v>
      </c>
      <c r="E2725" s="294" t="str">
        <f>VLOOKUP(D2725,总表!E:H,2,0)</f>
        <v>计算机应用基础（第2版）（学习资源包）</v>
      </c>
      <c r="F2725" s="294" t="str">
        <f>VLOOKUP(D2725,总表!E:H,3,0)</f>
        <v>978-7-304-11204-2</v>
      </c>
      <c r="G2725" s="299">
        <f>VLOOKUP(D2725,总表!E:H,4,0)</f>
        <v>39</v>
      </c>
      <c r="H2725" s="187" t="s">
        <v>132</v>
      </c>
      <c r="I2725" s="187"/>
      <c r="J2725" s="187" t="s">
        <v>194</v>
      </c>
      <c r="K2725" s="187" t="s">
        <v>750</v>
      </c>
      <c r="L2725" s="187"/>
      <c r="M2725" s="190" t="s">
        <v>2316</v>
      </c>
      <c r="N2725" s="184" t="s">
        <v>135</v>
      </c>
      <c r="O2725" s="189" t="s">
        <v>16</v>
      </c>
    </row>
    <row r="2726" spans="1:15" ht="21">
      <c r="A2726" s="182">
        <v>33</v>
      </c>
      <c r="B2726" s="183" t="s">
        <v>748</v>
      </c>
      <c r="C2726" s="184" t="s">
        <v>748</v>
      </c>
      <c r="D2726" s="184"/>
      <c r="E2726" s="184"/>
      <c r="F2726" s="184"/>
      <c r="G2726" s="184"/>
      <c r="H2726" s="187" t="s">
        <v>136</v>
      </c>
      <c r="I2726" s="187"/>
      <c r="J2726" s="187"/>
      <c r="K2726" s="187"/>
      <c r="L2726" s="187"/>
      <c r="M2726" s="190" t="s">
        <v>2316</v>
      </c>
      <c r="N2726" s="184"/>
      <c r="O2726" s="215"/>
    </row>
    <row r="2727" spans="1:15" ht="21">
      <c r="A2727" s="182">
        <v>34</v>
      </c>
      <c r="B2727" s="183" t="s">
        <v>748</v>
      </c>
      <c r="C2727" s="184" t="s">
        <v>748</v>
      </c>
      <c r="D2727" s="184"/>
      <c r="E2727" s="184"/>
      <c r="F2727" s="184"/>
      <c r="G2727" s="184"/>
      <c r="H2727" s="185" t="s">
        <v>162</v>
      </c>
      <c r="I2727" s="185" t="s">
        <v>751</v>
      </c>
      <c r="J2727" s="185" t="s">
        <v>164</v>
      </c>
      <c r="K2727" s="185"/>
      <c r="L2727" s="185" t="s">
        <v>209</v>
      </c>
      <c r="M2727" s="190" t="s">
        <v>2316</v>
      </c>
      <c r="N2727" s="183" t="s">
        <v>752</v>
      </c>
      <c r="O2727" s="189" t="s">
        <v>16</v>
      </c>
    </row>
    <row r="2728" spans="1:15" s="2" customFormat="1" ht="21">
      <c r="A2728" s="182">
        <v>35</v>
      </c>
      <c r="B2728" s="184" t="s">
        <v>1361</v>
      </c>
      <c r="C2728" s="184" t="s">
        <v>1361</v>
      </c>
      <c r="D2728" s="184"/>
      <c r="E2728" s="184"/>
      <c r="F2728" s="184"/>
      <c r="G2728" s="184"/>
      <c r="H2728" s="185" t="s">
        <v>136</v>
      </c>
      <c r="I2728" s="213"/>
      <c r="J2728" s="213"/>
      <c r="K2728" s="213"/>
      <c r="L2728" s="213"/>
      <c r="M2728" s="190" t="s">
        <v>2316</v>
      </c>
      <c r="N2728" s="183"/>
      <c r="O2728" s="189"/>
    </row>
    <row r="2729" spans="1:15" s="2" customFormat="1" ht="21">
      <c r="A2729" s="182">
        <v>36</v>
      </c>
      <c r="B2729" s="194" t="s">
        <v>1961</v>
      </c>
      <c r="C2729" s="194" t="s">
        <v>1962</v>
      </c>
      <c r="D2729" s="294" t="str">
        <f>VLOOKUP(C2729,总表!D:E,2,0)</f>
        <v>T007382</v>
      </c>
      <c r="E2729" s="294" t="str">
        <f>VLOOKUP(D2729,总表!E:H,2,0)</f>
        <v>形势与政策（国家开放大学专用教材）（人民日报）</v>
      </c>
      <c r="F2729" s="294">
        <f>VLOOKUP(D2729,总表!E:H,3,0)</f>
        <v>0</v>
      </c>
      <c r="G2729" s="299">
        <f>VLOOKUP(D2729,总表!E:H,4,0)</f>
        <v>0</v>
      </c>
      <c r="H2729" s="196" t="s">
        <v>139</v>
      </c>
      <c r="I2729" s="214"/>
      <c r="J2729" s="196" t="s">
        <v>1963</v>
      </c>
      <c r="K2729" s="196" t="s">
        <v>232</v>
      </c>
      <c r="L2729" s="194"/>
      <c r="M2729" s="190" t="s">
        <v>2317</v>
      </c>
      <c r="N2729" s="194" t="s">
        <v>1964</v>
      </c>
      <c r="O2729" s="189" t="s">
        <v>16</v>
      </c>
    </row>
    <row r="2730" spans="1:15" s="2" customFormat="1" ht="21">
      <c r="A2730" s="182">
        <v>37</v>
      </c>
      <c r="B2730" s="194" t="s">
        <v>1961</v>
      </c>
      <c r="C2730" s="194" t="s">
        <v>1961</v>
      </c>
      <c r="D2730" s="194"/>
      <c r="E2730" s="194"/>
      <c r="F2730" s="194"/>
      <c r="G2730" s="194"/>
      <c r="H2730" s="196" t="s">
        <v>136</v>
      </c>
      <c r="I2730" s="213"/>
      <c r="J2730" s="196"/>
      <c r="K2730" s="196"/>
      <c r="L2730" s="194"/>
      <c r="M2730" s="190" t="s">
        <v>2317</v>
      </c>
      <c r="N2730" s="194"/>
      <c r="O2730" s="198"/>
    </row>
  </sheetData>
  <autoFilter ref="A1:P2730"/>
  <sortState ref="A3824:O3871">
    <sortCondition ref="K3824:K3871"/>
  </sortState>
  <mergeCells count="65">
    <mergeCell ref="A2:O2"/>
    <mergeCell ref="A34:O34"/>
    <mergeCell ref="A108:O108"/>
    <mergeCell ref="A180:O180"/>
    <mergeCell ref="A234:O234"/>
    <mergeCell ref="A266:O266"/>
    <mergeCell ref="A313:O313"/>
    <mergeCell ref="A372:O372"/>
    <mergeCell ref="A431:O431"/>
    <mergeCell ref="A432:O432"/>
    <mergeCell ref="A485:O485"/>
    <mergeCell ref="A534:O534"/>
    <mergeCell ref="A535:O535"/>
    <mergeCell ref="A570:O570"/>
    <mergeCell ref="A618:O618"/>
    <mergeCell ref="A676:O676"/>
    <mergeCell ref="A728:O728"/>
    <mergeCell ref="A761:O761"/>
    <mergeCell ref="A808:O808"/>
    <mergeCell ref="A853:O853"/>
    <mergeCell ref="A903:O903"/>
    <mergeCell ref="A904:O904"/>
    <mergeCell ref="A958:O958"/>
    <mergeCell ref="A993:O993"/>
    <mergeCell ref="A1018:O1018"/>
    <mergeCell ref="A1072:O1072"/>
    <mergeCell ref="A1122:O1122"/>
    <mergeCell ref="A1180:O1180"/>
    <mergeCell ref="A1221:O1221"/>
    <mergeCell ref="A1285:O1285"/>
    <mergeCell ref="A1339:O1339"/>
    <mergeCell ref="A1395:O1395"/>
    <mergeCell ref="A1456:O1456"/>
    <mergeCell ref="A1514:O1514"/>
    <mergeCell ref="A1515:O1515"/>
    <mergeCell ref="A1553:O1553"/>
    <mergeCell ref="A1576:O1576"/>
    <mergeCell ref="A1596:O1596"/>
    <mergeCell ref="A1638:O1638"/>
    <mergeCell ref="A1692:O1692"/>
    <mergeCell ref="A1737:O1737"/>
    <mergeCell ref="A1770:O1770"/>
    <mergeCell ref="A1818:O1818"/>
    <mergeCell ref="A1854:O1854"/>
    <mergeCell ref="A1886:O1886"/>
    <mergeCell ref="A1929:O1929"/>
    <mergeCell ref="A1964:O1964"/>
    <mergeCell ref="A1995:O1995"/>
    <mergeCell ref="A2072:O2072"/>
    <mergeCell ref="A2101:O2101"/>
    <mergeCell ref="A2035:O2035"/>
    <mergeCell ref="A2142:O2142"/>
    <mergeCell ref="A2193:O2193"/>
    <mergeCell ref="A2224:O2224"/>
    <mergeCell ref="A2252:O2252"/>
    <mergeCell ref="A2288:O2288"/>
    <mergeCell ref="A2564:O2564"/>
    <mergeCell ref="A2606:O2606"/>
    <mergeCell ref="A2649:O2649"/>
    <mergeCell ref="A2692:O2692"/>
    <mergeCell ref="A2331:O2331"/>
    <mergeCell ref="A2376:O2376"/>
    <mergeCell ref="A2429:O2429"/>
    <mergeCell ref="A2481:O2481"/>
    <mergeCell ref="A2531:O2531"/>
  </mergeCells>
  <phoneticPr fontId="135" type="noConversion"/>
  <conditionalFormatting sqref="B404">
    <cfRule type="duplicateValues" dxfId="1" priority="2"/>
  </conditionalFormatting>
  <printOptions horizontalCentered="1"/>
  <pageMargins left="0.23611111111111099" right="0.23611111111111099" top="0.74791666666666701" bottom="0.74791666666666701" header="0.31458333333333299" footer="0.31458333333333299"/>
  <pageSetup paperSize="9" firstPageNumber="36" orientation="landscape" useFirstPageNumber="1" r:id="rId1"/>
  <headerFooter alignWithMargins="0">
    <oddFooter>&amp;C&amp;P</oddFooter>
  </headerFooter>
  <rowBreaks count="9" manualBreakCount="9">
    <brk id="312" max="16383" man="1"/>
    <brk id="675" max="16383" man="1"/>
    <brk id="759" max="16383" man="1"/>
    <brk id="903" max="16383" man="1"/>
    <brk id="1071" max="16383" man="1"/>
    <brk id="1637" max="16383" man="1"/>
    <brk id="2529" max="16383" man="1"/>
    <brk id="2033" max="16383" man="1"/>
    <brk id="269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6"/>
  <sheetViews>
    <sheetView zoomScale="120" zoomScaleNormal="120" workbookViewId="0">
      <pane ySplit="3" topLeftCell="A4" activePane="bottomLeft" state="frozen"/>
      <selection pane="bottomLeft" activeCell="A4" sqref="A4"/>
    </sheetView>
  </sheetViews>
  <sheetFormatPr defaultColWidth="9" defaultRowHeight="14.25"/>
  <cols>
    <col min="1" max="1" width="4.625" style="6" customWidth="1"/>
    <col min="2" max="2" width="19.5" style="7" customWidth="1"/>
    <col min="3" max="3" width="24.625" style="7" customWidth="1"/>
    <col min="4" max="4" width="9.625" style="10" bestFit="1" customWidth="1"/>
    <col min="5" max="5" width="24.625" style="10" customWidth="1"/>
    <col min="6" max="6" width="14.75" style="10" bestFit="1" customWidth="1"/>
    <col min="7" max="7" width="8.75" style="301" bestFit="1" customWidth="1"/>
    <col min="8" max="8" width="10.625" style="7" customWidth="1"/>
    <col min="9" max="9" width="7.125" style="7" customWidth="1"/>
    <col min="10" max="10" width="9.25" style="7" customWidth="1"/>
    <col min="11" max="11" width="10.625" style="7" customWidth="1"/>
    <col min="12" max="12" width="11" style="7" customWidth="1"/>
    <col min="13" max="13" width="4.5" style="7" customWidth="1"/>
    <col min="14" max="14" width="17.25" style="7" customWidth="1"/>
    <col min="15" max="15" width="23.625" style="8" customWidth="1"/>
    <col min="16" max="16384" width="9" style="7"/>
  </cols>
  <sheetData>
    <row r="1" spans="1:15" ht="31.5" customHeight="1">
      <c r="A1" s="50" t="s">
        <v>119</v>
      </c>
      <c r="B1" s="50"/>
      <c r="C1" s="50"/>
      <c r="D1" s="49"/>
      <c r="E1" s="49"/>
      <c r="F1" s="49"/>
      <c r="G1" s="302"/>
      <c r="H1" s="50"/>
      <c r="I1" s="50"/>
      <c r="J1" s="50"/>
      <c r="K1" s="50"/>
      <c r="L1" s="50"/>
      <c r="M1" s="50"/>
      <c r="N1" s="50"/>
      <c r="O1" s="21"/>
    </row>
    <row r="2" spans="1:15" ht="21.75" customHeight="1">
      <c r="A2" s="10"/>
    </row>
    <row r="3" spans="1:15" ht="22.5">
      <c r="A3" s="11" t="s">
        <v>3</v>
      </c>
      <c r="B3" s="12" t="s">
        <v>121</v>
      </c>
      <c r="C3" s="12" t="s">
        <v>122</v>
      </c>
      <c r="D3" s="291" t="s">
        <v>2518</v>
      </c>
      <c r="E3" s="291" t="s">
        <v>2519</v>
      </c>
      <c r="F3" s="291" t="s">
        <v>2520</v>
      </c>
      <c r="G3" s="290" t="s">
        <v>2521</v>
      </c>
      <c r="H3" s="12" t="s">
        <v>123</v>
      </c>
      <c r="I3" s="12" t="s">
        <v>124</v>
      </c>
      <c r="J3" s="12" t="s">
        <v>125</v>
      </c>
      <c r="K3" s="12" t="s">
        <v>126</v>
      </c>
      <c r="L3" s="12" t="s">
        <v>127</v>
      </c>
      <c r="M3" s="12" t="s">
        <v>2314</v>
      </c>
      <c r="N3" s="12" t="s">
        <v>128</v>
      </c>
      <c r="O3" s="12" t="s">
        <v>129</v>
      </c>
    </row>
    <row r="4" spans="1:15" ht="31.5">
      <c r="A4" s="232">
        <v>1</v>
      </c>
      <c r="B4" s="183" t="s">
        <v>255</v>
      </c>
      <c r="C4" s="183" t="s">
        <v>256</v>
      </c>
      <c r="D4" s="292" t="str">
        <f>VLOOKUP(C4,总表!D:E,2,0)</f>
        <v>P000442</v>
      </c>
      <c r="E4" s="292" t="str">
        <f>VLOOKUP(D4,总表!E:H,2,0)</f>
        <v>财政与金融课程学习包（第2版）（含光盘、考核册）（一村一大）（学习资源包）</v>
      </c>
      <c r="F4" s="292" t="str">
        <f>VLOOKUP(D4,总表!E:H,3,0)</f>
        <v>978-7-304-07666-5</v>
      </c>
      <c r="G4" s="297">
        <f>VLOOKUP(D4,总表!E:H,4,0)</f>
        <v>43.4</v>
      </c>
      <c r="H4" s="185" t="s">
        <v>257</v>
      </c>
      <c r="I4" s="185"/>
      <c r="J4" s="185" t="s">
        <v>258</v>
      </c>
      <c r="K4" s="185" t="s">
        <v>259</v>
      </c>
      <c r="L4" s="185"/>
      <c r="M4" s="185" t="s">
        <v>2315</v>
      </c>
      <c r="N4" s="183" t="s">
        <v>135</v>
      </c>
      <c r="O4" s="189" t="s">
        <v>16</v>
      </c>
    </row>
    <row r="5" spans="1:15">
      <c r="A5" s="232">
        <v>2</v>
      </c>
      <c r="B5" s="183" t="s">
        <v>255</v>
      </c>
      <c r="C5" s="183" t="s">
        <v>260</v>
      </c>
      <c r="D5" s="183"/>
      <c r="E5" s="183"/>
      <c r="F5" s="183"/>
      <c r="G5" s="183"/>
      <c r="H5" s="185" t="s">
        <v>136</v>
      </c>
      <c r="I5" s="185"/>
      <c r="J5" s="185"/>
      <c r="K5" s="185"/>
      <c r="L5" s="185"/>
      <c r="M5" s="185" t="s">
        <v>2315</v>
      </c>
      <c r="N5" s="183"/>
      <c r="O5" s="189"/>
    </row>
    <row r="6" spans="1:15" ht="21">
      <c r="A6" s="232">
        <v>3</v>
      </c>
      <c r="B6" s="183" t="s">
        <v>335</v>
      </c>
      <c r="C6" s="183" t="s">
        <v>335</v>
      </c>
      <c r="D6" s="292" t="str">
        <f>VLOOKUP(C6,总表!D:E,2,0)</f>
        <v>P00179</v>
      </c>
      <c r="E6" s="292" t="str">
        <f>VLOOKUP(D6,总表!E:H,2,0)</f>
        <v>初级经济学（一村一大）（学习资源包）</v>
      </c>
      <c r="F6" s="292" t="str">
        <f>VLOOKUP(D6,总表!E:H,3,0)</f>
        <v>978-7-304-11185-4</v>
      </c>
      <c r="G6" s="297">
        <f>VLOOKUP(D6,总表!E:H,4,0)</f>
        <v>33</v>
      </c>
      <c r="H6" s="187" t="s">
        <v>132</v>
      </c>
      <c r="I6" s="185"/>
      <c r="J6" s="185" t="s">
        <v>133</v>
      </c>
      <c r="K6" s="185" t="s">
        <v>336</v>
      </c>
      <c r="L6" s="185"/>
      <c r="M6" s="185" t="s">
        <v>2315</v>
      </c>
      <c r="N6" s="183" t="s">
        <v>135</v>
      </c>
      <c r="O6" s="189" t="s">
        <v>16</v>
      </c>
    </row>
    <row r="7" spans="1:15">
      <c r="A7" s="232">
        <v>4</v>
      </c>
      <c r="B7" s="183" t="s">
        <v>335</v>
      </c>
      <c r="C7" s="183" t="s">
        <v>335</v>
      </c>
      <c r="D7" s="183"/>
      <c r="E7" s="183"/>
      <c r="F7" s="183"/>
      <c r="G7" s="183"/>
      <c r="H7" s="185" t="s">
        <v>136</v>
      </c>
      <c r="I7" s="185"/>
      <c r="J7" s="185"/>
      <c r="K7" s="185"/>
      <c r="L7" s="185"/>
      <c r="M7" s="185" t="s">
        <v>2315</v>
      </c>
      <c r="N7" s="183"/>
      <c r="O7" s="189"/>
    </row>
    <row r="8" spans="1:15" ht="21">
      <c r="A8" s="232">
        <v>5</v>
      </c>
      <c r="B8" s="183" t="s">
        <v>343</v>
      </c>
      <c r="C8" s="183" t="s">
        <v>344</v>
      </c>
      <c r="D8" s="292" t="str">
        <f>VLOOKUP(C8,总表!D:E,2,0)</f>
        <v>P000241</v>
      </c>
      <c r="E8" s="292" t="str">
        <f>VLOOKUP(D8,总表!E:H,2,0)</f>
        <v>畜禽生产概论（第2版）（一村一大）（学习资源包）</v>
      </c>
      <c r="F8" s="292" t="str">
        <f>VLOOKUP(D8,总表!E:H,3,0)</f>
        <v>978-7-304-10621-8</v>
      </c>
      <c r="G8" s="297">
        <f>VLOOKUP(D8,总表!E:H,4,0)</f>
        <v>38</v>
      </c>
      <c r="H8" s="185" t="s">
        <v>132</v>
      </c>
      <c r="I8" s="185"/>
      <c r="J8" s="185" t="s">
        <v>345</v>
      </c>
      <c r="K8" s="185" t="s">
        <v>346</v>
      </c>
      <c r="L8" s="185"/>
      <c r="M8" s="185" t="s">
        <v>2315</v>
      </c>
      <c r="N8" s="183" t="s">
        <v>135</v>
      </c>
      <c r="O8" s="189" t="s">
        <v>16</v>
      </c>
    </row>
    <row r="9" spans="1:15" s="1" customFormat="1">
      <c r="A9" s="232">
        <v>6</v>
      </c>
      <c r="B9" s="183" t="s">
        <v>343</v>
      </c>
      <c r="C9" s="183" t="s">
        <v>343</v>
      </c>
      <c r="D9" s="183"/>
      <c r="E9" s="183"/>
      <c r="F9" s="183"/>
      <c r="G9" s="183"/>
      <c r="H9" s="185" t="s">
        <v>136</v>
      </c>
      <c r="I9" s="185"/>
      <c r="J9" s="185"/>
      <c r="K9" s="185"/>
      <c r="L9" s="185"/>
      <c r="M9" s="185" t="s">
        <v>2315</v>
      </c>
      <c r="N9" s="183"/>
      <c r="O9" s="189"/>
    </row>
    <row r="10" spans="1:15">
      <c r="A10" s="232">
        <v>7</v>
      </c>
      <c r="B10" s="183" t="s">
        <v>348</v>
      </c>
      <c r="C10" s="183" t="s">
        <v>349</v>
      </c>
      <c r="D10" s="292" t="str">
        <f>VLOOKUP(C10,总表!D:E,2,0)</f>
        <v>P000211</v>
      </c>
      <c r="E10" s="292" t="str">
        <f>VLOOKUP(D10,总表!E:H,2,0)</f>
        <v>创建小企业（第2版）（一村一大）</v>
      </c>
      <c r="F10" s="292" t="str">
        <f>VLOOKUP(D10,总表!E:H,3,0)</f>
        <v>978-7-304-09502-4</v>
      </c>
      <c r="G10" s="297">
        <f>VLOOKUP(D10,总表!E:H,4,0)</f>
        <v>36.5</v>
      </c>
      <c r="H10" s="185" t="s">
        <v>257</v>
      </c>
      <c r="I10" s="185"/>
      <c r="J10" s="185" t="s">
        <v>350</v>
      </c>
      <c r="K10" s="185" t="s">
        <v>351</v>
      </c>
      <c r="L10" s="185"/>
      <c r="M10" s="185" t="s">
        <v>2315</v>
      </c>
      <c r="N10" s="183" t="s">
        <v>135</v>
      </c>
      <c r="O10" s="189" t="s">
        <v>16</v>
      </c>
    </row>
    <row r="11" spans="1:15">
      <c r="A11" s="232">
        <v>8</v>
      </c>
      <c r="B11" s="183" t="s">
        <v>348</v>
      </c>
      <c r="C11" s="183" t="s">
        <v>348</v>
      </c>
      <c r="D11" s="183"/>
      <c r="E11" s="183"/>
      <c r="F11" s="183"/>
      <c r="G11" s="183"/>
      <c r="H11" s="185" t="s">
        <v>136</v>
      </c>
      <c r="I11" s="185"/>
      <c r="J11" s="185"/>
      <c r="K11" s="185"/>
      <c r="L11" s="185"/>
      <c r="M11" s="185" t="s">
        <v>2315</v>
      </c>
      <c r="N11" s="183"/>
      <c r="O11" s="208"/>
    </row>
    <row r="12" spans="1:15" ht="21">
      <c r="A12" s="232">
        <v>9</v>
      </c>
      <c r="B12" s="183" t="s">
        <v>396</v>
      </c>
      <c r="C12" s="183" t="s">
        <v>397</v>
      </c>
      <c r="D12" s="292" t="str">
        <f>VLOOKUP(C12,总表!D:E,2,0)</f>
        <v>W002704</v>
      </c>
      <c r="E12" s="292" t="str">
        <f>VLOOKUP(D12,总表!E:H,2,0)</f>
        <v>电子商务法（第3版）（学习资源包）</v>
      </c>
      <c r="F12" s="292" t="str">
        <f>VLOOKUP(D12,总表!E:H,3,0)</f>
        <v>978-7-304-09624-3</v>
      </c>
      <c r="G12" s="297">
        <f>VLOOKUP(D12,总表!E:H,4,0)</f>
        <v>29</v>
      </c>
      <c r="H12" s="185" t="s">
        <v>149</v>
      </c>
      <c r="I12" s="185"/>
      <c r="J12" s="185" t="s">
        <v>398</v>
      </c>
      <c r="K12" s="185" t="s">
        <v>399</v>
      </c>
      <c r="L12" s="185"/>
      <c r="M12" s="185" t="s">
        <v>2315</v>
      </c>
      <c r="N12" s="183" t="s">
        <v>135</v>
      </c>
      <c r="O12" s="189" t="s">
        <v>16</v>
      </c>
    </row>
    <row r="13" spans="1:15">
      <c r="A13" s="232">
        <v>10</v>
      </c>
      <c r="B13" s="183" t="s">
        <v>396</v>
      </c>
      <c r="C13" s="183" t="s">
        <v>396</v>
      </c>
      <c r="D13" s="183"/>
      <c r="E13" s="183"/>
      <c r="F13" s="183"/>
      <c r="G13" s="183"/>
      <c r="H13" s="185" t="s">
        <v>162</v>
      </c>
      <c r="I13" s="185" t="s">
        <v>400</v>
      </c>
      <c r="J13" s="185" t="s">
        <v>193</v>
      </c>
      <c r="K13" s="185"/>
      <c r="L13" s="185" t="s">
        <v>399</v>
      </c>
      <c r="M13" s="185" t="s">
        <v>2315</v>
      </c>
      <c r="N13" s="183" t="s">
        <v>171</v>
      </c>
      <c r="O13" s="189" t="s">
        <v>16</v>
      </c>
    </row>
    <row r="14" spans="1:15">
      <c r="A14" s="232">
        <v>11</v>
      </c>
      <c r="B14" s="183" t="s">
        <v>396</v>
      </c>
      <c r="C14" s="183" t="s">
        <v>396</v>
      </c>
      <c r="D14" s="183"/>
      <c r="E14" s="183"/>
      <c r="F14" s="183"/>
      <c r="G14" s="183"/>
      <c r="H14" s="185" t="s">
        <v>136</v>
      </c>
      <c r="I14" s="185"/>
      <c r="J14" s="185"/>
      <c r="K14" s="209"/>
      <c r="L14" s="185"/>
      <c r="M14" s="185" t="s">
        <v>2315</v>
      </c>
      <c r="N14" s="183"/>
      <c r="O14" s="189"/>
    </row>
    <row r="15" spans="1:15" ht="21">
      <c r="A15" s="232">
        <v>12</v>
      </c>
      <c r="B15" s="183" t="s">
        <v>406</v>
      </c>
      <c r="C15" s="183" t="s">
        <v>407</v>
      </c>
      <c r="D15" s="292" t="str">
        <f>VLOOKUP(C15,总表!D:E,2,0)</f>
        <v>P001073</v>
      </c>
      <c r="E15" s="292" t="str">
        <f>VLOOKUP(D15,总表!E:H,2,0)</f>
        <v>电子商务概论（第3版）（一村一大）</v>
      </c>
      <c r="F15" s="292" t="str">
        <f>VLOOKUP(D15,总表!E:H,3,0)</f>
        <v>978-7-304-09515-4</v>
      </c>
      <c r="G15" s="297">
        <f>VLOOKUP(D15,总表!E:H,4,0)</f>
        <v>38.9</v>
      </c>
      <c r="H15" s="185" t="s">
        <v>257</v>
      </c>
      <c r="I15" s="185"/>
      <c r="J15" s="185" t="s">
        <v>408</v>
      </c>
      <c r="K15" s="185" t="s">
        <v>409</v>
      </c>
      <c r="L15" s="185"/>
      <c r="M15" s="185" t="s">
        <v>2315</v>
      </c>
      <c r="N15" s="183" t="s">
        <v>135</v>
      </c>
      <c r="O15" s="189" t="s">
        <v>16</v>
      </c>
    </row>
    <row r="16" spans="1:15">
      <c r="A16" s="232">
        <v>13</v>
      </c>
      <c r="B16" s="183" t="s">
        <v>406</v>
      </c>
      <c r="C16" s="183" t="s">
        <v>406</v>
      </c>
      <c r="D16" s="183"/>
      <c r="E16" s="183"/>
      <c r="F16" s="183"/>
      <c r="G16" s="183"/>
      <c r="H16" s="185" t="s">
        <v>136</v>
      </c>
      <c r="I16" s="185"/>
      <c r="J16" s="185"/>
      <c r="K16" s="185"/>
      <c r="L16" s="185"/>
      <c r="M16" s="185" t="s">
        <v>2315</v>
      </c>
      <c r="N16" s="183"/>
      <c r="O16" s="189"/>
    </row>
    <row r="17" spans="1:15" s="1" customFormat="1" ht="21">
      <c r="A17" s="232">
        <v>14</v>
      </c>
      <c r="B17" s="183" t="s">
        <v>419</v>
      </c>
      <c r="C17" s="183" t="s">
        <v>419</v>
      </c>
      <c r="D17" s="292" t="str">
        <f>VLOOKUP(C17,总表!D:E,2,0)</f>
        <v>P001001</v>
      </c>
      <c r="E17" s="292" t="str">
        <f>VLOOKUP(D17,总表!E:H,2,0)</f>
        <v>电子政务概论课程学习包（一村一大）（学习资源包）</v>
      </c>
      <c r="F17" s="292" t="str">
        <f>VLOOKUP(D17,总表!E:H,3,0)</f>
        <v>978-7-304-04704-7</v>
      </c>
      <c r="G17" s="297">
        <f>VLOOKUP(D17,总表!E:H,4,0)</f>
        <v>25</v>
      </c>
      <c r="H17" s="185" t="s">
        <v>257</v>
      </c>
      <c r="I17" s="183"/>
      <c r="J17" s="185" t="s">
        <v>420</v>
      </c>
      <c r="K17" s="185" t="s">
        <v>421</v>
      </c>
      <c r="L17" s="209"/>
      <c r="M17" s="185" t="s">
        <v>2315</v>
      </c>
      <c r="N17" s="183" t="s">
        <v>135</v>
      </c>
      <c r="O17" s="189" t="s">
        <v>16</v>
      </c>
    </row>
    <row r="18" spans="1:15">
      <c r="A18" s="232">
        <v>15</v>
      </c>
      <c r="B18" s="183" t="s">
        <v>419</v>
      </c>
      <c r="C18" s="183" t="s">
        <v>419</v>
      </c>
      <c r="D18" s="183"/>
      <c r="E18" s="183"/>
      <c r="F18" s="183"/>
      <c r="G18" s="183"/>
      <c r="H18" s="185" t="s">
        <v>136</v>
      </c>
      <c r="I18" s="209"/>
      <c r="J18" s="185"/>
      <c r="K18" s="185"/>
      <c r="L18" s="185"/>
      <c r="M18" s="185" t="s">
        <v>2315</v>
      </c>
      <c r="N18" s="183"/>
      <c r="O18" s="208"/>
    </row>
    <row r="19" spans="1:15" ht="21">
      <c r="A19" s="232">
        <v>16</v>
      </c>
      <c r="B19" s="183" t="s">
        <v>429</v>
      </c>
      <c r="C19" s="183" t="s">
        <v>429</v>
      </c>
      <c r="D19" s="292" t="str">
        <f>VLOOKUP(C19,总表!D:E,2,0)</f>
        <v>P000651</v>
      </c>
      <c r="E19" s="292" t="str">
        <f>VLOOKUP(D19,总表!E:H,2,0)</f>
        <v>动物常见病防治（一村一大）（学习资源包）</v>
      </c>
      <c r="F19" s="292" t="str">
        <f>VLOOKUP(D19,总表!E:H,3,0)</f>
        <v>978-7-304-11207-3</v>
      </c>
      <c r="G19" s="297">
        <f>VLOOKUP(D19,总表!E:H,4,0)</f>
        <v>36</v>
      </c>
      <c r="H19" s="185" t="s">
        <v>132</v>
      </c>
      <c r="I19" s="185"/>
      <c r="J19" s="185" t="s">
        <v>133</v>
      </c>
      <c r="K19" s="185" t="s">
        <v>430</v>
      </c>
      <c r="L19" s="185"/>
      <c r="M19" s="185" t="s">
        <v>2315</v>
      </c>
      <c r="N19" s="183" t="s">
        <v>135</v>
      </c>
      <c r="O19" s="189" t="s">
        <v>16</v>
      </c>
    </row>
    <row r="20" spans="1:15">
      <c r="A20" s="232">
        <v>17</v>
      </c>
      <c r="B20" s="183" t="s">
        <v>429</v>
      </c>
      <c r="C20" s="183" t="s">
        <v>429</v>
      </c>
      <c r="D20" s="183"/>
      <c r="E20" s="183"/>
      <c r="F20" s="183"/>
      <c r="G20" s="183"/>
      <c r="H20" s="185" t="s">
        <v>136</v>
      </c>
      <c r="I20" s="209"/>
      <c r="J20" s="185"/>
      <c r="K20" s="185"/>
      <c r="L20" s="185"/>
      <c r="M20" s="185" t="s">
        <v>2315</v>
      </c>
      <c r="N20" s="183"/>
      <c r="O20" s="208"/>
    </row>
    <row r="21" spans="1:15" ht="21">
      <c r="A21" s="232">
        <v>18</v>
      </c>
      <c r="B21" s="183" t="s">
        <v>432</v>
      </c>
      <c r="C21" s="183" t="s">
        <v>433</v>
      </c>
      <c r="D21" s="292" t="str">
        <f>VLOOKUP(C21,总表!D:E,2,0)</f>
        <v>P000851</v>
      </c>
      <c r="E21" s="292" t="str">
        <f>VLOOKUP(D21,总表!E:H,2,0)</f>
        <v>动物检疫技术（第2版）（一村一大）（学习资源包）</v>
      </c>
      <c r="F21" s="292" t="str">
        <f>VLOOKUP(D21,总表!E:H,3,0)</f>
        <v>978-7-304-10756-7</v>
      </c>
      <c r="G21" s="297">
        <f>VLOOKUP(D21,总表!E:H,4,0)</f>
        <v>36</v>
      </c>
      <c r="H21" s="185" t="s">
        <v>257</v>
      </c>
      <c r="I21" s="185"/>
      <c r="J21" s="185" t="s">
        <v>175</v>
      </c>
      <c r="K21" s="185" t="s">
        <v>434</v>
      </c>
      <c r="L21" s="185"/>
      <c r="M21" s="185" t="s">
        <v>2315</v>
      </c>
      <c r="N21" s="183" t="s">
        <v>135</v>
      </c>
      <c r="O21" s="189" t="s">
        <v>16</v>
      </c>
    </row>
    <row r="22" spans="1:15">
      <c r="A22" s="232">
        <v>19</v>
      </c>
      <c r="B22" s="183" t="s">
        <v>432</v>
      </c>
      <c r="C22" s="183" t="s">
        <v>432</v>
      </c>
      <c r="D22" s="183"/>
      <c r="E22" s="183"/>
      <c r="F22" s="183"/>
      <c r="G22" s="183"/>
      <c r="H22" s="185" t="s">
        <v>136</v>
      </c>
      <c r="I22" s="209"/>
      <c r="J22" s="185"/>
      <c r="K22" s="185"/>
      <c r="L22" s="185"/>
      <c r="M22" s="185" t="s">
        <v>2315</v>
      </c>
      <c r="N22" s="183"/>
      <c r="O22" s="208"/>
    </row>
    <row r="23" spans="1:15" ht="21">
      <c r="A23" s="232">
        <v>20</v>
      </c>
      <c r="B23" s="183" t="s">
        <v>440</v>
      </c>
      <c r="C23" s="183" t="s">
        <v>440</v>
      </c>
      <c r="D23" s="292" t="str">
        <f>VLOOKUP(C23,总表!D:E,2,0)</f>
        <v>P00180</v>
      </c>
      <c r="E23" s="292" t="str">
        <f>VLOOKUP(D23,总表!E:H,2,0)</f>
        <v>动物营养与饲料（一村一大）（学习资源包）</v>
      </c>
      <c r="F23" s="292" t="str">
        <f>VLOOKUP(D23,总表!E:H,3,0)</f>
        <v>978-7-304-11209-7</v>
      </c>
      <c r="G23" s="297">
        <f>VLOOKUP(D23,总表!E:H,4,0)</f>
        <v>37</v>
      </c>
      <c r="H23" s="185" t="s">
        <v>132</v>
      </c>
      <c r="I23" s="185"/>
      <c r="J23" s="185" t="s">
        <v>133</v>
      </c>
      <c r="K23" s="185" t="s">
        <v>441</v>
      </c>
      <c r="L23" s="185"/>
      <c r="M23" s="185" t="s">
        <v>2315</v>
      </c>
      <c r="N23" s="183" t="s">
        <v>135</v>
      </c>
      <c r="O23" s="189" t="s">
        <v>16</v>
      </c>
    </row>
    <row r="24" spans="1:15" ht="21">
      <c r="A24" s="232">
        <v>21</v>
      </c>
      <c r="B24" s="183" t="s">
        <v>660</v>
      </c>
      <c r="C24" s="183" t="s">
        <v>661</v>
      </c>
      <c r="D24" s="292" t="str">
        <f>VLOOKUP(C24,总表!D:E,2,0)</f>
        <v>P000071</v>
      </c>
      <c r="E24" s="292" t="str">
        <f>VLOOKUP(D24,总表!E:H,2,0)</f>
        <v>花卉栽培技术（第2版）（一村一大）（学习资源包）</v>
      </c>
      <c r="F24" s="292" t="str">
        <f>VLOOKUP(D24,总表!E:H,3,0)</f>
        <v>978-7-304-10750-5</v>
      </c>
      <c r="G24" s="297">
        <f>VLOOKUP(D24,总表!E:H,4,0)</f>
        <v>28</v>
      </c>
      <c r="H24" s="185" t="s">
        <v>257</v>
      </c>
      <c r="I24" s="185"/>
      <c r="J24" s="185" t="s">
        <v>175</v>
      </c>
      <c r="K24" s="185" t="s">
        <v>662</v>
      </c>
      <c r="L24" s="185"/>
      <c r="M24" s="185" t="s">
        <v>2315</v>
      </c>
      <c r="N24" s="183" t="s">
        <v>135</v>
      </c>
      <c r="O24" s="189" t="s">
        <v>16</v>
      </c>
    </row>
    <row r="25" spans="1:15">
      <c r="A25" s="232">
        <v>22</v>
      </c>
      <c r="B25" s="183" t="s">
        <v>660</v>
      </c>
      <c r="C25" s="183" t="s">
        <v>660</v>
      </c>
      <c r="D25" s="183"/>
      <c r="E25" s="183"/>
      <c r="F25" s="183"/>
      <c r="G25" s="183"/>
      <c r="H25" s="185" t="s">
        <v>136</v>
      </c>
      <c r="I25" s="185"/>
      <c r="J25" s="185"/>
      <c r="K25" s="185"/>
      <c r="L25" s="185"/>
      <c r="M25" s="185" t="s">
        <v>2315</v>
      </c>
      <c r="N25" s="183"/>
      <c r="O25" s="208"/>
    </row>
    <row r="26" spans="1:15" ht="21">
      <c r="A26" s="232">
        <v>23</v>
      </c>
      <c r="B26" s="183" t="s">
        <v>772</v>
      </c>
      <c r="C26" s="183" t="s">
        <v>773</v>
      </c>
      <c r="D26" s="292" t="str">
        <f>VLOOKUP(C26,总表!D:E,2,0)</f>
        <v>P000311</v>
      </c>
      <c r="E26" s="292" t="str">
        <f>VLOOKUP(D26,总表!E:H,2,0)</f>
        <v>家畜环境卫生与设施（第2版）（一村一大）（学习资源包）</v>
      </c>
      <c r="F26" s="292" t="str">
        <f>VLOOKUP(D26,总表!E:H,3,0)</f>
        <v>978-7-304-11200-4</v>
      </c>
      <c r="G26" s="297">
        <f>VLOOKUP(D26,总表!E:H,4,0)</f>
        <v>35</v>
      </c>
      <c r="H26" s="185" t="s">
        <v>132</v>
      </c>
      <c r="I26" s="185"/>
      <c r="J26" s="185" t="s">
        <v>194</v>
      </c>
      <c r="K26" s="185" t="s">
        <v>774</v>
      </c>
      <c r="L26" s="185"/>
      <c r="M26" s="185" t="s">
        <v>2315</v>
      </c>
      <c r="N26" s="183" t="s">
        <v>135</v>
      </c>
      <c r="O26" s="189" t="s">
        <v>16</v>
      </c>
    </row>
    <row r="27" spans="1:15">
      <c r="A27" s="232">
        <v>24</v>
      </c>
      <c r="B27" s="183" t="s">
        <v>772</v>
      </c>
      <c r="C27" s="183" t="s">
        <v>772</v>
      </c>
      <c r="D27" s="183"/>
      <c r="E27" s="183"/>
      <c r="F27" s="183"/>
      <c r="G27" s="183"/>
      <c r="H27" s="185" t="s">
        <v>136</v>
      </c>
      <c r="I27" s="185"/>
      <c r="J27" s="185"/>
      <c r="K27" s="185"/>
      <c r="L27" s="185"/>
      <c r="M27" s="185" t="s">
        <v>2315</v>
      </c>
      <c r="N27" s="183"/>
      <c r="O27" s="208"/>
    </row>
    <row r="28" spans="1:15" ht="21">
      <c r="A28" s="232">
        <v>25</v>
      </c>
      <c r="B28" s="183" t="s">
        <v>776</v>
      </c>
      <c r="C28" s="183" t="s">
        <v>777</v>
      </c>
      <c r="D28" s="292" t="str">
        <f>VLOOKUP(C28,总表!D:E,2,0)</f>
        <v>P000131</v>
      </c>
      <c r="E28" s="292" t="str">
        <f>VLOOKUP(D28,总表!E:H,2,0)</f>
        <v>家畜解剖基础（一村一大）（学习资源包）</v>
      </c>
      <c r="F28" s="292" t="str">
        <f>VLOOKUP(D28,总表!E:H,3,0)</f>
        <v>978-7-304-09836-0</v>
      </c>
      <c r="G28" s="297">
        <f>VLOOKUP(D28,总表!E:H,4,0)</f>
        <v>36.5</v>
      </c>
      <c r="H28" s="185" t="s">
        <v>139</v>
      </c>
      <c r="I28" s="185"/>
      <c r="J28" s="185" t="s">
        <v>168</v>
      </c>
      <c r="K28" s="185" t="s">
        <v>778</v>
      </c>
      <c r="L28" s="185"/>
      <c r="M28" s="185" t="s">
        <v>2315</v>
      </c>
      <c r="N28" s="183" t="s">
        <v>135</v>
      </c>
      <c r="O28" s="189" t="s">
        <v>16</v>
      </c>
    </row>
    <row r="29" spans="1:15">
      <c r="A29" s="232">
        <v>26</v>
      </c>
      <c r="B29" s="183" t="s">
        <v>776</v>
      </c>
      <c r="C29" s="183" t="s">
        <v>776</v>
      </c>
      <c r="D29" s="183"/>
      <c r="E29" s="183"/>
      <c r="F29" s="183"/>
      <c r="G29" s="183"/>
      <c r="H29" s="185" t="s">
        <v>162</v>
      </c>
      <c r="I29" s="185" t="s">
        <v>779</v>
      </c>
      <c r="J29" s="185" t="s">
        <v>164</v>
      </c>
      <c r="K29" s="185"/>
      <c r="L29" s="185" t="s">
        <v>780</v>
      </c>
      <c r="M29" s="185" t="s">
        <v>2315</v>
      </c>
      <c r="N29" s="183" t="s">
        <v>171</v>
      </c>
      <c r="O29" s="189" t="s">
        <v>16</v>
      </c>
    </row>
    <row r="30" spans="1:15">
      <c r="A30" s="232">
        <v>27</v>
      </c>
      <c r="B30" s="183" t="s">
        <v>776</v>
      </c>
      <c r="C30" s="183" t="s">
        <v>776</v>
      </c>
      <c r="D30" s="183"/>
      <c r="E30" s="183"/>
      <c r="F30" s="183"/>
      <c r="G30" s="183"/>
      <c r="H30" s="185" t="s">
        <v>136</v>
      </c>
      <c r="I30" s="185"/>
      <c r="J30" s="185"/>
      <c r="K30" s="185"/>
      <c r="L30" s="185"/>
      <c r="M30" s="185" t="s">
        <v>2315</v>
      </c>
      <c r="N30" s="183"/>
      <c r="O30" s="208"/>
    </row>
    <row r="31" spans="1:15" ht="21">
      <c r="A31" s="232">
        <v>28</v>
      </c>
      <c r="B31" s="183" t="s">
        <v>782</v>
      </c>
      <c r="C31" s="183" t="s">
        <v>782</v>
      </c>
      <c r="D31" s="292" t="str">
        <f>VLOOKUP(C31,总表!D:E,2,0)</f>
        <v>P00161</v>
      </c>
      <c r="E31" s="292" t="str">
        <f>VLOOKUP(D31,总表!E:H,2,0)</f>
        <v>家庭农场规划与设计（一村一大）（课程学习包）（学习资源包）</v>
      </c>
      <c r="F31" s="292" t="str">
        <f>VLOOKUP(D31,总表!E:H,3,0)</f>
        <v>978-7-304-09854-4</v>
      </c>
      <c r="G31" s="297">
        <f>VLOOKUP(D31,总表!E:H,4,0)</f>
        <v>25</v>
      </c>
      <c r="H31" s="185" t="s">
        <v>132</v>
      </c>
      <c r="I31" s="185"/>
      <c r="J31" s="185" t="s">
        <v>168</v>
      </c>
      <c r="K31" s="185" t="s">
        <v>783</v>
      </c>
      <c r="L31" s="185"/>
      <c r="M31" s="185" t="s">
        <v>2315</v>
      </c>
      <c r="N31" s="183" t="s">
        <v>135</v>
      </c>
      <c r="O31" s="189" t="s">
        <v>16</v>
      </c>
    </row>
    <row r="32" spans="1:15" ht="21">
      <c r="A32" s="232">
        <v>29</v>
      </c>
      <c r="B32" s="183" t="s">
        <v>1121</v>
      </c>
      <c r="C32" s="183" t="s">
        <v>1122</v>
      </c>
      <c r="D32" s="292" t="str">
        <f>VLOOKUP(C32,总表!D:E,2,0)</f>
        <v>P000461</v>
      </c>
      <c r="E32" s="292" t="str">
        <f>VLOOKUP(D32,总表!E:H,2,0)</f>
        <v>林业基础（第2版）（一村一大）（学习资源包）</v>
      </c>
      <c r="F32" s="292" t="str">
        <f>VLOOKUP(D32,总表!E:H,3,0)</f>
        <v>978-7-304-10753-6</v>
      </c>
      <c r="G32" s="297">
        <f>VLOOKUP(D32,总表!E:H,4,0)</f>
        <v>33</v>
      </c>
      <c r="H32" s="185" t="s">
        <v>257</v>
      </c>
      <c r="I32" s="185"/>
      <c r="J32" s="185" t="s">
        <v>175</v>
      </c>
      <c r="K32" s="185" t="s">
        <v>1123</v>
      </c>
      <c r="L32" s="185"/>
      <c r="M32" s="185" t="s">
        <v>2315</v>
      </c>
      <c r="N32" s="183" t="s">
        <v>135</v>
      </c>
      <c r="O32" s="189" t="s">
        <v>16</v>
      </c>
    </row>
    <row r="33" spans="1:15" ht="21">
      <c r="A33" s="232">
        <v>30</v>
      </c>
      <c r="B33" s="183" t="s">
        <v>1121</v>
      </c>
      <c r="C33" s="183" t="s">
        <v>1124</v>
      </c>
      <c r="D33" s="183"/>
      <c r="E33" s="183"/>
      <c r="F33" s="183"/>
      <c r="G33" s="183"/>
      <c r="H33" s="185" t="s">
        <v>224</v>
      </c>
      <c r="I33" s="185" t="s">
        <v>1125</v>
      </c>
      <c r="J33" s="185" t="s">
        <v>252</v>
      </c>
      <c r="K33" s="185"/>
      <c r="L33" s="185" t="s">
        <v>2346</v>
      </c>
      <c r="M33" s="185" t="s">
        <v>2315</v>
      </c>
      <c r="N33" s="183" t="s">
        <v>1127</v>
      </c>
      <c r="O33" s="189" t="s">
        <v>16</v>
      </c>
    </row>
    <row r="34" spans="1:15">
      <c r="A34" s="232">
        <v>31</v>
      </c>
      <c r="B34" s="183" t="s">
        <v>1121</v>
      </c>
      <c r="C34" s="183" t="s">
        <v>1121</v>
      </c>
      <c r="D34" s="183"/>
      <c r="E34" s="183"/>
      <c r="F34" s="183"/>
      <c r="G34" s="183"/>
      <c r="H34" s="187" t="s">
        <v>136</v>
      </c>
      <c r="I34" s="209"/>
      <c r="J34" s="187"/>
      <c r="K34" s="187"/>
      <c r="L34" s="187"/>
      <c r="M34" s="185" t="s">
        <v>2315</v>
      </c>
      <c r="N34" s="184"/>
      <c r="O34" s="215"/>
    </row>
    <row r="35" spans="1:15" ht="21">
      <c r="A35" s="232">
        <v>32</v>
      </c>
      <c r="B35" s="183" t="s">
        <v>1169</v>
      </c>
      <c r="C35" s="183" t="s">
        <v>1170</v>
      </c>
      <c r="D35" s="292" t="str">
        <f>VLOOKUP(C35,总表!D:E,2,0)</f>
        <v>P000323</v>
      </c>
      <c r="E35" s="292" t="str">
        <f>VLOOKUP(D35,总表!E:H,2,0)</f>
        <v>绿地规划（第2版）（一村一大）（学习资源包）</v>
      </c>
      <c r="F35" s="292" t="str">
        <f>VLOOKUP(D35,总表!E:H,3,0)</f>
        <v>978-7-304-11192-2</v>
      </c>
      <c r="G35" s="297">
        <f>VLOOKUP(D35,总表!E:H,4,0)</f>
        <v>27</v>
      </c>
      <c r="H35" s="185" t="s">
        <v>132</v>
      </c>
      <c r="I35" s="185"/>
      <c r="J35" s="185" t="s">
        <v>194</v>
      </c>
      <c r="K35" s="185" t="s">
        <v>1171</v>
      </c>
      <c r="L35" s="185"/>
      <c r="M35" s="185" t="s">
        <v>2315</v>
      </c>
      <c r="N35" s="183" t="s">
        <v>135</v>
      </c>
      <c r="O35" s="189" t="s">
        <v>16</v>
      </c>
    </row>
    <row r="36" spans="1:15">
      <c r="A36" s="232">
        <v>33</v>
      </c>
      <c r="B36" s="183" t="s">
        <v>1169</v>
      </c>
      <c r="C36" s="183" t="s">
        <v>1169</v>
      </c>
      <c r="D36" s="183"/>
      <c r="E36" s="183"/>
      <c r="F36" s="183"/>
      <c r="G36" s="183"/>
      <c r="H36" s="185" t="s">
        <v>162</v>
      </c>
      <c r="I36" s="185" t="s">
        <v>978</v>
      </c>
      <c r="J36" s="185" t="s">
        <v>164</v>
      </c>
      <c r="K36" s="185"/>
      <c r="L36" s="185" t="s">
        <v>1172</v>
      </c>
      <c r="M36" s="185" t="s">
        <v>2315</v>
      </c>
      <c r="N36" s="183" t="s">
        <v>171</v>
      </c>
      <c r="O36" s="189" t="s">
        <v>16</v>
      </c>
    </row>
    <row r="37" spans="1:15">
      <c r="A37" s="232">
        <v>34</v>
      </c>
      <c r="B37" s="183" t="s">
        <v>1169</v>
      </c>
      <c r="C37" s="183" t="s">
        <v>1169</v>
      </c>
      <c r="D37" s="183"/>
      <c r="E37" s="183"/>
      <c r="F37" s="183"/>
      <c r="G37" s="183"/>
      <c r="H37" s="187" t="s">
        <v>136</v>
      </c>
      <c r="I37" s="209"/>
      <c r="J37" s="187"/>
      <c r="K37" s="187"/>
      <c r="L37" s="187"/>
      <c r="M37" s="185" t="s">
        <v>2315</v>
      </c>
      <c r="N37" s="184"/>
      <c r="O37" s="215"/>
    </row>
    <row r="38" spans="1:15" ht="21">
      <c r="A38" s="232">
        <v>35</v>
      </c>
      <c r="B38" s="183" t="s">
        <v>1232</v>
      </c>
      <c r="C38" s="183" t="s">
        <v>1233</v>
      </c>
      <c r="D38" s="292" t="str">
        <f>VLOOKUP(C38,总表!D:E,2,0)</f>
        <v>P000962</v>
      </c>
      <c r="E38" s="292" t="str">
        <f>VLOOKUP(D38,总表!E:H,2,0)</f>
        <v>农产品质量管理（第2版）（一村一大）（学习资源包）</v>
      </c>
      <c r="F38" s="292" t="str">
        <f>VLOOKUP(D38,总表!E:H,3,0)</f>
        <v>978-7-304-10933-2</v>
      </c>
      <c r="G38" s="297">
        <f>VLOOKUP(D38,总表!E:H,4,0)</f>
        <v>32.5</v>
      </c>
      <c r="H38" s="185" t="s">
        <v>132</v>
      </c>
      <c r="I38" s="185"/>
      <c r="J38" s="185" t="s">
        <v>175</v>
      </c>
      <c r="K38" s="185" t="s">
        <v>1234</v>
      </c>
      <c r="L38" s="185"/>
      <c r="M38" s="185" t="s">
        <v>2315</v>
      </c>
      <c r="N38" s="231" t="s">
        <v>135</v>
      </c>
      <c r="O38" s="233" t="s">
        <v>16</v>
      </c>
    </row>
    <row r="39" spans="1:15">
      <c r="A39" s="232">
        <v>36</v>
      </c>
      <c r="B39" s="183" t="s">
        <v>1219</v>
      </c>
      <c r="C39" s="183" t="s">
        <v>1220</v>
      </c>
      <c r="D39" s="292" t="str">
        <f>VLOOKUP(C39,总表!D:E,2,0)</f>
        <v>KB0218</v>
      </c>
      <c r="E39" s="292" t="str">
        <f>VLOOKUP(D39,总表!E:H,2,0)</f>
        <v>农产品物流管理实务</v>
      </c>
      <c r="F39" s="292" t="str">
        <f>VLOOKUP(D39,总表!E:H,3,0)</f>
        <v>978-7-304-09850-6</v>
      </c>
      <c r="G39" s="297">
        <f>VLOOKUP(D39,总表!E:H,4,0)</f>
        <v>29</v>
      </c>
      <c r="H39" s="185" t="s">
        <v>139</v>
      </c>
      <c r="I39" s="185"/>
      <c r="J39" s="185" t="s">
        <v>168</v>
      </c>
      <c r="K39" s="185" t="s">
        <v>1221</v>
      </c>
      <c r="L39" s="185"/>
      <c r="M39" s="185" t="s">
        <v>2315</v>
      </c>
      <c r="N39" s="231" t="s">
        <v>135</v>
      </c>
      <c r="O39" s="233" t="s">
        <v>16</v>
      </c>
    </row>
    <row r="40" spans="1:15">
      <c r="A40" s="232">
        <v>37</v>
      </c>
      <c r="B40" s="183" t="s">
        <v>1219</v>
      </c>
      <c r="C40" s="183" t="s">
        <v>1219</v>
      </c>
      <c r="D40" s="183"/>
      <c r="E40" s="183"/>
      <c r="F40" s="183"/>
      <c r="G40" s="183"/>
      <c r="H40" s="185" t="s">
        <v>224</v>
      </c>
      <c r="I40" s="185" t="s">
        <v>1222</v>
      </c>
      <c r="J40" s="185" t="s">
        <v>252</v>
      </c>
      <c r="K40" s="185"/>
      <c r="L40" s="185" t="s">
        <v>1221</v>
      </c>
      <c r="M40" s="185" t="s">
        <v>2315</v>
      </c>
      <c r="N40" s="231" t="s">
        <v>1223</v>
      </c>
      <c r="O40" s="189" t="s">
        <v>16</v>
      </c>
    </row>
    <row r="41" spans="1:15">
      <c r="A41" s="232">
        <v>38</v>
      </c>
      <c r="B41" s="183" t="s">
        <v>1225</v>
      </c>
      <c r="C41" s="183" t="s">
        <v>1226</v>
      </c>
      <c r="D41" s="292" t="str">
        <f>VLOOKUP(C41,总表!D:E,2,0)</f>
        <v>T00792</v>
      </c>
      <c r="E41" s="292" t="str">
        <f>VLOOKUP(D41,总表!E:H,2,0)</f>
        <v>农产品营销（第3版）（清华）</v>
      </c>
      <c r="F41" s="292" t="str">
        <f>VLOOKUP(D41,总表!E:H,3,0)</f>
        <v>978-7-302-53760-1</v>
      </c>
      <c r="G41" s="297">
        <f>VLOOKUP(D41,总表!E:H,4,0)</f>
        <v>58</v>
      </c>
      <c r="H41" s="185" t="s">
        <v>139</v>
      </c>
      <c r="I41" s="185"/>
      <c r="J41" s="185" t="s">
        <v>398</v>
      </c>
      <c r="K41" s="185" t="s">
        <v>1227</v>
      </c>
      <c r="L41" s="185"/>
      <c r="M41" s="185" t="s">
        <v>2315</v>
      </c>
      <c r="N41" s="231" t="s">
        <v>427</v>
      </c>
      <c r="O41" s="189" t="s">
        <v>16</v>
      </c>
    </row>
    <row r="42" spans="1:15">
      <c r="A42" s="232">
        <v>39</v>
      </c>
      <c r="B42" s="183" t="s">
        <v>1225</v>
      </c>
      <c r="C42" s="183" t="s">
        <v>1228</v>
      </c>
      <c r="D42" s="183"/>
      <c r="E42" s="183"/>
      <c r="F42" s="183"/>
      <c r="G42" s="183"/>
      <c r="H42" s="185" t="s">
        <v>224</v>
      </c>
      <c r="I42" s="185" t="s">
        <v>1229</v>
      </c>
      <c r="J42" s="185" t="s">
        <v>252</v>
      </c>
      <c r="K42" s="185"/>
      <c r="L42" s="185" t="s">
        <v>1230</v>
      </c>
      <c r="M42" s="185" t="s">
        <v>2315</v>
      </c>
      <c r="N42" s="231" t="s">
        <v>1223</v>
      </c>
      <c r="O42" s="189" t="s">
        <v>16</v>
      </c>
    </row>
    <row r="43" spans="1:15" ht="21">
      <c r="A43" s="232">
        <v>40</v>
      </c>
      <c r="B43" s="183" t="s">
        <v>1236</v>
      </c>
      <c r="C43" s="183" t="s">
        <v>1237</v>
      </c>
      <c r="D43" s="292" t="str">
        <f>VLOOKUP(C43,总表!D:E,2,0)</f>
        <v>P000812</v>
      </c>
      <c r="E43" s="292" t="str">
        <f>VLOOKUP(D43,总表!E:H,2,0)</f>
        <v>农村电工（第2版）（一村一大）（含考核册、光盘）（学习资源包）</v>
      </c>
      <c r="F43" s="292" t="str">
        <f>VLOOKUP(D43,总表!E:H,3,0)</f>
        <v>978-7-304-08357-1</v>
      </c>
      <c r="G43" s="297">
        <f>VLOOKUP(D43,总表!E:H,4,0)</f>
        <v>43.4</v>
      </c>
      <c r="H43" s="185" t="s">
        <v>132</v>
      </c>
      <c r="I43" s="185"/>
      <c r="J43" s="185" t="s">
        <v>1238</v>
      </c>
      <c r="K43" s="185" t="s">
        <v>1239</v>
      </c>
      <c r="L43" s="185"/>
      <c r="M43" s="185" t="s">
        <v>2315</v>
      </c>
      <c r="N43" s="183" t="s">
        <v>135</v>
      </c>
      <c r="O43" s="189" t="s">
        <v>16</v>
      </c>
    </row>
    <row r="44" spans="1:15">
      <c r="A44" s="232">
        <v>41</v>
      </c>
      <c r="B44" s="183" t="s">
        <v>1236</v>
      </c>
      <c r="C44" s="183" t="s">
        <v>1240</v>
      </c>
      <c r="D44" s="183"/>
      <c r="E44" s="183"/>
      <c r="F44" s="183"/>
      <c r="G44" s="183"/>
      <c r="H44" s="185" t="s">
        <v>224</v>
      </c>
      <c r="I44" s="185" t="s">
        <v>547</v>
      </c>
      <c r="J44" s="185" t="s">
        <v>252</v>
      </c>
      <c r="K44" s="185"/>
      <c r="L44" s="185" t="s">
        <v>1239</v>
      </c>
      <c r="M44" s="185" t="s">
        <v>2315</v>
      </c>
      <c r="N44" s="183" t="s">
        <v>171</v>
      </c>
      <c r="O44" s="189" t="s">
        <v>16</v>
      </c>
    </row>
    <row r="45" spans="1:15" ht="21">
      <c r="A45" s="232">
        <v>42</v>
      </c>
      <c r="B45" s="183" t="s">
        <v>1242</v>
      </c>
      <c r="C45" s="183" t="s">
        <v>407</v>
      </c>
      <c r="D45" s="292" t="str">
        <f>VLOOKUP(C45,总表!D:E,2,0)</f>
        <v>P001073</v>
      </c>
      <c r="E45" s="292" t="str">
        <f>VLOOKUP(D45,总表!E:H,2,0)</f>
        <v>电子商务概论（第3版）（一村一大）</v>
      </c>
      <c r="F45" s="292" t="str">
        <f>VLOOKUP(D45,总表!E:H,3,0)</f>
        <v>978-7-304-09515-4</v>
      </c>
      <c r="G45" s="297">
        <f>VLOOKUP(D45,总表!E:H,4,0)</f>
        <v>38.9</v>
      </c>
      <c r="H45" s="185" t="s">
        <v>257</v>
      </c>
      <c r="I45" s="185"/>
      <c r="J45" s="185" t="s">
        <v>408</v>
      </c>
      <c r="K45" s="185" t="s">
        <v>409</v>
      </c>
      <c r="L45" s="185"/>
      <c r="M45" s="185" t="s">
        <v>2315</v>
      </c>
      <c r="N45" s="183" t="s">
        <v>135</v>
      </c>
      <c r="O45" s="189" t="s">
        <v>16</v>
      </c>
    </row>
    <row r="46" spans="1:15">
      <c r="A46" s="232">
        <v>43</v>
      </c>
      <c r="B46" s="183" t="s">
        <v>1242</v>
      </c>
      <c r="C46" s="183" t="s">
        <v>406</v>
      </c>
      <c r="D46" s="183"/>
      <c r="E46" s="183"/>
      <c r="F46" s="183"/>
      <c r="G46" s="183"/>
      <c r="H46" s="185" t="s">
        <v>224</v>
      </c>
      <c r="I46" s="185" t="s">
        <v>1229</v>
      </c>
      <c r="J46" s="185" t="s">
        <v>252</v>
      </c>
      <c r="K46" s="185"/>
      <c r="L46" s="185" t="s">
        <v>1244</v>
      </c>
      <c r="M46" s="185" t="s">
        <v>2315</v>
      </c>
      <c r="N46" s="231" t="s">
        <v>1223</v>
      </c>
      <c r="O46" s="189" t="s">
        <v>16</v>
      </c>
    </row>
    <row r="47" spans="1:15" ht="21">
      <c r="A47" s="232">
        <v>44</v>
      </c>
      <c r="B47" s="183" t="s">
        <v>1246</v>
      </c>
      <c r="C47" s="231" t="s">
        <v>1247</v>
      </c>
      <c r="D47" s="292" t="str">
        <f>VLOOKUP(C47,总表!D:E,2,0)</f>
        <v>P000333</v>
      </c>
      <c r="E47" s="292" t="str">
        <f>VLOOKUP(D47,总表!E:H,2,0)</f>
        <v>农村经济管理（第2版）（一村一大）（学习资源包）</v>
      </c>
      <c r="F47" s="292" t="str">
        <f>VLOOKUP(D47,总表!E:H,3,0)</f>
        <v>978-7-304-10690-4</v>
      </c>
      <c r="G47" s="297">
        <f>VLOOKUP(D47,总表!E:H,4,0)</f>
        <v>36</v>
      </c>
      <c r="H47" s="185" t="s">
        <v>257</v>
      </c>
      <c r="I47" s="185"/>
      <c r="J47" s="185" t="s">
        <v>175</v>
      </c>
      <c r="K47" s="185" t="s">
        <v>1248</v>
      </c>
      <c r="L47" s="185"/>
      <c r="M47" s="185" t="s">
        <v>2315</v>
      </c>
      <c r="N47" s="183" t="s">
        <v>135</v>
      </c>
      <c r="O47" s="189" t="s">
        <v>16</v>
      </c>
    </row>
    <row r="48" spans="1:15" ht="21">
      <c r="A48" s="232">
        <v>45</v>
      </c>
      <c r="B48" s="183" t="s">
        <v>1252</v>
      </c>
      <c r="C48" s="184" t="s">
        <v>1253</v>
      </c>
      <c r="D48" s="292" t="str">
        <f>VLOOKUP(C48,总表!D:E,2,0)</f>
        <v>P001482</v>
      </c>
      <c r="E48" s="292" t="str">
        <f>VLOOKUP(D48,总表!E:H,2,0)</f>
        <v>农村社会学（第4版）（一村一大）（学习资源包）</v>
      </c>
      <c r="F48" s="292" t="str">
        <f>VLOOKUP(D48,总表!E:H,3,0)</f>
        <v>978-7-304-11214-1</v>
      </c>
      <c r="G48" s="297">
        <f>VLOOKUP(D48,总表!E:H,4,0)</f>
        <v>35</v>
      </c>
      <c r="H48" s="185" t="s">
        <v>132</v>
      </c>
      <c r="I48" s="187"/>
      <c r="J48" s="187" t="s">
        <v>795</v>
      </c>
      <c r="K48" s="187" t="s">
        <v>1254</v>
      </c>
      <c r="L48" s="187"/>
      <c r="M48" s="185" t="s">
        <v>2315</v>
      </c>
      <c r="N48" s="183" t="s">
        <v>135</v>
      </c>
      <c r="O48" s="189" t="s">
        <v>16</v>
      </c>
    </row>
    <row r="49" spans="1:15">
      <c r="A49" s="232">
        <v>46</v>
      </c>
      <c r="B49" s="184" t="s">
        <v>1252</v>
      </c>
      <c r="C49" s="184" t="s">
        <v>1252</v>
      </c>
      <c r="D49" s="184"/>
      <c r="E49" s="184"/>
      <c r="F49" s="184"/>
      <c r="G49" s="184"/>
      <c r="H49" s="185" t="s">
        <v>224</v>
      </c>
      <c r="I49" s="187" t="s">
        <v>1053</v>
      </c>
      <c r="J49" s="187" t="s">
        <v>252</v>
      </c>
      <c r="K49" s="187"/>
      <c r="L49" s="187" t="s">
        <v>1254</v>
      </c>
      <c r="M49" s="185" t="s">
        <v>2315</v>
      </c>
      <c r="N49" s="184" t="s">
        <v>171</v>
      </c>
      <c r="O49" s="215" t="s">
        <v>16</v>
      </c>
    </row>
    <row r="50" spans="1:15" s="2" customFormat="1" ht="13.5">
      <c r="A50" s="232">
        <v>47</v>
      </c>
      <c r="B50" s="184" t="s">
        <v>1252</v>
      </c>
      <c r="C50" s="184" t="s">
        <v>1252</v>
      </c>
      <c r="D50" s="184"/>
      <c r="E50" s="184"/>
      <c r="F50" s="184"/>
      <c r="G50" s="184"/>
      <c r="H50" s="185" t="s">
        <v>136</v>
      </c>
      <c r="I50" s="187"/>
      <c r="J50" s="187"/>
      <c r="K50" s="187"/>
      <c r="L50" s="187"/>
      <c r="M50" s="185" t="s">
        <v>2315</v>
      </c>
      <c r="N50" s="184"/>
      <c r="O50" s="215"/>
    </row>
    <row r="51" spans="1:15" ht="21">
      <c r="A51" s="232">
        <v>48</v>
      </c>
      <c r="B51" s="183" t="s">
        <v>1260</v>
      </c>
      <c r="C51" s="183" t="s">
        <v>1261</v>
      </c>
      <c r="D51" s="292" t="str">
        <f>VLOOKUP(C51,总表!D:E,2,0)</f>
        <v>P000294</v>
      </c>
      <c r="E51" s="292" t="str">
        <f>VLOOKUP(D51,总表!E:H,2,0)</f>
        <v>农村政策法规（第2版）（一村一大）（学习资源包）</v>
      </c>
      <c r="F51" s="292" t="str">
        <f>VLOOKUP(D51,总表!E:H,3,0)</f>
        <v>978-7-304-11083-3</v>
      </c>
      <c r="G51" s="297">
        <f>VLOOKUP(D51,总表!E:H,4,0)</f>
        <v>38</v>
      </c>
      <c r="H51" s="185" t="s">
        <v>2347</v>
      </c>
      <c r="I51" s="185"/>
      <c r="J51" s="185" t="s">
        <v>194</v>
      </c>
      <c r="K51" s="185" t="s">
        <v>1262</v>
      </c>
      <c r="L51" s="185"/>
      <c r="M51" s="185" t="s">
        <v>2315</v>
      </c>
      <c r="N51" s="183" t="s">
        <v>135</v>
      </c>
      <c r="O51" s="189" t="s">
        <v>16</v>
      </c>
    </row>
    <row r="52" spans="1:15" ht="21">
      <c r="A52" s="232">
        <v>49</v>
      </c>
      <c r="B52" s="183" t="s">
        <v>1270</v>
      </c>
      <c r="C52" s="183" t="s">
        <v>1270</v>
      </c>
      <c r="D52" s="292" t="str">
        <f>VLOOKUP(C52,总表!D:E,2,0)</f>
        <v>P00167</v>
      </c>
      <c r="E52" s="292" t="str">
        <f>VLOOKUP(D52,总表!E:H,2,0)</f>
        <v>农业安全生产技术（一村一大）（课程学习包）</v>
      </c>
      <c r="F52" s="292" t="str">
        <f>VLOOKUP(D52,总表!E:H,3,0)</f>
        <v>978-7-304-10109-1</v>
      </c>
      <c r="G52" s="297">
        <f>VLOOKUP(D52,总表!E:H,4,0)</f>
        <v>27</v>
      </c>
      <c r="H52" s="185" t="s">
        <v>132</v>
      </c>
      <c r="I52" s="209"/>
      <c r="J52" s="185" t="s">
        <v>168</v>
      </c>
      <c r="K52" s="185" t="s">
        <v>1271</v>
      </c>
      <c r="L52" s="209"/>
      <c r="M52" s="185" t="s">
        <v>2315</v>
      </c>
      <c r="N52" s="183" t="s">
        <v>135</v>
      </c>
      <c r="O52" s="189" t="s">
        <v>16</v>
      </c>
    </row>
    <row r="53" spans="1:15" ht="21">
      <c r="A53" s="232">
        <v>50</v>
      </c>
      <c r="B53" s="183" t="s">
        <v>1273</v>
      </c>
      <c r="C53" s="231" t="s">
        <v>1273</v>
      </c>
      <c r="D53" s="292" t="str">
        <f>VLOOKUP(C53,总表!D:E,2,0)</f>
        <v>P001541</v>
      </c>
      <c r="E53" s="292" t="str">
        <f>VLOOKUP(D53,总表!E:H,2,0)</f>
        <v>农业经济基础（一村一大）（学习资源包）</v>
      </c>
      <c r="F53" s="292" t="str">
        <f>VLOOKUP(D53,总表!E:H,3,0)</f>
        <v>978-7-304-09552-9</v>
      </c>
      <c r="G53" s="297">
        <f>VLOOKUP(D53,总表!E:H,4,0)</f>
        <v>39</v>
      </c>
      <c r="H53" s="185" t="s">
        <v>132</v>
      </c>
      <c r="I53" s="185"/>
      <c r="J53" s="185" t="s">
        <v>1274</v>
      </c>
      <c r="K53" s="185" t="s">
        <v>1275</v>
      </c>
      <c r="L53" s="185"/>
      <c r="M53" s="185" t="s">
        <v>2315</v>
      </c>
      <c r="N53" s="183" t="s">
        <v>135</v>
      </c>
      <c r="O53" s="189" t="s">
        <v>16</v>
      </c>
    </row>
    <row r="54" spans="1:15">
      <c r="A54" s="232">
        <v>51</v>
      </c>
      <c r="B54" s="183" t="s">
        <v>1273</v>
      </c>
      <c r="C54" s="231" t="s">
        <v>1273</v>
      </c>
      <c r="D54" s="231"/>
      <c r="E54" s="231"/>
      <c r="F54" s="231"/>
      <c r="G54" s="231"/>
      <c r="H54" s="185" t="s">
        <v>162</v>
      </c>
      <c r="I54" s="185" t="s">
        <v>204</v>
      </c>
      <c r="J54" s="185" t="s">
        <v>164</v>
      </c>
      <c r="K54" s="209"/>
      <c r="L54" s="185" t="s">
        <v>1275</v>
      </c>
      <c r="M54" s="185" t="s">
        <v>2315</v>
      </c>
      <c r="N54" s="183" t="s">
        <v>171</v>
      </c>
      <c r="O54" s="189" t="s">
        <v>16</v>
      </c>
    </row>
    <row r="55" spans="1:15">
      <c r="A55" s="232">
        <v>52</v>
      </c>
      <c r="B55" s="183" t="s">
        <v>1273</v>
      </c>
      <c r="C55" s="231" t="s">
        <v>1273</v>
      </c>
      <c r="D55" s="231"/>
      <c r="E55" s="231"/>
      <c r="F55" s="231"/>
      <c r="G55" s="231"/>
      <c r="H55" s="185" t="s">
        <v>136</v>
      </c>
      <c r="I55" s="185"/>
      <c r="J55" s="185"/>
      <c r="K55" s="185"/>
      <c r="L55" s="185"/>
      <c r="M55" s="185" t="s">
        <v>2315</v>
      </c>
      <c r="N55" s="183"/>
      <c r="O55" s="189"/>
    </row>
    <row r="56" spans="1:15" ht="21">
      <c r="A56" s="232">
        <v>53</v>
      </c>
      <c r="B56" s="184" t="s">
        <v>1277</v>
      </c>
      <c r="C56" s="184" t="s">
        <v>1278</v>
      </c>
      <c r="D56" s="292" t="str">
        <f>VLOOKUP(C56,总表!D:E,2,0)</f>
        <v>P00166</v>
      </c>
      <c r="E56" s="292" t="str">
        <f>VLOOKUP(D56,总表!E:H,2,0)</f>
        <v>农业推广学（一村一大）（学习资源包）</v>
      </c>
      <c r="F56" s="292" t="str">
        <f>VLOOKUP(D56,总表!E:H,3,0)</f>
        <v>978-7-304-10056-8</v>
      </c>
      <c r="G56" s="297">
        <f>VLOOKUP(D56,总表!E:H,4,0)</f>
        <v>28</v>
      </c>
      <c r="H56" s="185" t="s">
        <v>132</v>
      </c>
      <c r="I56" s="225"/>
      <c r="J56" s="187" t="s">
        <v>179</v>
      </c>
      <c r="K56" s="187" t="s">
        <v>1279</v>
      </c>
      <c r="L56" s="234"/>
      <c r="M56" s="185" t="s">
        <v>2315</v>
      </c>
      <c r="N56" s="183" t="s">
        <v>135</v>
      </c>
      <c r="O56" s="189" t="s">
        <v>16</v>
      </c>
    </row>
    <row r="57" spans="1:15">
      <c r="A57" s="232">
        <v>54</v>
      </c>
      <c r="B57" s="183" t="s">
        <v>1277</v>
      </c>
      <c r="C57" s="183" t="s">
        <v>1277</v>
      </c>
      <c r="D57" s="183"/>
      <c r="E57" s="183"/>
      <c r="F57" s="183"/>
      <c r="G57" s="183"/>
      <c r="H57" s="185" t="s">
        <v>136</v>
      </c>
      <c r="I57" s="209"/>
      <c r="J57" s="185"/>
      <c r="K57" s="185"/>
      <c r="L57" s="185"/>
      <c r="M57" s="185" t="s">
        <v>2315</v>
      </c>
      <c r="N57" s="183"/>
      <c r="O57" s="189"/>
    </row>
    <row r="58" spans="1:15" ht="21">
      <c r="A58" s="232">
        <v>55</v>
      </c>
      <c r="B58" s="183" t="s">
        <v>1287</v>
      </c>
      <c r="C58" s="183" t="s">
        <v>1288</v>
      </c>
      <c r="D58" s="292" t="str">
        <f>VLOOKUP(C58,总表!D:E,2,0)</f>
        <v>DZS00271</v>
      </c>
      <c r="E58" s="292" t="str">
        <f>VLOOKUP(D58,总表!E:H,2,0)</f>
        <v>（电子教材）农业循环经济（第2版）</v>
      </c>
      <c r="F58" s="292" t="str">
        <f>VLOOKUP(D58,总表!E:H,3,0)</f>
        <v/>
      </c>
      <c r="G58" s="297">
        <f>VLOOKUP(D58,总表!E:H,4,0)</f>
        <v>27</v>
      </c>
      <c r="H58" s="185" t="s">
        <v>263</v>
      </c>
      <c r="I58" s="185"/>
      <c r="J58" s="185" t="s">
        <v>194</v>
      </c>
      <c r="K58" s="185" t="s">
        <v>1289</v>
      </c>
      <c r="L58" s="204"/>
      <c r="M58" s="185" t="s">
        <v>2315</v>
      </c>
      <c r="N58" s="183" t="s">
        <v>135</v>
      </c>
      <c r="O58" s="189" t="s">
        <v>16</v>
      </c>
    </row>
    <row r="59" spans="1:15" ht="21">
      <c r="A59" s="232">
        <v>56</v>
      </c>
      <c r="B59" s="183" t="s">
        <v>1425</v>
      </c>
      <c r="C59" s="183" t="s">
        <v>1426</v>
      </c>
      <c r="D59" s="183"/>
      <c r="E59" s="183"/>
      <c r="F59" s="183"/>
      <c r="G59" s="183"/>
      <c r="H59" s="185" t="s">
        <v>224</v>
      </c>
      <c r="I59" s="185" t="s">
        <v>1427</v>
      </c>
      <c r="J59" s="185" t="s">
        <v>252</v>
      </c>
      <c r="K59" s="185"/>
      <c r="L59" s="185" t="s">
        <v>2348</v>
      </c>
      <c r="M59" s="185" t="s">
        <v>2315</v>
      </c>
      <c r="N59" s="183" t="s">
        <v>1127</v>
      </c>
      <c r="O59" s="189" t="s">
        <v>16</v>
      </c>
    </row>
    <row r="60" spans="1:15">
      <c r="A60" s="232">
        <v>57</v>
      </c>
      <c r="B60" s="183" t="s">
        <v>1425</v>
      </c>
      <c r="C60" s="183" t="s">
        <v>1425</v>
      </c>
      <c r="D60" s="183"/>
      <c r="E60" s="183"/>
      <c r="F60" s="183"/>
      <c r="G60" s="183"/>
      <c r="H60" s="185" t="s">
        <v>136</v>
      </c>
      <c r="I60" s="209"/>
      <c r="J60" s="185"/>
      <c r="K60" s="185"/>
      <c r="L60" s="185"/>
      <c r="M60" s="185" t="s">
        <v>2315</v>
      </c>
      <c r="N60" s="183"/>
      <c r="O60" s="189"/>
    </row>
    <row r="61" spans="1:15" ht="21">
      <c r="A61" s="232">
        <v>58</v>
      </c>
      <c r="B61" s="183" t="s">
        <v>1430</v>
      </c>
      <c r="C61" s="183" t="s">
        <v>1431</v>
      </c>
      <c r="D61" s="292" t="str">
        <f>VLOOKUP(C61,总表!D:E,2,0)</f>
        <v>P000041</v>
      </c>
      <c r="E61" s="292" t="str">
        <f>VLOOKUP(D61,总表!E:H,2,0)</f>
        <v>森林培育（第2版）（一村一大）（学习资源包）</v>
      </c>
      <c r="F61" s="292" t="str">
        <f>VLOOKUP(D61,总表!E:H,3,0)</f>
        <v>978-7-304-10755-0</v>
      </c>
      <c r="G61" s="297">
        <f>VLOOKUP(D61,总表!E:H,4,0)</f>
        <v>31</v>
      </c>
      <c r="H61" s="185" t="s">
        <v>257</v>
      </c>
      <c r="I61" s="185"/>
      <c r="J61" s="185" t="s">
        <v>175</v>
      </c>
      <c r="K61" s="185" t="s">
        <v>1432</v>
      </c>
      <c r="L61" s="185"/>
      <c r="M61" s="185" t="s">
        <v>2315</v>
      </c>
      <c r="N61" s="183" t="s">
        <v>135</v>
      </c>
      <c r="O61" s="189" t="s">
        <v>16</v>
      </c>
    </row>
    <row r="62" spans="1:15" ht="21">
      <c r="A62" s="232">
        <v>59</v>
      </c>
      <c r="B62" s="183" t="s">
        <v>1430</v>
      </c>
      <c r="C62" s="183" t="s">
        <v>1433</v>
      </c>
      <c r="D62" s="183"/>
      <c r="E62" s="183"/>
      <c r="F62" s="183"/>
      <c r="G62" s="183"/>
      <c r="H62" s="185" t="s">
        <v>224</v>
      </c>
      <c r="I62" s="185" t="s">
        <v>1434</v>
      </c>
      <c r="J62" s="185" t="s">
        <v>252</v>
      </c>
      <c r="K62" s="185"/>
      <c r="L62" s="185" t="s">
        <v>2349</v>
      </c>
      <c r="M62" s="185" t="s">
        <v>2315</v>
      </c>
      <c r="N62" s="183" t="s">
        <v>1127</v>
      </c>
      <c r="O62" s="189" t="s">
        <v>16</v>
      </c>
    </row>
    <row r="63" spans="1:15">
      <c r="A63" s="232">
        <v>60</v>
      </c>
      <c r="B63" s="183" t="s">
        <v>1430</v>
      </c>
      <c r="C63" s="183" t="s">
        <v>1430</v>
      </c>
      <c r="D63" s="183"/>
      <c r="E63" s="183"/>
      <c r="F63" s="183"/>
      <c r="G63" s="183"/>
      <c r="H63" s="185" t="s">
        <v>136</v>
      </c>
      <c r="I63" s="185"/>
      <c r="J63" s="185"/>
      <c r="K63" s="185"/>
      <c r="L63" s="185"/>
      <c r="M63" s="185" t="s">
        <v>2315</v>
      </c>
      <c r="N63" s="183"/>
      <c r="O63" s="208"/>
    </row>
    <row r="64" spans="1:15" ht="21">
      <c r="A64" s="232">
        <v>61</v>
      </c>
      <c r="B64" s="183" t="s">
        <v>1437</v>
      </c>
      <c r="C64" s="183" t="s">
        <v>1437</v>
      </c>
      <c r="D64" s="292" t="str">
        <f>VLOOKUP(C64,总表!D:E,2,0)</f>
        <v>P00174</v>
      </c>
      <c r="E64" s="292" t="str">
        <f>VLOOKUP(D64,总表!E:H,2,0)</f>
        <v>森林资源经营与管理（一村一大）（学习资源包）</v>
      </c>
      <c r="F64" s="292" t="str">
        <f>VLOOKUP(D64,总表!E:H,3,0)</f>
        <v>978-7-304-10440-5</v>
      </c>
      <c r="G64" s="297">
        <f>VLOOKUP(D64,总表!E:H,4,0)</f>
        <v>29</v>
      </c>
      <c r="H64" s="185" t="s">
        <v>139</v>
      </c>
      <c r="I64" s="185"/>
      <c r="J64" s="185" t="s">
        <v>179</v>
      </c>
      <c r="K64" s="185" t="s">
        <v>1438</v>
      </c>
      <c r="L64" s="185"/>
      <c r="M64" s="185" t="s">
        <v>2315</v>
      </c>
      <c r="N64" s="183" t="s">
        <v>135</v>
      </c>
      <c r="O64" s="189" t="s">
        <v>16</v>
      </c>
    </row>
    <row r="65" spans="1:15" ht="21">
      <c r="A65" s="232">
        <v>62</v>
      </c>
      <c r="B65" s="183" t="s">
        <v>1477</v>
      </c>
      <c r="C65" s="183" t="s">
        <v>1478</v>
      </c>
      <c r="D65" s="292" t="str">
        <f>VLOOKUP(C65,总表!D:E,2,0)</f>
        <v>P000791</v>
      </c>
      <c r="E65" s="292" t="str">
        <f>VLOOKUP(D65,总表!E:H,2,0)</f>
        <v>设施栽培技术（第2版）（一村一大）（学习资源包）</v>
      </c>
      <c r="F65" s="292" t="str">
        <f>VLOOKUP(D65,总表!E:H,3,0)</f>
        <v>978-7-304-10693-5</v>
      </c>
      <c r="G65" s="297">
        <f>VLOOKUP(D65,总表!E:H,4,0)</f>
        <v>29</v>
      </c>
      <c r="H65" s="185" t="s">
        <v>257</v>
      </c>
      <c r="I65" s="185"/>
      <c r="J65" s="185" t="s">
        <v>175</v>
      </c>
      <c r="K65" s="185" t="s">
        <v>1479</v>
      </c>
      <c r="L65" s="185"/>
      <c r="M65" s="185" t="s">
        <v>2315</v>
      </c>
      <c r="N65" s="183" t="s">
        <v>135</v>
      </c>
      <c r="O65" s="189" t="s">
        <v>16</v>
      </c>
    </row>
    <row r="66" spans="1:15">
      <c r="A66" s="232">
        <v>63</v>
      </c>
      <c r="B66" s="183" t="s">
        <v>1477</v>
      </c>
      <c r="C66" s="183" t="s">
        <v>1477</v>
      </c>
      <c r="D66" s="183"/>
      <c r="E66" s="183"/>
      <c r="F66" s="183"/>
      <c r="G66" s="183"/>
      <c r="H66" s="185" t="s">
        <v>136</v>
      </c>
      <c r="I66" s="185"/>
      <c r="J66" s="185"/>
      <c r="K66" s="185"/>
      <c r="L66" s="183"/>
      <c r="M66" s="185" t="s">
        <v>2315</v>
      </c>
      <c r="N66" s="209"/>
      <c r="O66" s="208"/>
    </row>
    <row r="67" spans="1:15" ht="21">
      <c r="A67" s="232">
        <v>64</v>
      </c>
      <c r="B67" s="183" t="s">
        <v>1548</v>
      </c>
      <c r="C67" s="183" t="s">
        <v>1549</v>
      </c>
      <c r="D67" s="292" t="str">
        <f>VLOOKUP(C67,总表!D:E,2,0)</f>
        <v>P000432</v>
      </c>
      <c r="E67" s="292" t="str">
        <f>VLOOKUP(D67,总表!E:H,2,0)</f>
        <v>生产管理（第3版）（含考核册）（学习资源包）（一村一大）</v>
      </c>
      <c r="F67" s="292" t="str">
        <f>VLOOKUP(D67,总表!E:H,3,0)</f>
        <v>978-7-304-10125-1</v>
      </c>
      <c r="G67" s="297">
        <f>VLOOKUP(D67,总表!E:H,4,0)</f>
        <v>29.5</v>
      </c>
      <c r="H67" s="185" t="s">
        <v>257</v>
      </c>
      <c r="I67" s="185"/>
      <c r="J67" s="185" t="s">
        <v>398</v>
      </c>
      <c r="K67" s="185" t="s">
        <v>1550</v>
      </c>
      <c r="L67" s="185"/>
      <c r="M67" s="185" t="s">
        <v>2315</v>
      </c>
      <c r="N67" s="183" t="s">
        <v>135</v>
      </c>
      <c r="O67" s="189" t="s">
        <v>16</v>
      </c>
    </row>
    <row r="68" spans="1:15">
      <c r="A68" s="232">
        <v>65</v>
      </c>
      <c r="B68" s="183" t="s">
        <v>1548</v>
      </c>
      <c r="C68" s="183" t="s">
        <v>1548</v>
      </c>
      <c r="D68" s="183"/>
      <c r="E68" s="183"/>
      <c r="F68" s="183"/>
      <c r="G68" s="183"/>
      <c r="H68" s="185" t="s">
        <v>136</v>
      </c>
      <c r="I68" s="209"/>
      <c r="J68" s="185"/>
      <c r="K68" s="185"/>
      <c r="L68" s="185"/>
      <c r="M68" s="185" t="s">
        <v>2315</v>
      </c>
      <c r="N68" s="183"/>
      <c r="O68" s="189"/>
    </row>
    <row r="69" spans="1:15">
      <c r="A69" s="232">
        <v>66</v>
      </c>
      <c r="B69" s="183" t="s">
        <v>1548</v>
      </c>
      <c r="C69" s="183" t="s">
        <v>1548</v>
      </c>
      <c r="D69" s="183"/>
      <c r="E69" s="183"/>
      <c r="F69" s="183"/>
      <c r="G69" s="183"/>
      <c r="H69" s="185" t="s">
        <v>162</v>
      </c>
      <c r="I69" s="185" t="s">
        <v>952</v>
      </c>
      <c r="J69" s="185" t="s">
        <v>164</v>
      </c>
      <c r="K69" s="185"/>
      <c r="L69" s="185" t="s">
        <v>1550</v>
      </c>
      <c r="M69" s="185" t="s">
        <v>2315</v>
      </c>
      <c r="N69" s="183" t="s">
        <v>135</v>
      </c>
      <c r="O69" s="189" t="s">
        <v>16</v>
      </c>
    </row>
    <row r="70" spans="1:15" ht="21">
      <c r="A70" s="232">
        <v>67</v>
      </c>
      <c r="B70" s="183" t="s">
        <v>1570</v>
      </c>
      <c r="C70" s="183" t="s">
        <v>1571</v>
      </c>
      <c r="D70" s="292" t="str">
        <f>VLOOKUP(C70,总表!D:E,2,0)</f>
        <v>P001112</v>
      </c>
      <c r="E70" s="292" t="str">
        <f>VLOOKUP(D70,总表!E:H,2,0)</f>
        <v>食品工厂设计与设备（第2版）（一村一大）（学习资源包）</v>
      </c>
      <c r="F70" s="292" t="str">
        <f>VLOOKUP(D70,总表!E:H,3,0)</f>
        <v>978-7-304-10732-1</v>
      </c>
      <c r="G70" s="297">
        <f>VLOOKUP(D70,总表!E:H,4,0)</f>
        <v>33</v>
      </c>
      <c r="H70" s="185" t="s">
        <v>257</v>
      </c>
      <c r="I70" s="185"/>
      <c r="J70" s="185" t="s">
        <v>175</v>
      </c>
      <c r="K70" s="185" t="s">
        <v>1572</v>
      </c>
      <c r="L70" s="185"/>
      <c r="M70" s="185" t="s">
        <v>2315</v>
      </c>
      <c r="N70" s="183" t="s">
        <v>135</v>
      </c>
      <c r="O70" s="189" t="s">
        <v>16</v>
      </c>
    </row>
    <row r="71" spans="1:15" ht="21">
      <c r="A71" s="232">
        <v>68</v>
      </c>
      <c r="B71" s="183" t="s">
        <v>1578</v>
      </c>
      <c r="C71" s="183" t="s">
        <v>1578</v>
      </c>
      <c r="D71" s="292" t="str">
        <f>VLOOKUP(C71,总表!D:E,2,0)</f>
        <v>P000822</v>
      </c>
      <c r="E71" s="292" t="str">
        <f>VLOOKUP(D71,总表!E:H,2,0)</f>
        <v>市场调查与商情预测课程学习包（一村一大）（学习资源包）</v>
      </c>
      <c r="F71" s="292" t="str">
        <f>VLOOKUP(D71,总表!E:H,3,0)</f>
        <v>978-7-304-03575-4</v>
      </c>
      <c r="G71" s="297">
        <f>VLOOKUP(D71,总表!E:H,4,0)</f>
        <v>28</v>
      </c>
      <c r="H71" s="185" t="s">
        <v>257</v>
      </c>
      <c r="I71" s="185"/>
      <c r="J71" s="185" t="s">
        <v>1579</v>
      </c>
      <c r="K71" s="185" t="s">
        <v>1580</v>
      </c>
      <c r="L71" s="185"/>
      <c r="M71" s="185" t="s">
        <v>2315</v>
      </c>
      <c r="N71" s="183" t="s">
        <v>135</v>
      </c>
      <c r="O71" s="189" t="s">
        <v>16</v>
      </c>
    </row>
    <row r="72" spans="1:15">
      <c r="A72" s="232">
        <v>69</v>
      </c>
      <c r="B72" s="183" t="s">
        <v>1578</v>
      </c>
      <c r="C72" s="183" t="s">
        <v>1578</v>
      </c>
      <c r="D72" s="183"/>
      <c r="E72" s="183"/>
      <c r="F72" s="183"/>
      <c r="G72" s="183"/>
      <c r="H72" s="185" t="s">
        <v>136</v>
      </c>
      <c r="I72" s="185"/>
      <c r="J72" s="185"/>
      <c r="K72" s="185"/>
      <c r="L72" s="185"/>
      <c r="M72" s="185" t="s">
        <v>2315</v>
      </c>
      <c r="N72" s="183"/>
      <c r="O72" s="189"/>
    </row>
    <row r="73" spans="1:15" ht="21">
      <c r="A73" s="232">
        <v>70</v>
      </c>
      <c r="B73" s="183" t="s">
        <v>1590</v>
      </c>
      <c r="C73" s="183" t="s">
        <v>1591</v>
      </c>
      <c r="D73" s="292" t="str">
        <f>VLOOKUP(C73,总表!D:E,2,0)</f>
        <v>P000234</v>
      </c>
      <c r="E73" s="292" t="str">
        <f>VLOOKUP(D73,总表!E:H,2,0)</f>
        <v>市场营销原理与实务（第3版）（一村一大）（学习资源包）</v>
      </c>
      <c r="F73" s="292" t="str">
        <f>VLOOKUP(D73,总表!E:H,3,0)</f>
        <v>978-7-304-10888-5</v>
      </c>
      <c r="G73" s="297">
        <f>VLOOKUP(D73,总表!E:H,4,0)</f>
        <v>20</v>
      </c>
      <c r="H73" s="187" t="s">
        <v>132</v>
      </c>
      <c r="I73" s="187"/>
      <c r="J73" s="187" t="s">
        <v>150</v>
      </c>
      <c r="K73" s="187" t="s">
        <v>1592</v>
      </c>
      <c r="L73" s="187"/>
      <c r="M73" s="185" t="s">
        <v>2315</v>
      </c>
      <c r="N73" s="183" t="s">
        <v>135</v>
      </c>
      <c r="O73" s="189" t="s">
        <v>16</v>
      </c>
    </row>
    <row r="74" spans="1:15">
      <c r="A74" s="232">
        <v>71</v>
      </c>
      <c r="B74" s="183" t="s">
        <v>1590</v>
      </c>
      <c r="C74" s="183" t="s">
        <v>1590</v>
      </c>
      <c r="D74" s="183"/>
      <c r="E74" s="183"/>
      <c r="F74" s="183"/>
      <c r="G74" s="183"/>
      <c r="H74" s="185" t="s">
        <v>136</v>
      </c>
      <c r="I74" s="187"/>
      <c r="J74" s="187"/>
      <c r="K74" s="187"/>
      <c r="L74" s="187"/>
      <c r="M74" s="185" t="s">
        <v>2315</v>
      </c>
      <c r="N74" s="183"/>
      <c r="O74" s="208"/>
    </row>
    <row r="75" spans="1:15">
      <c r="A75" s="232">
        <v>72</v>
      </c>
      <c r="B75" s="183" t="s">
        <v>1599</v>
      </c>
      <c r="C75" s="199" t="s">
        <v>1599</v>
      </c>
      <c r="D75" s="292" t="str">
        <f>VLOOKUP(C75,总表!D:E,2,0)</f>
        <v>P000451</v>
      </c>
      <c r="E75" s="292" t="str">
        <f>VLOOKUP(D75,总表!E:H,2,0)</f>
        <v>兽医基础（学习资源包）</v>
      </c>
      <c r="F75" s="292">
        <f>VLOOKUP(D75,总表!E:H,3,0)</f>
        <v>0</v>
      </c>
      <c r="G75" s="297">
        <f>VLOOKUP(D75,总表!E:H,4,0)</f>
        <v>0</v>
      </c>
      <c r="H75" s="202" t="s">
        <v>132</v>
      </c>
      <c r="I75" s="202"/>
      <c r="J75" s="202" t="s">
        <v>133</v>
      </c>
      <c r="K75" s="202" t="s">
        <v>1600</v>
      </c>
      <c r="L75" s="202"/>
      <c r="M75" s="185" t="s">
        <v>2315</v>
      </c>
      <c r="N75" s="183" t="s">
        <v>135</v>
      </c>
      <c r="O75" s="189" t="s">
        <v>16</v>
      </c>
    </row>
    <row r="76" spans="1:15">
      <c r="A76" s="232">
        <v>73</v>
      </c>
      <c r="B76" s="183" t="s">
        <v>1599</v>
      </c>
      <c r="C76" s="183" t="s">
        <v>1599</v>
      </c>
      <c r="D76" s="183"/>
      <c r="E76" s="183"/>
      <c r="F76" s="183"/>
      <c r="G76" s="183"/>
      <c r="H76" s="185" t="s">
        <v>136</v>
      </c>
      <c r="I76" s="185"/>
      <c r="J76" s="185"/>
      <c r="K76" s="185"/>
      <c r="L76" s="185"/>
      <c r="M76" s="185" t="s">
        <v>2315</v>
      </c>
      <c r="N76" s="183"/>
      <c r="O76" s="189"/>
    </row>
    <row r="77" spans="1:15" ht="21">
      <c r="A77" s="232">
        <v>74</v>
      </c>
      <c r="B77" s="183" t="s">
        <v>1606</v>
      </c>
      <c r="C77" s="183" t="s">
        <v>1607</v>
      </c>
      <c r="D77" s="183"/>
      <c r="E77" s="183"/>
      <c r="F77" s="183"/>
      <c r="G77" s="183"/>
      <c r="H77" s="185" t="s">
        <v>224</v>
      </c>
      <c r="I77" s="185" t="s">
        <v>1608</v>
      </c>
      <c r="J77" s="185" t="s">
        <v>252</v>
      </c>
      <c r="K77" s="185"/>
      <c r="L77" s="185"/>
      <c r="M77" s="185" t="s">
        <v>2315</v>
      </c>
      <c r="N77" s="183" t="s">
        <v>1127</v>
      </c>
      <c r="O77" s="189" t="s">
        <v>16</v>
      </c>
    </row>
    <row r="78" spans="1:15">
      <c r="A78" s="232">
        <v>75</v>
      </c>
      <c r="B78" s="183" t="s">
        <v>1606</v>
      </c>
      <c r="C78" s="183" t="s">
        <v>1606</v>
      </c>
      <c r="D78" s="183"/>
      <c r="E78" s="183"/>
      <c r="F78" s="183"/>
      <c r="G78" s="183"/>
      <c r="H78" s="185" t="s">
        <v>136</v>
      </c>
      <c r="I78" s="185"/>
      <c r="J78" s="185"/>
      <c r="K78" s="185"/>
      <c r="L78" s="185"/>
      <c r="M78" s="185" t="s">
        <v>2315</v>
      </c>
      <c r="N78" s="183"/>
      <c r="O78" s="208"/>
    </row>
    <row r="79" spans="1:15" ht="21">
      <c r="A79" s="232">
        <v>76</v>
      </c>
      <c r="B79" s="183" t="s">
        <v>1675</v>
      </c>
      <c r="C79" s="183" t="s">
        <v>1676</v>
      </c>
      <c r="D79" s="292" t="str">
        <f>VLOOKUP(C79,总表!D:E,2,0)</f>
        <v>P000204</v>
      </c>
      <c r="E79" s="292" t="str">
        <f>VLOOKUP(D79,总表!E:H,2,0)</f>
        <v>税收基础（第2版）（一村一大）（学习资源包）</v>
      </c>
      <c r="F79" s="292" t="str">
        <f>VLOOKUP(D79,总表!E:H,3,0)</f>
        <v>978-7-304-10293-7</v>
      </c>
      <c r="G79" s="297">
        <f>VLOOKUP(D79,总表!E:H,4,0)</f>
        <v>32</v>
      </c>
      <c r="H79" s="185" t="s">
        <v>139</v>
      </c>
      <c r="I79" s="185"/>
      <c r="J79" s="185" t="s">
        <v>425</v>
      </c>
      <c r="K79" s="185" t="s">
        <v>1677</v>
      </c>
      <c r="L79" s="185"/>
      <c r="M79" s="185" t="s">
        <v>2315</v>
      </c>
      <c r="N79" s="183" t="s">
        <v>135</v>
      </c>
      <c r="O79" s="189" t="s">
        <v>16</v>
      </c>
    </row>
    <row r="80" spans="1:15">
      <c r="A80" s="232">
        <v>77</v>
      </c>
      <c r="B80" s="183" t="s">
        <v>1675</v>
      </c>
      <c r="C80" s="183" t="s">
        <v>1675</v>
      </c>
      <c r="D80" s="183"/>
      <c r="E80" s="183"/>
      <c r="F80" s="183"/>
      <c r="G80" s="183"/>
      <c r="H80" s="185" t="s">
        <v>136</v>
      </c>
      <c r="I80" s="185"/>
      <c r="J80" s="185"/>
      <c r="K80" s="185"/>
      <c r="L80" s="185"/>
      <c r="M80" s="185" t="s">
        <v>2315</v>
      </c>
      <c r="N80" s="183"/>
      <c r="O80" s="208"/>
    </row>
    <row r="81" spans="1:15" ht="21">
      <c r="A81" s="232">
        <v>78</v>
      </c>
      <c r="B81" s="183" t="s">
        <v>1743</v>
      </c>
      <c r="C81" s="183" t="s">
        <v>1744</v>
      </c>
      <c r="D81" s="292" t="str">
        <f>VLOOKUP(C81,总表!D:E,2,0)</f>
        <v>P000352</v>
      </c>
      <c r="E81" s="292" t="str">
        <f>VLOOKUP(D81,总表!E:H,2,0)</f>
        <v>土地利用规划（第2版）（一村一大）（学习资源包）</v>
      </c>
      <c r="F81" s="292" t="str">
        <f>VLOOKUP(D81,总表!E:H,3,0)</f>
        <v>978-7-304-10669-0</v>
      </c>
      <c r="G81" s="297">
        <f>VLOOKUP(D81,总表!E:H,4,0)</f>
        <v>33</v>
      </c>
      <c r="H81" s="185" t="s">
        <v>257</v>
      </c>
      <c r="I81" s="185"/>
      <c r="J81" s="185" t="s">
        <v>175</v>
      </c>
      <c r="K81" s="185" t="s">
        <v>1745</v>
      </c>
      <c r="L81" s="185"/>
      <c r="M81" s="185" t="s">
        <v>2315</v>
      </c>
      <c r="N81" s="183" t="s">
        <v>135</v>
      </c>
      <c r="O81" s="189" t="s">
        <v>16</v>
      </c>
    </row>
    <row r="82" spans="1:15">
      <c r="A82" s="232">
        <v>79</v>
      </c>
      <c r="B82" s="183" t="s">
        <v>1743</v>
      </c>
      <c r="C82" s="183" t="s">
        <v>1743</v>
      </c>
      <c r="D82" s="183"/>
      <c r="E82" s="183"/>
      <c r="F82" s="183"/>
      <c r="G82" s="183"/>
      <c r="H82" s="185" t="s">
        <v>136</v>
      </c>
      <c r="I82" s="209"/>
      <c r="J82" s="185"/>
      <c r="K82" s="185"/>
      <c r="L82" s="185"/>
      <c r="M82" s="185" t="s">
        <v>2315</v>
      </c>
      <c r="N82" s="183"/>
      <c r="O82" s="189"/>
    </row>
    <row r="83" spans="1:15" s="1" customFormat="1" ht="21">
      <c r="A83" s="232">
        <v>80</v>
      </c>
      <c r="B83" s="183" t="s">
        <v>1751</v>
      </c>
      <c r="C83" s="183" t="s">
        <v>1752</v>
      </c>
      <c r="D83" s="292" t="str">
        <f>VLOOKUP(C83,总表!D:E,2,0)</f>
        <v>P000361</v>
      </c>
      <c r="E83" s="292" t="str">
        <f>VLOOKUP(D83,总表!E:H,2,0)</f>
        <v>土壤与肥料（第2版）（一村一大）（学习资源包）</v>
      </c>
      <c r="F83" s="292" t="str">
        <f>VLOOKUP(D83,总表!E:H,3,0)</f>
        <v>978-7-304-10752-9</v>
      </c>
      <c r="G83" s="297">
        <f>VLOOKUP(D83,总表!E:H,4,0)</f>
        <v>31</v>
      </c>
      <c r="H83" s="185" t="s">
        <v>257</v>
      </c>
      <c r="I83" s="185"/>
      <c r="J83" s="185" t="s">
        <v>175</v>
      </c>
      <c r="K83" s="185" t="s">
        <v>1749</v>
      </c>
      <c r="L83" s="185"/>
      <c r="M83" s="185" t="s">
        <v>2315</v>
      </c>
      <c r="N83" s="183" t="s">
        <v>135</v>
      </c>
      <c r="O83" s="189" t="s">
        <v>16</v>
      </c>
    </row>
    <row r="84" spans="1:15">
      <c r="A84" s="232">
        <v>81</v>
      </c>
      <c r="B84" s="183" t="s">
        <v>1751</v>
      </c>
      <c r="C84" s="183" t="s">
        <v>1751</v>
      </c>
      <c r="D84" s="183"/>
      <c r="E84" s="183"/>
      <c r="F84" s="183"/>
      <c r="G84" s="183"/>
      <c r="H84" s="185" t="s">
        <v>136</v>
      </c>
      <c r="I84" s="185"/>
      <c r="J84" s="185"/>
      <c r="K84" s="185"/>
      <c r="L84" s="185"/>
      <c r="M84" s="185" t="s">
        <v>2315</v>
      </c>
      <c r="N84" s="183"/>
      <c r="O84" s="189"/>
    </row>
    <row r="85" spans="1:15">
      <c r="A85" s="232">
        <v>82</v>
      </c>
      <c r="B85" s="183" t="s">
        <v>1790</v>
      </c>
      <c r="C85" s="183" t="s">
        <v>1791</v>
      </c>
      <c r="D85" s="292" t="str">
        <f>VLOOKUP(C85,总表!D:E,2,0)</f>
        <v>KB0210</v>
      </c>
      <c r="E85" s="292" t="str">
        <f>VLOOKUP(D85,总表!E:H,2,0)</f>
        <v>从零开始──网上开店跟我学</v>
      </c>
      <c r="F85" s="292" t="str">
        <f>VLOOKUP(D85,总表!E:H,3,0)</f>
        <v>978-7-304-09680-9</v>
      </c>
      <c r="G85" s="297">
        <f>VLOOKUP(D85,总表!E:H,4,0)</f>
        <v>38</v>
      </c>
      <c r="H85" s="185" t="s">
        <v>139</v>
      </c>
      <c r="I85" s="230"/>
      <c r="J85" s="185" t="s">
        <v>168</v>
      </c>
      <c r="K85" s="185" t="s">
        <v>1792</v>
      </c>
      <c r="L85" s="230"/>
      <c r="M85" s="185" t="s">
        <v>2315</v>
      </c>
      <c r="N85" s="183" t="s">
        <v>135</v>
      </c>
      <c r="O85" s="189" t="s">
        <v>16</v>
      </c>
    </row>
    <row r="86" spans="1:15">
      <c r="A86" s="232">
        <v>83</v>
      </c>
      <c r="B86" s="183" t="s">
        <v>1875</v>
      </c>
      <c r="C86" s="183" t="s">
        <v>1875</v>
      </c>
      <c r="D86" s="292" t="str">
        <f>VLOOKUP(C86,总表!D:E,2,0)</f>
        <v>P00152</v>
      </c>
      <c r="E86" s="292" t="str">
        <f>VLOOKUP(D86,总表!E:H,2,0)</f>
        <v>现代农场管理（一村一大）</v>
      </c>
      <c r="F86" s="292" t="str">
        <f>VLOOKUP(D86,总表!E:H,3,0)</f>
        <v>978-7-304-09233-7</v>
      </c>
      <c r="G86" s="297">
        <f>VLOOKUP(D86,总表!E:H,4,0)</f>
        <v>29</v>
      </c>
      <c r="H86" s="185" t="s">
        <v>132</v>
      </c>
      <c r="I86" s="185"/>
      <c r="J86" s="185" t="s">
        <v>155</v>
      </c>
      <c r="K86" s="185" t="s">
        <v>1876</v>
      </c>
      <c r="L86" s="185"/>
      <c r="M86" s="185" t="s">
        <v>2315</v>
      </c>
      <c r="N86" s="183" t="s">
        <v>135</v>
      </c>
      <c r="O86" s="189" t="s">
        <v>16</v>
      </c>
    </row>
    <row r="87" spans="1:15" ht="21">
      <c r="A87" s="232">
        <v>84</v>
      </c>
      <c r="B87" s="183" t="s">
        <v>1878</v>
      </c>
      <c r="C87" s="183" t="s">
        <v>1879</v>
      </c>
      <c r="D87" s="292" t="str">
        <f>VLOOKUP(C87,总表!D:E,2,0)</f>
        <v>P001131</v>
      </c>
      <c r="E87" s="292" t="str">
        <f>VLOOKUP(D87,总表!E:H,2,0)</f>
        <v>现代农业概论（第2版）（一村一大）（学习资源包）</v>
      </c>
      <c r="F87" s="292" t="str">
        <f>VLOOKUP(D87,总表!E:H,3,0)</f>
        <v>978-7-304-10787-1</v>
      </c>
      <c r="G87" s="297">
        <f>VLOOKUP(D87,总表!E:H,4,0)</f>
        <v>35.5</v>
      </c>
      <c r="H87" s="185" t="s">
        <v>132</v>
      </c>
      <c r="I87" s="209"/>
      <c r="J87" s="185" t="s">
        <v>175</v>
      </c>
      <c r="K87" s="185" t="s">
        <v>1880</v>
      </c>
      <c r="L87" s="209"/>
      <c r="M87" s="185" t="s">
        <v>2315</v>
      </c>
      <c r="N87" s="183" t="s">
        <v>135</v>
      </c>
      <c r="O87" s="189" t="s">
        <v>16</v>
      </c>
    </row>
    <row r="88" spans="1:15">
      <c r="A88" s="232">
        <v>85</v>
      </c>
      <c r="B88" s="183" t="s">
        <v>1878</v>
      </c>
      <c r="C88" s="183" t="s">
        <v>1878</v>
      </c>
      <c r="D88" s="183"/>
      <c r="E88" s="183"/>
      <c r="F88" s="183"/>
      <c r="G88" s="183"/>
      <c r="H88" s="185" t="s">
        <v>136</v>
      </c>
      <c r="I88" s="209"/>
      <c r="J88" s="185"/>
      <c r="K88" s="185"/>
      <c r="L88" s="185"/>
      <c r="M88" s="185" t="s">
        <v>2315</v>
      </c>
      <c r="N88" s="183"/>
      <c r="O88" s="189"/>
    </row>
    <row r="89" spans="1:15" ht="21">
      <c r="A89" s="232">
        <v>86</v>
      </c>
      <c r="B89" s="183" t="s">
        <v>1890</v>
      </c>
      <c r="C89" s="183" t="s">
        <v>1891</v>
      </c>
      <c r="D89" s="292" t="str">
        <f>VLOOKUP(C89,总表!D:E,2,0)</f>
        <v>P000262</v>
      </c>
      <c r="E89" s="292" t="str">
        <f>VLOOKUP(D89,总表!E:H,2,0)</f>
        <v>公共行政学导论（第3版）（一村一大）（学习资源包）</v>
      </c>
      <c r="F89" s="292" t="str">
        <f>VLOOKUP(D89,总表!E:H,3,0)</f>
        <v>978-7-304-10916-5</v>
      </c>
      <c r="G89" s="297">
        <f>VLOOKUP(D89,总表!E:H,4,0)</f>
        <v>27</v>
      </c>
      <c r="H89" s="185" t="s">
        <v>132</v>
      </c>
      <c r="I89" s="187"/>
      <c r="J89" s="185" t="s">
        <v>150</v>
      </c>
      <c r="K89" s="187" t="s">
        <v>527</v>
      </c>
      <c r="L89" s="187"/>
      <c r="M89" s="185" t="s">
        <v>2315</v>
      </c>
      <c r="N89" s="183" t="s">
        <v>135</v>
      </c>
      <c r="O89" s="189" t="s">
        <v>16</v>
      </c>
    </row>
    <row r="90" spans="1:15">
      <c r="A90" s="232">
        <v>87</v>
      </c>
      <c r="B90" s="183" t="s">
        <v>1890</v>
      </c>
      <c r="C90" s="183" t="s">
        <v>1890</v>
      </c>
      <c r="D90" s="183"/>
      <c r="E90" s="183"/>
      <c r="F90" s="183"/>
      <c r="G90" s="183"/>
      <c r="H90" s="187" t="s">
        <v>136</v>
      </c>
      <c r="I90" s="209"/>
      <c r="J90" s="187"/>
      <c r="K90" s="187"/>
      <c r="L90" s="187"/>
      <c r="M90" s="185" t="s">
        <v>2315</v>
      </c>
      <c r="N90" s="183"/>
      <c r="O90" s="189"/>
    </row>
    <row r="91" spans="1:15" ht="21">
      <c r="A91" s="232">
        <v>88</v>
      </c>
      <c r="B91" s="183" t="s">
        <v>1897</v>
      </c>
      <c r="C91" s="183" t="s">
        <v>1898</v>
      </c>
      <c r="D91" s="292" t="str">
        <f>VLOOKUP(C91,总表!D:E,2,0)</f>
        <v>P00155</v>
      </c>
      <c r="E91" s="292" t="str">
        <f>VLOOKUP(D91,总表!E:H,2,0)</f>
        <v>小城镇建设课程学习包（含考核册）（一村一大）</v>
      </c>
      <c r="F91" s="292" t="str">
        <f>VLOOKUP(D91,总表!E:H,3,0)</f>
        <v>978-7-304-09555-0</v>
      </c>
      <c r="G91" s="297">
        <f>VLOOKUP(D91,总表!E:H,4,0)</f>
        <v>32</v>
      </c>
      <c r="H91" s="185" t="s">
        <v>132</v>
      </c>
      <c r="I91" s="185"/>
      <c r="J91" s="185" t="s">
        <v>155</v>
      </c>
      <c r="K91" s="185" t="s">
        <v>1899</v>
      </c>
      <c r="L91" s="185"/>
      <c r="M91" s="185" t="s">
        <v>2315</v>
      </c>
      <c r="N91" s="183" t="s">
        <v>135</v>
      </c>
      <c r="O91" s="189" t="s">
        <v>16</v>
      </c>
    </row>
    <row r="92" spans="1:15">
      <c r="A92" s="232">
        <v>89</v>
      </c>
      <c r="B92" s="183" t="s">
        <v>1897</v>
      </c>
      <c r="C92" s="183" t="s">
        <v>1897</v>
      </c>
      <c r="D92" s="183"/>
      <c r="E92" s="183"/>
      <c r="F92" s="183"/>
      <c r="G92" s="183"/>
      <c r="H92" s="187" t="s">
        <v>136</v>
      </c>
      <c r="I92" s="209"/>
      <c r="J92" s="187"/>
      <c r="K92" s="187"/>
      <c r="L92" s="187"/>
      <c r="M92" s="185" t="s">
        <v>2315</v>
      </c>
      <c r="N92" s="183"/>
      <c r="O92" s="189"/>
    </row>
    <row r="93" spans="1:15">
      <c r="A93" s="232">
        <v>90</v>
      </c>
      <c r="B93" s="183" t="s">
        <v>1897</v>
      </c>
      <c r="C93" s="183" t="s">
        <v>1897</v>
      </c>
      <c r="D93" s="183"/>
      <c r="E93" s="183"/>
      <c r="F93" s="183"/>
      <c r="G93" s="183"/>
      <c r="H93" s="187" t="s">
        <v>162</v>
      </c>
      <c r="I93" s="187" t="s">
        <v>1900</v>
      </c>
      <c r="J93" s="187" t="s">
        <v>164</v>
      </c>
      <c r="K93" s="187"/>
      <c r="L93" s="187" t="s">
        <v>1899</v>
      </c>
      <c r="M93" s="185" t="s">
        <v>2315</v>
      </c>
      <c r="N93" s="183" t="s">
        <v>171</v>
      </c>
      <c r="O93" s="189" t="s">
        <v>16</v>
      </c>
    </row>
    <row r="94" spans="1:15" ht="21">
      <c r="A94" s="232">
        <v>91</v>
      </c>
      <c r="B94" s="183" t="s">
        <v>1902</v>
      </c>
      <c r="C94" s="183" t="s">
        <v>1903</v>
      </c>
      <c r="D94" s="292" t="str">
        <f>VLOOKUP(C94,总表!D:E,2,0)</f>
        <v>P000421</v>
      </c>
      <c r="E94" s="292" t="str">
        <f>VLOOKUP(D94,总表!E:H,2,0)</f>
        <v>小企业管理基础（第2版）（一村一大）</v>
      </c>
      <c r="F94" s="292" t="str">
        <f>VLOOKUP(D94,总表!E:H,3,0)</f>
        <v>978-7-304-09855-1</v>
      </c>
      <c r="G94" s="297">
        <f>VLOOKUP(D94,总表!E:H,4,0)</f>
        <v>29.9</v>
      </c>
      <c r="H94" s="185" t="s">
        <v>257</v>
      </c>
      <c r="I94" s="185"/>
      <c r="J94" s="185" t="s">
        <v>160</v>
      </c>
      <c r="K94" s="185" t="s">
        <v>351</v>
      </c>
      <c r="L94" s="185"/>
      <c r="M94" s="185" t="s">
        <v>2315</v>
      </c>
      <c r="N94" s="183" t="s">
        <v>135</v>
      </c>
      <c r="O94" s="189" t="s">
        <v>16</v>
      </c>
    </row>
    <row r="95" spans="1:15">
      <c r="A95" s="232">
        <v>92</v>
      </c>
      <c r="B95" s="183" t="s">
        <v>1902</v>
      </c>
      <c r="C95" s="183" t="s">
        <v>1902</v>
      </c>
      <c r="D95" s="183"/>
      <c r="E95" s="183"/>
      <c r="F95" s="183"/>
      <c r="G95" s="183"/>
      <c r="H95" s="187" t="s">
        <v>136</v>
      </c>
      <c r="I95" s="209"/>
      <c r="J95" s="187"/>
      <c r="K95" s="187"/>
      <c r="L95" s="187"/>
      <c r="M95" s="185" t="s">
        <v>2315</v>
      </c>
      <c r="N95" s="183"/>
      <c r="O95" s="189"/>
    </row>
    <row r="96" spans="1:15" ht="31.5">
      <c r="A96" s="232">
        <v>93</v>
      </c>
      <c r="B96" s="183" t="s">
        <v>1936</v>
      </c>
      <c r="C96" s="183" t="s">
        <v>1937</v>
      </c>
      <c r="D96" s="292" t="str">
        <f>VLOOKUP(C96,总表!D:E,2,0)</f>
        <v>P001451</v>
      </c>
      <c r="E96" s="292" t="str">
        <f>VLOOKUP(D96,总表!E:H,2,0)</f>
        <v>信息技术应用（WINDOWS 10平台）（学习资源包）</v>
      </c>
      <c r="F96" s="292" t="str">
        <f>VLOOKUP(D96,总表!E:H,3,0)</f>
        <v>978-7-304-10618-8</v>
      </c>
      <c r="G96" s="297">
        <f>VLOOKUP(D96,总表!E:H,4,0)</f>
        <v>26</v>
      </c>
      <c r="H96" s="185" t="s">
        <v>257</v>
      </c>
      <c r="I96" s="185"/>
      <c r="J96" s="185" t="s">
        <v>1938</v>
      </c>
      <c r="K96" s="185" t="s">
        <v>853</v>
      </c>
      <c r="L96" s="185"/>
      <c r="M96" s="185" t="s">
        <v>2315</v>
      </c>
      <c r="N96" s="183" t="s">
        <v>135</v>
      </c>
      <c r="O96" s="189" t="s">
        <v>16</v>
      </c>
    </row>
    <row r="97" spans="1:15">
      <c r="A97" s="232">
        <v>94</v>
      </c>
      <c r="B97" s="183" t="s">
        <v>1936</v>
      </c>
      <c r="C97" s="183" t="s">
        <v>1936</v>
      </c>
      <c r="D97" s="183"/>
      <c r="E97" s="183"/>
      <c r="F97" s="183"/>
      <c r="G97" s="183"/>
      <c r="H97" s="185" t="s">
        <v>136</v>
      </c>
      <c r="I97" s="185"/>
      <c r="J97" s="185"/>
      <c r="K97" s="185"/>
      <c r="L97" s="185"/>
      <c r="M97" s="185" t="s">
        <v>2315</v>
      </c>
      <c r="N97" s="183"/>
      <c r="O97" s="208"/>
    </row>
    <row r="98" spans="1:15" ht="21">
      <c r="A98" s="232">
        <v>95</v>
      </c>
      <c r="B98" s="183" t="s">
        <v>1966</v>
      </c>
      <c r="C98" s="183" t="s">
        <v>1966</v>
      </c>
      <c r="D98" s="292" t="str">
        <f>VLOOKUP(C98,总表!D:E,2,0)</f>
        <v>P00177</v>
      </c>
      <c r="E98" s="292" t="str">
        <f>VLOOKUP(D98,总表!E:H,2,0)</f>
        <v>休闲农业概论（一村一大）（学习资源包）</v>
      </c>
      <c r="F98" s="292" t="str">
        <f>VLOOKUP(D98,总表!E:H,3,0)</f>
        <v>978-7-304-10848-9</v>
      </c>
      <c r="G98" s="297">
        <f>VLOOKUP(D98,总表!E:H,4,0)</f>
        <v>37.5</v>
      </c>
      <c r="H98" s="187" t="s">
        <v>139</v>
      </c>
      <c r="I98" s="185"/>
      <c r="J98" s="185" t="s">
        <v>345</v>
      </c>
      <c r="K98" s="185" t="s">
        <v>1967</v>
      </c>
      <c r="L98" s="185"/>
      <c r="M98" s="185" t="s">
        <v>2315</v>
      </c>
      <c r="N98" s="183" t="s">
        <v>135</v>
      </c>
      <c r="O98" s="189" t="s">
        <v>16</v>
      </c>
    </row>
    <row r="99" spans="1:15">
      <c r="A99" s="232">
        <v>96</v>
      </c>
      <c r="B99" s="183" t="s">
        <v>1966</v>
      </c>
      <c r="C99" s="183" t="s">
        <v>1968</v>
      </c>
      <c r="D99" s="183"/>
      <c r="E99" s="183"/>
      <c r="F99" s="183"/>
      <c r="G99" s="183"/>
      <c r="H99" s="185" t="s">
        <v>136</v>
      </c>
      <c r="I99" s="209"/>
      <c r="J99" s="185"/>
      <c r="K99" s="185"/>
      <c r="L99" s="185"/>
      <c r="M99" s="185" t="s">
        <v>2315</v>
      </c>
      <c r="N99" s="183"/>
      <c r="O99" s="189"/>
    </row>
    <row r="100" spans="1:15" ht="21">
      <c r="A100" s="232">
        <v>97</v>
      </c>
      <c r="B100" s="191" t="s">
        <v>1970</v>
      </c>
      <c r="C100" s="191" t="s">
        <v>1971</v>
      </c>
      <c r="D100" s="292" t="str">
        <f>VLOOKUP(C100,总表!D:E,2,0)</f>
        <v>P00171</v>
      </c>
      <c r="E100" s="292" t="str">
        <f>VLOOKUP(D100,总表!E:H,2,0)</f>
        <v>休闲农业规划（一村一大）（含考核册）（学习资源包）</v>
      </c>
      <c r="F100" s="292" t="str">
        <f>VLOOKUP(D100,总表!E:H,3,0)</f>
        <v>978-7-304-10281-4</v>
      </c>
      <c r="G100" s="297">
        <f>VLOOKUP(D100,总表!E:H,4,0)</f>
        <v>29</v>
      </c>
      <c r="H100" s="190" t="s">
        <v>132</v>
      </c>
      <c r="I100" s="187"/>
      <c r="J100" s="187" t="s">
        <v>179</v>
      </c>
      <c r="K100" s="187" t="s">
        <v>1972</v>
      </c>
      <c r="L100" s="187"/>
      <c r="M100" s="185" t="s">
        <v>2315</v>
      </c>
      <c r="N100" s="183" t="s">
        <v>135</v>
      </c>
      <c r="O100" s="189" t="s">
        <v>16</v>
      </c>
    </row>
    <row r="101" spans="1:15" ht="21">
      <c r="A101" s="232">
        <v>98</v>
      </c>
      <c r="B101" s="191" t="s">
        <v>1970</v>
      </c>
      <c r="C101" s="191" t="s">
        <v>1971</v>
      </c>
      <c r="D101" s="191"/>
      <c r="E101" s="191"/>
      <c r="F101" s="191"/>
      <c r="G101" s="191"/>
      <c r="H101" s="190" t="s">
        <v>162</v>
      </c>
      <c r="I101" s="187" t="s">
        <v>1973</v>
      </c>
      <c r="J101" s="187" t="s">
        <v>193</v>
      </c>
      <c r="K101" s="187"/>
      <c r="L101" s="187" t="s">
        <v>1972</v>
      </c>
      <c r="M101" s="185" t="s">
        <v>2315</v>
      </c>
      <c r="N101" s="191" t="s">
        <v>752</v>
      </c>
      <c r="O101" s="198" t="s">
        <v>16</v>
      </c>
    </row>
    <row r="102" spans="1:15" ht="21">
      <c r="A102" s="232">
        <v>99</v>
      </c>
      <c r="B102" s="183" t="s">
        <v>1574</v>
      </c>
      <c r="C102" s="183" t="s">
        <v>1575</v>
      </c>
      <c r="D102" s="292" t="str">
        <f>VLOOKUP(C102,总表!D:E,2,0)</f>
        <v>P001101</v>
      </c>
      <c r="E102" s="292" t="str">
        <f>VLOOKUP(D102,总表!E:H,2,0)</f>
        <v>营养与食品安全（第2版）（一村一大）（学习资源包）</v>
      </c>
      <c r="F102" s="292" t="str">
        <f>VLOOKUP(D102,总表!E:H,3,0)</f>
        <v>978-7-304-11215-8</v>
      </c>
      <c r="G102" s="297">
        <f>VLOOKUP(D102,总表!E:H,4,0)</f>
        <v>39</v>
      </c>
      <c r="H102" s="187" t="s">
        <v>132</v>
      </c>
      <c r="I102" s="185"/>
      <c r="J102" s="185" t="s">
        <v>194</v>
      </c>
      <c r="K102" s="185" t="s">
        <v>1576</v>
      </c>
      <c r="L102" s="185"/>
      <c r="M102" s="185" t="s">
        <v>2315</v>
      </c>
      <c r="N102" s="183" t="s">
        <v>135</v>
      </c>
      <c r="O102" s="189" t="s">
        <v>16</v>
      </c>
    </row>
    <row r="103" spans="1:15">
      <c r="A103" s="232">
        <v>100</v>
      </c>
      <c r="B103" s="183" t="s">
        <v>2137</v>
      </c>
      <c r="C103" s="183" t="s">
        <v>2137</v>
      </c>
      <c r="D103" s="183"/>
      <c r="E103" s="183"/>
      <c r="F103" s="183"/>
      <c r="G103" s="183"/>
      <c r="H103" s="185" t="s">
        <v>136</v>
      </c>
      <c r="I103" s="185"/>
      <c r="J103" s="185"/>
      <c r="K103" s="185"/>
      <c r="L103" s="185"/>
      <c r="M103" s="185" t="s">
        <v>2315</v>
      </c>
      <c r="N103" s="183"/>
      <c r="O103" s="208"/>
    </row>
    <row r="104" spans="1:15">
      <c r="A104" s="232">
        <v>101</v>
      </c>
      <c r="B104" s="183" t="s">
        <v>2139</v>
      </c>
      <c r="C104" s="183" t="s">
        <v>2139</v>
      </c>
      <c r="D104" s="183"/>
      <c r="E104" s="183"/>
      <c r="F104" s="183"/>
      <c r="G104" s="183"/>
      <c r="H104" s="185" t="s">
        <v>136</v>
      </c>
      <c r="I104" s="185"/>
      <c r="J104" s="185"/>
      <c r="K104" s="185"/>
      <c r="L104" s="185"/>
      <c r="M104" s="185" t="s">
        <v>2315</v>
      </c>
      <c r="N104" s="183"/>
      <c r="O104" s="189"/>
    </row>
    <row r="105" spans="1:15" ht="21">
      <c r="A105" s="232">
        <v>102</v>
      </c>
      <c r="B105" s="183" t="s">
        <v>2141</v>
      </c>
      <c r="C105" s="183" t="s">
        <v>2142</v>
      </c>
      <c r="D105" s="292" t="str">
        <f>VLOOKUP(C105,总表!D:E,2,0)</f>
        <v>P001312</v>
      </c>
      <c r="E105" s="292" t="str">
        <f>VLOOKUP(D105,总表!E:H,2,0)</f>
        <v>园林设计（含形考册、2张DVD、学习指南）（一村一大）（学习资源包）</v>
      </c>
      <c r="F105" s="292" t="str">
        <f>VLOOKUP(D105,总表!E:H,3,0)</f>
        <v>978-7-304-06446-4</v>
      </c>
      <c r="G105" s="297">
        <f>VLOOKUP(D105,总表!E:H,4,0)</f>
        <v>36.6</v>
      </c>
      <c r="H105" s="185" t="s">
        <v>257</v>
      </c>
      <c r="I105" s="185" t="s">
        <v>1131</v>
      </c>
      <c r="J105" s="185" t="s">
        <v>1854</v>
      </c>
      <c r="K105" s="185" t="s">
        <v>1172</v>
      </c>
      <c r="L105" s="185" t="s">
        <v>1172</v>
      </c>
      <c r="M105" s="185" t="s">
        <v>2315</v>
      </c>
      <c r="N105" s="183" t="s">
        <v>135</v>
      </c>
      <c r="O105" s="189" t="s">
        <v>16</v>
      </c>
    </row>
    <row r="106" spans="1:15">
      <c r="A106" s="232">
        <v>103</v>
      </c>
      <c r="B106" s="183" t="s">
        <v>2141</v>
      </c>
      <c r="C106" s="183" t="s">
        <v>2141</v>
      </c>
      <c r="D106" s="183"/>
      <c r="E106" s="183"/>
      <c r="F106" s="183"/>
      <c r="G106" s="183"/>
      <c r="H106" s="185" t="s">
        <v>136</v>
      </c>
      <c r="I106" s="185"/>
      <c r="J106" s="185"/>
      <c r="K106" s="185"/>
      <c r="L106" s="185"/>
      <c r="M106" s="185" t="s">
        <v>2315</v>
      </c>
      <c r="N106" s="183"/>
      <c r="O106" s="208"/>
    </row>
    <row r="107" spans="1:15" ht="21">
      <c r="A107" s="232">
        <v>104</v>
      </c>
      <c r="B107" s="183" t="s">
        <v>2144</v>
      </c>
      <c r="C107" s="191" t="s">
        <v>2145</v>
      </c>
      <c r="D107" s="292" t="str">
        <f>VLOOKUP(C107,总表!D:E,2,0)</f>
        <v>P000391</v>
      </c>
      <c r="E107" s="292" t="str">
        <f>VLOOKUP(D107,总表!E:H,2,0)</f>
        <v>园林设计基础（第2版）（一村一大）（学习资源包）</v>
      </c>
      <c r="F107" s="292" t="str">
        <f>VLOOKUP(D107,总表!E:H,3,0)</f>
        <v>978-7-304-10696-6</v>
      </c>
      <c r="G107" s="297">
        <f>VLOOKUP(D107,总表!E:H,4,0)</f>
        <v>36</v>
      </c>
      <c r="H107" s="190" t="s">
        <v>257</v>
      </c>
      <c r="I107" s="190"/>
      <c r="J107" s="187" t="s">
        <v>175</v>
      </c>
      <c r="K107" s="190" t="s">
        <v>2146</v>
      </c>
      <c r="L107" s="190"/>
      <c r="M107" s="185" t="s">
        <v>2315</v>
      </c>
      <c r="N107" s="183" t="s">
        <v>135</v>
      </c>
      <c r="O107" s="189" t="s">
        <v>16</v>
      </c>
    </row>
    <row r="108" spans="1:15">
      <c r="A108" s="232">
        <v>105</v>
      </c>
      <c r="B108" s="183" t="s">
        <v>2144</v>
      </c>
      <c r="C108" s="183" t="s">
        <v>2144</v>
      </c>
      <c r="D108" s="183"/>
      <c r="E108" s="183"/>
      <c r="F108" s="183"/>
      <c r="G108" s="183"/>
      <c r="H108" s="185" t="s">
        <v>136</v>
      </c>
      <c r="I108" s="185"/>
      <c r="J108" s="185"/>
      <c r="K108" s="185"/>
      <c r="L108" s="185"/>
      <c r="M108" s="185" t="s">
        <v>2315</v>
      </c>
      <c r="N108" s="183"/>
      <c r="O108" s="208"/>
    </row>
    <row r="109" spans="1:15" ht="31.5">
      <c r="A109" s="232">
        <v>106</v>
      </c>
      <c r="B109" s="183" t="s">
        <v>2148</v>
      </c>
      <c r="C109" s="183" t="s">
        <v>2149</v>
      </c>
      <c r="D109" s="292" t="str">
        <f>VLOOKUP(C109,总表!D:E,2,0)</f>
        <v>P001372</v>
      </c>
      <c r="E109" s="292" t="str">
        <f>VLOOKUP(D109,总表!E:H,2,0)</f>
        <v>园林树木学（一村一大）（含2张DVD、考核册、学习指南）（学习资源包）</v>
      </c>
      <c r="F109" s="292" t="str">
        <f>VLOOKUP(D109,总表!E:H,3,0)</f>
        <v>978-7-304-06632-1</v>
      </c>
      <c r="G109" s="297">
        <f>VLOOKUP(D109,总表!E:H,4,0)</f>
        <v>39.6</v>
      </c>
      <c r="H109" s="185" t="s">
        <v>257</v>
      </c>
      <c r="I109" s="185" t="s">
        <v>1131</v>
      </c>
      <c r="J109" s="185" t="s">
        <v>264</v>
      </c>
      <c r="K109" s="185" t="s">
        <v>2150</v>
      </c>
      <c r="L109" s="209"/>
      <c r="M109" s="185" t="s">
        <v>2315</v>
      </c>
      <c r="N109" s="183" t="s">
        <v>135</v>
      </c>
      <c r="O109" s="189" t="s">
        <v>16</v>
      </c>
    </row>
    <row r="110" spans="1:15">
      <c r="A110" s="232">
        <v>107</v>
      </c>
      <c r="B110" s="183" t="s">
        <v>2148</v>
      </c>
      <c r="C110" s="183" t="s">
        <v>2148</v>
      </c>
      <c r="D110" s="183"/>
      <c r="E110" s="183"/>
      <c r="F110" s="183"/>
      <c r="G110" s="183"/>
      <c r="H110" s="185" t="s">
        <v>136</v>
      </c>
      <c r="I110" s="185"/>
      <c r="J110" s="185"/>
      <c r="K110" s="185"/>
      <c r="L110" s="209"/>
      <c r="M110" s="185" t="s">
        <v>2315</v>
      </c>
      <c r="N110" s="183"/>
      <c r="O110" s="208"/>
    </row>
    <row r="111" spans="1:15">
      <c r="A111" s="232">
        <v>108</v>
      </c>
      <c r="B111" s="183" t="s">
        <v>2152</v>
      </c>
      <c r="C111" s="183" t="s">
        <v>2152</v>
      </c>
      <c r="D111" s="183"/>
      <c r="E111" s="183"/>
      <c r="F111" s="183"/>
      <c r="G111" s="183"/>
      <c r="H111" s="185" t="s">
        <v>136</v>
      </c>
      <c r="I111" s="209"/>
      <c r="J111" s="185"/>
      <c r="K111" s="185"/>
      <c r="L111" s="185"/>
      <c r="M111" s="185" t="s">
        <v>2315</v>
      </c>
      <c r="N111" s="183"/>
      <c r="O111" s="189"/>
    </row>
    <row r="112" spans="1:15">
      <c r="A112" s="232">
        <v>109</v>
      </c>
      <c r="B112" s="183" t="s">
        <v>2154</v>
      </c>
      <c r="C112" s="183" t="s">
        <v>2154</v>
      </c>
      <c r="D112" s="292" t="str">
        <f>VLOOKUP(C112,总表!D:E,2,0)</f>
        <v>P000181</v>
      </c>
      <c r="E112" s="292" t="str">
        <f>VLOOKUP(D112,总表!E:H,2,0)</f>
        <v>园艺基础（一村一大）</v>
      </c>
      <c r="F112" s="292" t="str">
        <f>VLOOKUP(D112,总表!E:H,3,0)</f>
        <v>978-7-304-09879-7</v>
      </c>
      <c r="G112" s="297">
        <f>VLOOKUP(D112,总表!E:H,4,0)</f>
        <v>33</v>
      </c>
      <c r="H112" s="185" t="s">
        <v>132</v>
      </c>
      <c r="I112" s="185"/>
      <c r="J112" s="185" t="s">
        <v>168</v>
      </c>
      <c r="K112" s="185" t="s">
        <v>2155</v>
      </c>
      <c r="L112" s="185"/>
      <c r="M112" s="185" t="s">
        <v>2315</v>
      </c>
      <c r="N112" s="183" t="s">
        <v>135</v>
      </c>
      <c r="O112" s="189" t="s">
        <v>16</v>
      </c>
    </row>
    <row r="113" spans="1:15" ht="21">
      <c r="A113" s="232">
        <v>110</v>
      </c>
      <c r="B113" s="183" t="s">
        <v>2154</v>
      </c>
      <c r="C113" s="183" t="s">
        <v>2154</v>
      </c>
      <c r="D113" s="183"/>
      <c r="E113" s="183"/>
      <c r="F113" s="183"/>
      <c r="G113" s="183"/>
      <c r="H113" s="185" t="s">
        <v>162</v>
      </c>
      <c r="I113" s="185" t="s">
        <v>2156</v>
      </c>
      <c r="J113" s="185" t="s">
        <v>193</v>
      </c>
      <c r="K113" s="185"/>
      <c r="L113" s="185" t="s">
        <v>2157</v>
      </c>
      <c r="M113" s="185" t="s">
        <v>2315</v>
      </c>
      <c r="N113" s="183" t="s">
        <v>171</v>
      </c>
      <c r="O113" s="189" t="s">
        <v>16</v>
      </c>
    </row>
    <row r="114" spans="1:15">
      <c r="A114" s="232">
        <v>111</v>
      </c>
      <c r="B114" s="183" t="s">
        <v>2154</v>
      </c>
      <c r="C114" s="183" t="s">
        <v>2154</v>
      </c>
      <c r="D114" s="183"/>
      <c r="E114" s="183"/>
      <c r="F114" s="183"/>
      <c r="G114" s="183"/>
      <c r="H114" s="185" t="s">
        <v>136</v>
      </c>
      <c r="I114" s="185"/>
      <c r="J114" s="185"/>
      <c r="K114" s="185"/>
      <c r="L114" s="185"/>
      <c r="M114" s="185" t="s">
        <v>2315</v>
      </c>
      <c r="N114" s="183"/>
      <c r="O114" s="208"/>
    </row>
    <row r="115" spans="1:15" ht="21">
      <c r="A115" s="232">
        <v>112</v>
      </c>
      <c r="B115" s="183" t="s">
        <v>1883</v>
      </c>
      <c r="C115" s="183" t="s">
        <v>1883</v>
      </c>
      <c r="D115" s="292" t="str">
        <f>VLOOKUP(C115,总表!D:E,2,0)</f>
        <v>P000171</v>
      </c>
      <c r="E115" s="292" t="str">
        <f>VLOOKUP(D115,总表!E:H,2,0)</f>
        <v>园艺设施（一村一大）（学习资源包）</v>
      </c>
      <c r="F115" s="292" t="str">
        <f>VLOOKUP(D115,总表!E:H,3,0)</f>
        <v>978-7-304-10011-7</v>
      </c>
      <c r="G115" s="297">
        <f>VLOOKUP(D115,总表!E:H,4,0)</f>
        <v>30.5</v>
      </c>
      <c r="H115" s="185" t="s">
        <v>257</v>
      </c>
      <c r="I115" s="185"/>
      <c r="J115" s="185" t="s">
        <v>179</v>
      </c>
      <c r="K115" s="185" t="s">
        <v>1884</v>
      </c>
      <c r="L115" s="185"/>
      <c r="M115" s="185" t="s">
        <v>2315</v>
      </c>
      <c r="N115" s="183" t="s">
        <v>135</v>
      </c>
      <c r="O115" s="189" t="s">
        <v>16</v>
      </c>
    </row>
    <row r="116" spans="1:15">
      <c r="A116" s="232">
        <v>113</v>
      </c>
      <c r="B116" s="183" t="s">
        <v>1883</v>
      </c>
      <c r="C116" s="183" t="s">
        <v>1883</v>
      </c>
      <c r="D116" s="183"/>
      <c r="E116" s="183"/>
      <c r="F116" s="183"/>
      <c r="G116" s="183"/>
      <c r="H116" s="185" t="s">
        <v>136</v>
      </c>
      <c r="I116" s="185"/>
      <c r="J116" s="185"/>
      <c r="K116" s="185"/>
      <c r="L116" s="185"/>
      <c r="M116" s="185" t="s">
        <v>2315</v>
      </c>
      <c r="N116" s="183"/>
      <c r="O116" s="208"/>
    </row>
    <row r="117" spans="1:15">
      <c r="A117" s="232">
        <v>114</v>
      </c>
      <c r="B117" s="183" t="s">
        <v>2198</v>
      </c>
      <c r="C117" s="183" t="s">
        <v>2198</v>
      </c>
      <c r="D117" s="183"/>
      <c r="E117" s="183"/>
      <c r="F117" s="183"/>
      <c r="G117" s="183"/>
      <c r="H117" s="185" t="s">
        <v>136</v>
      </c>
      <c r="I117" s="209"/>
      <c r="J117" s="185"/>
      <c r="K117" s="185"/>
      <c r="L117" s="185"/>
      <c r="M117" s="185" t="s">
        <v>2315</v>
      </c>
      <c r="N117" s="183"/>
      <c r="O117" s="189"/>
    </row>
    <row r="118" spans="1:15" ht="21">
      <c r="A118" s="232">
        <v>115</v>
      </c>
      <c r="B118" s="183" t="s">
        <v>2202</v>
      </c>
      <c r="C118" s="183" t="s">
        <v>2203</v>
      </c>
      <c r="D118" s="292" t="str">
        <f>VLOOKUP(C118,总表!D:E,2,0)</f>
        <v>P000082</v>
      </c>
      <c r="E118" s="292" t="str">
        <f>VLOOKUP(D118,总表!E:H,2,0)</f>
        <v>植物生产技术（第2版）（一村一大）（学习资源包）</v>
      </c>
      <c r="F118" s="292" t="str">
        <f>VLOOKUP(D118,总表!E:H,3,0)</f>
        <v>978-7-304-10680-5</v>
      </c>
      <c r="G118" s="297">
        <f>VLOOKUP(D118,总表!E:H,4,0)</f>
        <v>27</v>
      </c>
      <c r="H118" s="185" t="s">
        <v>257</v>
      </c>
      <c r="I118" s="185"/>
      <c r="J118" s="185" t="s">
        <v>175</v>
      </c>
      <c r="K118" s="185" t="s">
        <v>1880</v>
      </c>
      <c r="L118" s="185"/>
      <c r="M118" s="185" t="s">
        <v>2315</v>
      </c>
      <c r="N118" s="183" t="s">
        <v>135</v>
      </c>
      <c r="O118" s="189" t="s">
        <v>16</v>
      </c>
    </row>
    <row r="119" spans="1:15">
      <c r="A119" s="232">
        <v>116</v>
      </c>
      <c r="B119" s="183" t="s">
        <v>2202</v>
      </c>
      <c r="C119" s="183" t="s">
        <v>2202</v>
      </c>
      <c r="D119" s="183"/>
      <c r="E119" s="183"/>
      <c r="F119" s="183"/>
      <c r="G119" s="183"/>
      <c r="H119" s="185" t="s">
        <v>136</v>
      </c>
      <c r="I119" s="185"/>
      <c r="J119" s="185"/>
      <c r="K119" s="185"/>
      <c r="L119" s="185"/>
      <c r="M119" s="185" t="s">
        <v>2315</v>
      </c>
      <c r="N119" s="183"/>
      <c r="O119" s="189"/>
    </row>
    <row r="120" spans="1:15" ht="21">
      <c r="A120" s="232">
        <v>117</v>
      </c>
      <c r="B120" s="183" t="s">
        <v>2209</v>
      </c>
      <c r="C120" s="199" t="s">
        <v>2210</v>
      </c>
      <c r="D120" s="292" t="str">
        <f>VLOOKUP(C120,总表!D:E,2,0)</f>
        <v>P000193</v>
      </c>
      <c r="E120" s="292" t="str">
        <f>VLOOKUP(D120,总表!E:H,2,0)</f>
        <v>植物学基础（第2版）（学习资源包）</v>
      </c>
      <c r="F120" s="292">
        <f>VLOOKUP(D120,总表!E:H,3,0)</f>
        <v>0</v>
      </c>
      <c r="G120" s="297">
        <f>VLOOKUP(D120,总表!E:H,4,0)</f>
        <v>0</v>
      </c>
      <c r="H120" s="200" t="s">
        <v>132</v>
      </c>
      <c r="I120" s="202"/>
      <c r="J120" s="202" t="s">
        <v>194</v>
      </c>
      <c r="K120" s="202" t="s">
        <v>2207</v>
      </c>
      <c r="L120" s="202"/>
      <c r="M120" s="185" t="s">
        <v>2315</v>
      </c>
      <c r="N120" s="183" t="s">
        <v>135</v>
      </c>
      <c r="O120" s="189" t="s">
        <v>16</v>
      </c>
    </row>
    <row r="121" spans="1:15" s="1" customFormat="1">
      <c r="A121" s="232">
        <v>118</v>
      </c>
      <c r="B121" s="183" t="s">
        <v>2209</v>
      </c>
      <c r="C121" s="183" t="s">
        <v>2209</v>
      </c>
      <c r="D121" s="183"/>
      <c r="E121" s="183"/>
      <c r="F121" s="183"/>
      <c r="G121" s="183"/>
      <c r="H121" s="185" t="s">
        <v>136</v>
      </c>
      <c r="I121" s="185"/>
      <c r="J121" s="185"/>
      <c r="K121" s="185"/>
      <c r="L121" s="185"/>
      <c r="M121" s="185" t="s">
        <v>2315</v>
      </c>
      <c r="N121" s="183"/>
      <c r="O121" s="235"/>
    </row>
    <row r="122" spans="1:15" ht="21">
      <c r="A122" s="232">
        <v>119</v>
      </c>
      <c r="B122" s="183" t="s">
        <v>2278</v>
      </c>
      <c r="C122" s="183" t="s">
        <v>2279</v>
      </c>
      <c r="D122" s="183"/>
      <c r="E122" s="183"/>
      <c r="F122" s="183"/>
      <c r="G122" s="183"/>
      <c r="H122" s="185" t="s">
        <v>224</v>
      </c>
      <c r="I122" s="185" t="s">
        <v>564</v>
      </c>
      <c r="J122" s="185" t="s">
        <v>164</v>
      </c>
      <c r="K122" s="230"/>
      <c r="L122" s="185" t="s">
        <v>2280</v>
      </c>
      <c r="M122" s="185" t="s">
        <v>2315</v>
      </c>
      <c r="N122" s="231" t="s">
        <v>1223</v>
      </c>
      <c r="O122" s="189" t="s">
        <v>16</v>
      </c>
    </row>
    <row r="123" spans="1:15" ht="21">
      <c r="A123" s="232">
        <v>120</v>
      </c>
      <c r="B123" s="183" t="s">
        <v>338</v>
      </c>
      <c r="C123" s="183" t="s">
        <v>339</v>
      </c>
      <c r="D123" s="183"/>
      <c r="E123" s="183"/>
      <c r="F123" s="183"/>
      <c r="G123" s="183"/>
      <c r="H123" s="185" t="s">
        <v>224</v>
      </c>
      <c r="I123" s="185" t="s">
        <v>340</v>
      </c>
      <c r="J123" s="185" t="s">
        <v>252</v>
      </c>
      <c r="K123" s="185"/>
      <c r="L123" s="185" t="s">
        <v>341</v>
      </c>
      <c r="M123" s="185" t="s">
        <v>2316</v>
      </c>
      <c r="N123" s="183" t="s">
        <v>135</v>
      </c>
      <c r="O123" s="189" t="s">
        <v>16</v>
      </c>
    </row>
    <row r="124" spans="1:15" ht="21">
      <c r="A124" s="232">
        <v>121</v>
      </c>
      <c r="B124" s="183" t="s">
        <v>636</v>
      </c>
      <c r="C124" s="183" t="s">
        <v>636</v>
      </c>
      <c r="D124" s="183"/>
      <c r="E124" s="183"/>
      <c r="F124" s="183"/>
      <c r="G124" s="183"/>
      <c r="H124" s="185" t="s">
        <v>136</v>
      </c>
      <c r="I124" s="225"/>
      <c r="J124" s="185"/>
      <c r="K124" s="185"/>
      <c r="L124" s="185"/>
      <c r="M124" s="185" t="s">
        <v>2316</v>
      </c>
      <c r="N124" s="183"/>
      <c r="O124" s="189"/>
    </row>
    <row r="125" spans="1:15" ht="21">
      <c r="A125" s="232">
        <v>122</v>
      </c>
      <c r="B125" s="183" t="s">
        <v>638</v>
      </c>
      <c r="C125" s="183" t="s">
        <v>638</v>
      </c>
      <c r="D125" s="183"/>
      <c r="E125" s="183"/>
      <c r="F125" s="183"/>
      <c r="G125" s="183"/>
      <c r="H125" s="185" t="s">
        <v>136</v>
      </c>
      <c r="I125" s="185"/>
      <c r="J125" s="185"/>
      <c r="K125" s="185"/>
      <c r="L125" s="185"/>
      <c r="M125" s="185" t="s">
        <v>2316</v>
      </c>
      <c r="N125" s="183"/>
      <c r="O125" s="208"/>
    </row>
    <row r="126" spans="1:15" ht="21">
      <c r="A126" s="232">
        <v>123</v>
      </c>
      <c r="B126" s="183" t="s">
        <v>640</v>
      </c>
      <c r="C126" s="183" t="s">
        <v>640</v>
      </c>
      <c r="D126" s="183"/>
      <c r="E126" s="183"/>
      <c r="F126" s="183"/>
      <c r="G126" s="183"/>
      <c r="H126" s="185" t="s">
        <v>136</v>
      </c>
      <c r="I126" s="185"/>
      <c r="J126" s="185"/>
      <c r="K126" s="185"/>
      <c r="L126" s="185"/>
      <c r="M126" s="185" t="s">
        <v>2316</v>
      </c>
      <c r="N126" s="183"/>
      <c r="O126" s="208"/>
    </row>
    <row r="127" spans="1:15" ht="21">
      <c r="A127" s="232">
        <v>124</v>
      </c>
      <c r="B127" s="183" t="s">
        <v>1264</v>
      </c>
      <c r="C127" s="183" t="s">
        <v>1264</v>
      </c>
      <c r="D127" s="183"/>
      <c r="E127" s="183"/>
      <c r="F127" s="183"/>
      <c r="G127" s="183"/>
      <c r="H127" s="185" t="s">
        <v>136</v>
      </c>
      <c r="I127" s="185"/>
      <c r="J127" s="185"/>
      <c r="K127" s="185"/>
      <c r="L127" s="185"/>
      <c r="M127" s="185" t="s">
        <v>2316</v>
      </c>
      <c r="N127" s="183"/>
      <c r="O127" s="189"/>
    </row>
    <row r="128" spans="1:15" ht="21">
      <c r="A128" s="232">
        <v>125</v>
      </c>
      <c r="B128" s="183" t="s">
        <v>1281</v>
      </c>
      <c r="C128" s="183" t="s">
        <v>1281</v>
      </c>
      <c r="D128" s="292" t="str">
        <f>VLOOKUP(C128,总表!D:E,2,0)</f>
        <v>P00157</v>
      </c>
      <c r="E128" s="292" t="str">
        <f>VLOOKUP(D128,总表!E:H,2,0)</f>
        <v>农业推广项目管理与评价（一村一大）</v>
      </c>
      <c r="F128" s="292" t="str">
        <f>VLOOKUP(D128,总表!E:H,3,0)</f>
        <v>978-7-304-09470-6</v>
      </c>
      <c r="G128" s="297">
        <f>VLOOKUP(D128,总表!E:H,4,0)</f>
        <v>30</v>
      </c>
      <c r="H128" s="185" t="s">
        <v>132</v>
      </c>
      <c r="I128" s="185"/>
      <c r="J128" s="185" t="s">
        <v>155</v>
      </c>
      <c r="K128" s="185" t="s">
        <v>1282</v>
      </c>
      <c r="L128" s="185"/>
      <c r="M128" s="185" t="s">
        <v>2316</v>
      </c>
      <c r="N128" s="183" t="s">
        <v>135</v>
      </c>
      <c r="O128" s="189" t="s">
        <v>16</v>
      </c>
    </row>
    <row r="129" spans="1:15" ht="21">
      <c r="A129" s="232">
        <v>126</v>
      </c>
      <c r="B129" s="183" t="s">
        <v>1560</v>
      </c>
      <c r="C129" s="183" t="s">
        <v>1560</v>
      </c>
      <c r="D129" s="292" t="str">
        <f>VLOOKUP(C129,总表!D:E,2,0)</f>
        <v>P00162</v>
      </c>
      <c r="E129" s="292" t="str">
        <f>VLOOKUP(D129,总表!E:H,2,0)</f>
        <v>生态农业景观规划 （一村一大）（学习资源包）</v>
      </c>
      <c r="F129" s="292" t="str">
        <f>VLOOKUP(D129,总表!E:H,3,0)</f>
        <v>978-7-304-10736-9</v>
      </c>
      <c r="G129" s="297">
        <f>VLOOKUP(D129,总表!E:H,4,0)</f>
        <v>27</v>
      </c>
      <c r="H129" s="185" t="s">
        <v>132</v>
      </c>
      <c r="I129" s="185"/>
      <c r="J129" s="185" t="s">
        <v>345</v>
      </c>
      <c r="K129" s="185" t="s">
        <v>1561</v>
      </c>
      <c r="L129" s="185"/>
      <c r="M129" s="185" t="s">
        <v>2316</v>
      </c>
      <c r="N129" s="183" t="s">
        <v>135</v>
      </c>
      <c r="O129" s="189" t="s">
        <v>16</v>
      </c>
    </row>
    <row r="130" spans="1:15" ht="21">
      <c r="A130" s="232">
        <v>127</v>
      </c>
      <c r="B130" s="183" t="s">
        <v>1563</v>
      </c>
      <c r="C130" s="183" t="s">
        <v>1564</v>
      </c>
      <c r="D130" s="292" t="str">
        <f>VLOOKUP(C130,总表!D:E,2,0)</f>
        <v>P000274</v>
      </c>
      <c r="E130" s="292" t="str">
        <f>VLOOKUP(D130,总表!E:H,2,0)</f>
        <v>实用管理基础（第2版）（一村一大）（学习资源包）</v>
      </c>
      <c r="F130" s="292" t="str">
        <f>VLOOKUP(D130,总表!E:H,3,0)</f>
        <v>978-7-304-10828-1</v>
      </c>
      <c r="G130" s="297">
        <f>VLOOKUP(D130,总表!E:H,4,0)</f>
        <v>28</v>
      </c>
      <c r="H130" s="187" t="s">
        <v>132</v>
      </c>
      <c r="I130" s="185"/>
      <c r="J130" s="185" t="s">
        <v>175</v>
      </c>
      <c r="K130" s="185" t="s">
        <v>575</v>
      </c>
      <c r="L130" s="185"/>
      <c r="M130" s="185" t="s">
        <v>2316</v>
      </c>
      <c r="N130" s="183" t="s">
        <v>135</v>
      </c>
      <c r="O130" s="189" t="s">
        <v>16</v>
      </c>
    </row>
    <row r="131" spans="1:15" ht="21">
      <c r="A131" s="232">
        <v>128</v>
      </c>
      <c r="B131" s="183" t="s">
        <v>1563</v>
      </c>
      <c r="C131" s="183" t="s">
        <v>1563</v>
      </c>
      <c r="D131" s="183"/>
      <c r="E131" s="183"/>
      <c r="F131" s="183"/>
      <c r="G131" s="183"/>
      <c r="H131" s="185" t="s">
        <v>136</v>
      </c>
      <c r="I131" s="185"/>
      <c r="J131" s="185"/>
      <c r="K131" s="185"/>
      <c r="L131" s="185"/>
      <c r="M131" s="185" t="s">
        <v>2316</v>
      </c>
      <c r="N131" s="183"/>
      <c r="O131" s="208"/>
    </row>
    <row r="132" spans="1:15" ht="21">
      <c r="A132" s="232">
        <v>129</v>
      </c>
      <c r="B132" s="183" t="s">
        <v>1602</v>
      </c>
      <c r="C132" s="183" t="s">
        <v>1603</v>
      </c>
      <c r="D132" s="292" t="str">
        <f>VLOOKUP(C132,总表!D:E,2,0)</f>
        <v>P000711</v>
      </c>
      <c r="E132" s="292" t="str">
        <f>VLOOKUP(D132,总表!E:H,2,0)</f>
        <v>蔬菜病虫害防治（第2版）（一村一大）（学习资源包）</v>
      </c>
      <c r="F132" s="292" t="str">
        <f>VLOOKUP(D132,总表!E:H,3,0)</f>
        <v>978-7-304-10746-8</v>
      </c>
      <c r="G132" s="297">
        <f>VLOOKUP(D132,总表!E:H,4,0)</f>
        <v>33</v>
      </c>
      <c r="H132" s="185" t="s">
        <v>257</v>
      </c>
      <c r="I132" s="185"/>
      <c r="J132" s="185" t="s">
        <v>175</v>
      </c>
      <c r="K132" s="185" t="s">
        <v>1604</v>
      </c>
      <c r="L132" s="185"/>
      <c r="M132" s="185" t="s">
        <v>2316</v>
      </c>
      <c r="N132" s="183" t="s">
        <v>135</v>
      </c>
      <c r="O132" s="189" t="s">
        <v>16</v>
      </c>
    </row>
    <row r="133" spans="1:15" ht="21">
      <c r="A133" s="232">
        <v>130</v>
      </c>
      <c r="B133" s="183" t="s">
        <v>1602</v>
      </c>
      <c r="C133" s="183" t="s">
        <v>1602</v>
      </c>
      <c r="D133" s="183"/>
      <c r="E133" s="183"/>
      <c r="F133" s="183"/>
      <c r="G133" s="183"/>
      <c r="H133" s="185" t="s">
        <v>136</v>
      </c>
      <c r="I133" s="185"/>
      <c r="J133" s="185"/>
      <c r="K133" s="185"/>
      <c r="L133" s="185"/>
      <c r="M133" s="185" t="s">
        <v>2316</v>
      </c>
      <c r="N133" s="183"/>
      <c r="O133" s="189"/>
    </row>
    <row r="134" spans="1:15" ht="21">
      <c r="A134" s="232">
        <v>131</v>
      </c>
      <c r="B134" s="183" t="s">
        <v>1928</v>
      </c>
      <c r="C134" s="183" t="s">
        <v>1929</v>
      </c>
      <c r="D134" s="292"/>
      <c r="E134" s="292"/>
      <c r="F134" s="292"/>
      <c r="G134" s="297"/>
      <c r="H134" s="185" t="s">
        <v>139</v>
      </c>
      <c r="I134" s="229"/>
      <c r="J134" s="229"/>
      <c r="K134" s="185" t="s">
        <v>1930</v>
      </c>
      <c r="L134" s="230"/>
      <c r="M134" s="185" t="s">
        <v>2316</v>
      </c>
      <c r="N134" s="209"/>
      <c r="O134" s="208"/>
    </row>
    <row r="135" spans="1:15" ht="21">
      <c r="A135" s="232">
        <v>132</v>
      </c>
      <c r="B135" s="183" t="s">
        <v>2017</v>
      </c>
      <c r="C135" s="183" t="s">
        <v>2018</v>
      </c>
      <c r="D135" s="292" t="str">
        <f>VLOOKUP(C135,总表!D:E,2,0)</f>
        <v>P000491</v>
      </c>
      <c r="E135" s="292" t="str">
        <f>VLOOKUP(D135,总表!E:H,2,0)</f>
        <v>养牛技术（第2版）（一村一大）（学习资源包）</v>
      </c>
      <c r="F135" s="292" t="str">
        <f>VLOOKUP(D135,总表!E:H,3,0)</f>
        <v>978-7-304-10747-5</v>
      </c>
      <c r="G135" s="297">
        <f>VLOOKUP(D135,总表!E:H,4,0)</f>
        <v>22</v>
      </c>
      <c r="H135" s="185" t="s">
        <v>257</v>
      </c>
      <c r="I135" s="185"/>
      <c r="J135" s="185" t="s">
        <v>175</v>
      </c>
      <c r="K135" s="185" t="s">
        <v>2019</v>
      </c>
      <c r="L135" s="185"/>
      <c r="M135" s="185" t="s">
        <v>2316</v>
      </c>
      <c r="N135" s="183" t="s">
        <v>135</v>
      </c>
      <c r="O135" s="189" t="s">
        <v>16</v>
      </c>
    </row>
    <row r="136" spans="1:15" ht="21">
      <c r="A136" s="232">
        <v>133</v>
      </c>
      <c r="B136" s="183" t="s">
        <v>2017</v>
      </c>
      <c r="C136" s="183" t="s">
        <v>2017</v>
      </c>
      <c r="D136" s="183"/>
      <c r="E136" s="183"/>
      <c r="F136" s="183"/>
      <c r="G136" s="183"/>
      <c r="H136" s="185" t="s">
        <v>136</v>
      </c>
      <c r="I136" s="230"/>
      <c r="J136" s="185"/>
      <c r="K136" s="185"/>
      <c r="L136" s="230"/>
      <c r="M136" s="185" t="s">
        <v>2316</v>
      </c>
      <c r="N136" s="183"/>
      <c r="O136" s="208"/>
    </row>
    <row r="137" spans="1:15" ht="21">
      <c r="A137" s="232">
        <v>134</v>
      </c>
      <c r="B137" s="183" t="s">
        <v>2021</v>
      </c>
      <c r="C137" s="183" t="s">
        <v>2022</v>
      </c>
      <c r="D137" s="292" t="str">
        <f>VLOOKUP(C137,总表!D:E,2,0)</f>
        <v>P000511</v>
      </c>
      <c r="E137" s="292" t="str">
        <f>VLOOKUP(D137,总表!E:H,2,0)</f>
        <v>养禽技术（第2版）（一村一大）（学习资源包）</v>
      </c>
      <c r="F137" s="292" t="str">
        <f>VLOOKUP(D137,总表!E:H,3,0)</f>
        <v>978-7-304-10945-5</v>
      </c>
      <c r="G137" s="297">
        <f>VLOOKUP(D137,总表!E:H,4,0)</f>
        <v>37</v>
      </c>
      <c r="H137" s="185" t="s">
        <v>132</v>
      </c>
      <c r="I137" s="230"/>
      <c r="J137" s="185" t="s">
        <v>175</v>
      </c>
      <c r="K137" s="185" t="s">
        <v>2023</v>
      </c>
      <c r="L137" s="230"/>
      <c r="M137" s="185" t="s">
        <v>2316</v>
      </c>
      <c r="N137" s="183" t="s">
        <v>135</v>
      </c>
      <c r="O137" s="189" t="s">
        <v>16</v>
      </c>
    </row>
    <row r="138" spans="1:15" ht="21">
      <c r="A138" s="232">
        <v>135</v>
      </c>
      <c r="B138" s="183" t="s">
        <v>2021</v>
      </c>
      <c r="C138" s="183" t="s">
        <v>2021</v>
      </c>
      <c r="D138" s="183"/>
      <c r="E138" s="183"/>
      <c r="F138" s="183"/>
      <c r="G138" s="183"/>
      <c r="H138" s="185" t="s">
        <v>136</v>
      </c>
      <c r="I138" s="230"/>
      <c r="J138" s="185"/>
      <c r="K138" s="185"/>
      <c r="L138" s="230"/>
      <c r="M138" s="185" t="s">
        <v>2316</v>
      </c>
      <c r="N138" s="183"/>
      <c r="O138" s="189"/>
    </row>
    <row r="139" spans="1:15" ht="21">
      <c r="A139" s="232">
        <v>136</v>
      </c>
      <c r="B139" s="183" t="s">
        <v>2027</v>
      </c>
      <c r="C139" s="183" t="s">
        <v>2028</v>
      </c>
      <c r="D139" s="292" t="str">
        <f>VLOOKUP(C139,总表!D:E,2,0)</f>
        <v>P000251</v>
      </c>
      <c r="E139" s="292" t="str">
        <f>VLOOKUP(D139,总表!E:H,2,0)</f>
        <v>养殖业基础（第2版）（一村一大）（学习资源包）</v>
      </c>
      <c r="F139" s="292" t="str">
        <f>VLOOKUP(D139,总表!E:H,3,0)</f>
        <v>978-7-304-10754-3</v>
      </c>
      <c r="G139" s="297">
        <f>VLOOKUP(D139,总表!E:H,4,0)</f>
        <v>35</v>
      </c>
      <c r="H139" s="185" t="s">
        <v>257</v>
      </c>
      <c r="I139" s="185"/>
      <c r="J139" s="185" t="s">
        <v>175</v>
      </c>
      <c r="K139" s="185" t="s">
        <v>346</v>
      </c>
      <c r="L139" s="185"/>
      <c r="M139" s="185" t="s">
        <v>2316</v>
      </c>
      <c r="N139" s="183" t="s">
        <v>135</v>
      </c>
      <c r="O139" s="189" t="s">
        <v>16</v>
      </c>
    </row>
    <row r="140" spans="1:15" ht="31.5">
      <c r="A140" s="232">
        <v>137</v>
      </c>
      <c r="B140" s="183" t="s">
        <v>326</v>
      </c>
      <c r="C140" s="183" t="s">
        <v>327</v>
      </c>
      <c r="D140" s="292" t="str">
        <f>VLOOKUP(C140,总表!D:E,2,0)</f>
        <v>P001272</v>
      </c>
      <c r="E140" s="292" t="str">
        <f>VLOOKUP(D140,总表!E:H,2,0)</f>
        <v>初级会计课程学习包（一村一大）（含形考册、2张DVD）（学习资源包）</v>
      </c>
      <c r="F140" s="292" t="str">
        <f>VLOOKUP(D140,总表!E:H,3,0)</f>
        <v>978-7-304-06404-4</v>
      </c>
      <c r="G140" s="297">
        <f>VLOOKUP(D140,总表!E:H,4,0)</f>
        <v>39.4</v>
      </c>
      <c r="H140" s="185" t="s">
        <v>257</v>
      </c>
      <c r="I140" s="185"/>
      <c r="J140" s="185" t="s">
        <v>328</v>
      </c>
      <c r="K140" s="185" t="s">
        <v>329</v>
      </c>
      <c r="L140" s="185"/>
      <c r="M140" s="185" t="s">
        <v>2318</v>
      </c>
      <c r="N140" s="183" t="s">
        <v>135</v>
      </c>
      <c r="O140" s="189" t="s">
        <v>16</v>
      </c>
    </row>
    <row r="141" spans="1:15" ht="21">
      <c r="A141" s="232">
        <v>138</v>
      </c>
      <c r="B141" s="183" t="s">
        <v>436</v>
      </c>
      <c r="C141" s="183" t="s">
        <v>437</v>
      </c>
      <c r="D141" s="292" t="str">
        <f>VLOOKUP(C141,总表!D:E,2,0)</f>
        <v>P000121</v>
      </c>
      <c r="E141" s="292" t="str">
        <f>VLOOKUP(D141,总表!E:H,2,0)</f>
        <v>动物生理基础（第2版）（一村一大）（学习资源包）</v>
      </c>
      <c r="F141" s="292" t="str">
        <f>VLOOKUP(D141,总表!E:H,3,0)</f>
        <v>978-7-304-10917-2</v>
      </c>
      <c r="G141" s="297">
        <f>VLOOKUP(D141,总表!E:H,4,0)</f>
        <v>38</v>
      </c>
      <c r="H141" s="185" t="s">
        <v>132</v>
      </c>
      <c r="I141" s="185"/>
      <c r="J141" s="185" t="s">
        <v>175</v>
      </c>
      <c r="K141" s="185" t="s">
        <v>438</v>
      </c>
      <c r="L141" s="185"/>
      <c r="M141" s="185" t="s">
        <v>2318</v>
      </c>
      <c r="N141" s="183" t="s">
        <v>135</v>
      </c>
      <c r="O141" s="189" t="s">
        <v>16</v>
      </c>
    </row>
    <row r="142" spans="1:15">
      <c r="A142" s="232">
        <v>139</v>
      </c>
      <c r="B142" s="183" t="s">
        <v>708</v>
      </c>
      <c r="C142" s="193" t="s">
        <v>709</v>
      </c>
      <c r="D142" s="292" t="str">
        <f>VLOOKUP(C142,总表!D:E,2,0)</f>
        <v>J0009010</v>
      </c>
      <c r="E142" s="292" t="str">
        <f>VLOOKUP(D142,总表!E:H,2,0)</f>
        <v>基础会计（第4版）（学习资源包）</v>
      </c>
      <c r="F142" s="292" t="str">
        <f>VLOOKUP(D142,总表!E:H,3,0)</f>
        <v>978-7-304-10818-2</v>
      </c>
      <c r="G142" s="297">
        <f>VLOOKUP(D142,总表!E:H,4,0)</f>
        <v>40</v>
      </c>
      <c r="H142" s="196" t="s">
        <v>132</v>
      </c>
      <c r="I142" s="195"/>
      <c r="J142" s="195" t="s">
        <v>249</v>
      </c>
      <c r="K142" s="195" t="s">
        <v>710</v>
      </c>
      <c r="L142" s="195"/>
      <c r="M142" s="185" t="s">
        <v>2318</v>
      </c>
      <c r="N142" s="183" t="s">
        <v>135</v>
      </c>
      <c r="O142" s="189" t="s">
        <v>16</v>
      </c>
    </row>
    <row r="143" spans="1:15" s="1" customFormat="1">
      <c r="A143" s="232">
        <v>140</v>
      </c>
      <c r="B143" s="183" t="s">
        <v>708</v>
      </c>
      <c r="C143" s="183" t="s">
        <v>708</v>
      </c>
      <c r="D143" s="183"/>
      <c r="E143" s="183"/>
      <c r="F143" s="183"/>
      <c r="G143" s="183"/>
      <c r="H143" s="185" t="s">
        <v>136</v>
      </c>
      <c r="I143" s="185"/>
      <c r="J143" s="185"/>
      <c r="K143" s="185"/>
      <c r="L143" s="185"/>
      <c r="M143" s="185" t="s">
        <v>2318</v>
      </c>
      <c r="N143" s="183"/>
      <c r="O143" s="208"/>
    </row>
    <row r="144" spans="1:15" ht="21">
      <c r="A144" s="232">
        <v>141</v>
      </c>
      <c r="B144" s="183" t="s">
        <v>913</v>
      </c>
      <c r="C144" s="183" t="s">
        <v>914</v>
      </c>
      <c r="D144" s="292" t="str">
        <f>VLOOKUP(C144,总表!D:E,2,0)</f>
        <v>P000161</v>
      </c>
      <c r="E144" s="292" t="str">
        <f>VLOOKUP(D144,总表!E:H,2,0)</f>
        <v>节水灌溉技术（一村一大）（学习资源包）</v>
      </c>
      <c r="F144" s="292" t="str">
        <f>VLOOKUP(D144,总表!E:H,3,0)</f>
        <v>978-7-304-09486-7</v>
      </c>
      <c r="G144" s="297">
        <f>VLOOKUP(D144,总表!E:H,4,0)</f>
        <v>26.5</v>
      </c>
      <c r="H144" s="187" t="s">
        <v>132</v>
      </c>
      <c r="I144" s="185"/>
      <c r="J144" s="185" t="s">
        <v>179</v>
      </c>
      <c r="K144" s="185" t="s">
        <v>915</v>
      </c>
      <c r="L144" s="185" t="s">
        <v>915</v>
      </c>
      <c r="M144" s="185" t="s">
        <v>2318</v>
      </c>
      <c r="N144" s="183" t="s">
        <v>135</v>
      </c>
      <c r="O144" s="189" t="s">
        <v>16</v>
      </c>
    </row>
    <row r="145" spans="1:15">
      <c r="A145" s="232">
        <v>142</v>
      </c>
      <c r="B145" s="183" t="s">
        <v>954</v>
      </c>
      <c r="C145" s="183" t="s">
        <v>954</v>
      </c>
      <c r="D145" s="183"/>
      <c r="E145" s="183"/>
      <c r="F145" s="183"/>
      <c r="G145" s="183"/>
      <c r="H145" s="185" t="s">
        <v>136</v>
      </c>
      <c r="I145" s="185"/>
      <c r="J145" s="185"/>
      <c r="K145" s="185"/>
      <c r="L145" s="185"/>
      <c r="M145" s="185" t="s">
        <v>2318</v>
      </c>
      <c r="N145" s="183"/>
      <c r="O145" s="208"/>
    </row>
    <row r="146" spans="1:15" ht="31.5">
      <c r="A146" s="232">
        <v>143</v>
      </c>
      <c r="B146" s="183" t="s">
        <v>1156</v>
      </c>
      <c r="C146" s="183" t="s">
        <v>1157</v>
      </c>
      <c r="D146" s="292" t="str">
        <f>VLOOKUP(C146,总表!D:E,2,0)</f>
        <v>P001181</v>
      </c>
      <c r="E146" s="292" t="str">
        <f>VLOOKUP(D146,总表!E:H,2,0)</f>
        <v>旅游心理基础课程学习包（第2版）（含考核册、学习指南、2张DVD）（一村一大）</v>
      </c>
      <c r="F146" s="292" t="str">
        <f>VLOOKUP(D146,总表!E:H,3,0)</f>
        <v>978-7-304-09333-4</v>
      </c>
      <c r="G146" s="297">
        <f>VLOOKUP(D146,总表!E:H,4,0)</f>
        <v>39.6</v>
      </c>
      <c r="H146" s="185" t="s">
        <v>257</v>
      </c>
      <c r="I146" s="185"/>
      <c r="J146" s="185" t="s">
        <v>350</v>
      </c>
      <c r="K146" s="185" t="s">
        <v>1158</v>
      </c>
      <c r="L146" s="185"/>
      <c r="M146" s="185" t="s">
        <v>2318</v>
      </c>
      <c r="N146" s="183" t="s">
        <v>135</v>
      </c>
      <c r="O146" s="189" t="s">
        <v>16</v>
      </c>
    </row>
    <row r="147" spans="1:15" s="1" customFormat="1">
      <c r="A147" s="232">
        <v>144</v>
      </c>
      <c r="B147" s="183" t="s">
        <v>1156</v>
      </c>
      <c r="C147" s="183" t="s">
        <v>1156</v>
      </c>
      <c r="D147" s="183"/>
      <c r="E147" s="183"/>
      <c r="F147" s="183"/>
      <c r="G147" s="183"/>
      <c r="H147" s="185" t="s">
        <v>162</v>
      </c>
      <c r="I147" s="185" t="s">
        <v>1159</v>
      </c>
      <c r="J147" s="185" t="s">
        <v>1160</v>
      </c>
      <c r="K147" s="185"/>
      <c r="L147" s="185" t="s">
        <v>1158</v>
      </c>
      <c r="M147" s="185" t="s">
        <v>2318</v>
      </c>
      <c r="N147" s="183" t="s">
        <v>171</v>
      </c>
      <c r="O147" s="189" t="s">
        <v>16</v>
      </c>
    </row>
    <row r="148" spans="1:15">
      <c r="A148" s="232">
        <v>145</v>
      </c>
      <c r="B148" s="183" t="s">
        <v>1156</v>
      </c>
      <c r="C148" s="183" t="s">
        <v>1156</v>
      </c>
      <c r="D148" s="183"/>
      <c r="E148" s="183"/>
      <c r="F148" s="183"/>
      <c r="G148" s="183"/>
      <c r="H148" s="185" t="s">
        <v>136</v>
      </c>
      <c r="I148" s="185"/>
      <c r="J148" s="185"/>
      <c r="K148" s="185"/>
      <c r="L148" s="185"/>
      <c r="M148" s="185" t="s">
        <v>2318</v>
      </c>
      <c r="N148" s="183"/>
      <c r="O148" s="208"/>
    </row>
    <row r="149" spans="1:15" ht="21">
      <c r="A149" s="232">
        <v>146</v>
      </c>
      <c r="B149" s="183" t="s">
        <v>1167</v>
      </c>
      <c r="C149" s="183" t="s">
        <v>1163</v>
      </c>
      <c r="D149" s="292" t="str">
        <f>VLOOKUP(C149,总表!D:E,2,0)</f>
        <v>W003233</v>
      </c>
      <c r="E149" s="292" t="str">
        <f>VLOOKUP(D149,总表!E:H,2,0)</f>
        <v>旅游学概论（第2版）（学习资源包）</v>
      </c>
      <c r="F149" s="292" t="str">
        <f>VLOOKUP(D149,总表!E:H,3,0)</f>
        <v>978-7-304-09837-7</v>
      </c>
      <c r="G149" s="297">
        <f>VLOOKUP(D149,总表!E:H,4,0)</f>
        <v>41.9</v>
      </c>
      <c r="H149" s="185" t="s">
        <v>149</v>
      </c>
      <c r="I149" s="185"/>
      <c r="J149" s="185" t="s">
        <v>160</v>
      </c>
      <c r="K149" s="185" t="s">
        <v>1164</v>
      </c>
      <c r="L149" s="185"/>
      <c r="M149" s="185" t="s">
        <v>2318</v>
      </c>
      <c r="N149" s="183" t="s">
        <v>135</v>
      </c>
      <c r="O149" s="189" t="s">
        <v>16</v>
      </c>
    </row>
    <row r="150" spans="1:15" s="3" customFormat="1" ht="13.5">
      <c r="A150" s="232">
        <v>147</v>
      </c>
      <c r="B150" s="183" t="s">
        <v>1284</v>
      </c>
      <c r="C150" s="183" t="s">
        <v>1284</v>
      </c>
      <c r="D150" s="292" t="str">
        <f>VLOOKUP(C150,总表!D:E,2,0)</f>
        <v>P00151</v>
      </c>
      <c r="E150" s="292" t="str">
        <f>VLOOKUP(D150,总表!E:H,2,0)</f>
        <v>农业信息化技术（一村一大）</v>
      </c>
      <c r="F150" s="292" t="str">
        <f>VLOOKUP(D150,总表!E:H,3,0)</f>
        <v>978-7-304-09375-4</v>
      </c>
      <c r="G150" s="297">
        <f>VLOOKUP(D150,总表!E:H,4,0)</f>
        <v>25</v>
      </c>
      <c r="H150" s="185" t="s">
        <v>132</v>
      </c>
      <c r="I150" s="185"/>
      <c r="J150" s="185" t="s">
        <v>155</v>
      </c>
      <c r="K150" s="185" t="s">
        <v>1285</v>
      </c>
      <c r="L150" s="185"/>
      <c r="M150" s="185" t="s">
        <v>2318</v>
      </c>
      <c r="N150" s="183" t="s">
        <v>135</v>
      </c>
      <c r="O150" s="189" t="s">
        <v>16</v>
      </c>
    </row>
    <row r="151" spans="1:15" s="4" customFormat="1" ht="21">
      <c r="A151" s="232">
        <v>148</v>
      </c>
      <c r="B151" s="183" t="s">
        <v>1291</v>
      </c>
      <c r="C151" s="183" t="s">
        <v>1291</v>
      </c>
      <c r="D151" s="292" t="str">
        <f>VLOOKUP(C151,总表!D:E,2,0)</f>
        <v>P00158</v>
      </c>
      <c r="E151" s="292" t="str">
        <f>VLOOKUP(D151,总表!E:H,2,0)</f>
        <v>农业政策法规（一村一大）（学习资源包）</v>
      </c>
      <c r="F151" s="292" t="str">
        <f>VLOOKUP(D151,总表!E:H,3,0)</f>
        <v>978-7-304-09477-5</v>
      </c>
      <c r="G151" s="297">
        <f>VLOOKUP(D151,总表!E:H,4,0)</f>
        <v>32</v>
      </c>
      <c r="H151" s="185" t="s">
        <v>132</v>
      </c>
      <c r="I151" s="209"/>
      <c r="J151" s="185" t="s">
        <v>168</v>
      </c>
      <c r="K151" s="185" t="s">
        <v>1292</v>
      </c>
      <c r="L151" s="209"/>
      <c r="M151" s="185" t="s">
        <v>2318</v>
      </c>
      <c r="N151" s="183" t="s">
        <v>135</v>
      </c>
      <c r="O151" s="189" t="s">
        <v>16</v>
      </c>
    </row>
    <row r="152" spans="1:15" ht="21">
      <c r="A152" s="232">
        <v>149</v>
      </c>
      <c r="B152" s="183" t="s">
        <v>1665</v>
      </c>
      <c r="C152" s="183" t="s">
        <v>1666</v>
      </c>
      <c r="D152" s="292" t="str">
        <f>VLOOKUP(C152,总表!D:E,2,0)</f>
        <v>P000971</v>
      </c>
      <c r="E152" s="292" t="str">
        <f>VLOOKUP(D152,总表!E:H,2,0)</f>
        <v>水土保持技术（第2版）（一村一大）（学习资源包）</v>
      </c>
      <c r="F152" s="292" t="str">
        <f>VLOOKUP(D152,总表!E:H,3,0)</f>
        <v>978-7-304-10615-7</v>
      </c>
      <c r="G152" s="297">
        <f>VLOOKUP(D152,总表!E:H,4,0)</f>
        <v>31</v>
      </c>
      <c r="H152" s="185" t="s">
        <v>257</v>
      </c>
      <c r="I152" s="229"/>
      <c r="J152" s="185" t="s">
        <v>175</v>
      </c>
      <c r="K152" s="185" t="s">
        <v>1667</v>
      </c>
      <c r="L152" s="185"/>
      <c r="M152" s="185" t="s">
        <v>2318</v>
      </c>
      <c r="N152" s="183" t="s">
        <v>135</v>
      </c>
      <c r="O152" s="189" t="s">
        <v>16</v>
      </c>
    </row>
    <row r="153" spans="1:15">
      <c r="A153" s="232">
        <v>150</v>
      </c>
      <c r="B153" s="183" t="s">
        <v>1665</v>
      </c>
      <c r="C153" s="183" t="s">
        <v>1668</v>
      </c>
      <c r="D153" s="183"/>
      <c r="E153" s="183"/>
      <c r="F153" s="183"/>
      <c r="G153" s="183"/>
      <c r="H153" s="185" t="s">
        <v>136</v>
      </c>
      <c r="I153" s="209"/>
      <c r="J153" s="185"/>
      <c r="K153" s="185"/>
      <c r="L153" s="185"/>
      <c r="M153" s="185" t="s">
        <v>2318</v>
      </c>
      <c r="N153" s="183"/>
      <c r="O153" s="189"/>
    </row>
    <row r="154" spans="1:15">
      <c r="A154" s="232">
        <v>151</v>
      </c>
      <c r="B154" s="183" t="s">
        <v>2025</v>
      </c>
      <c r="C154" s="183" t="s">
        <v>2025</v>
      </c>
      <c r="D154" s="183"/>
      <c r="E154" s="183"/>
      <c r="F154" s="183"/>
      <c r="G154" s="183"/>
      <c r="H154" s="185" t="s">
        <v>136</v>
      </c>
      <c r="I154" s="230"/>
      <c r="J154" s="185"/>
      <c r="K154" s="185"/>
      <c r="L154" s="230"/>
      <c r="M154" s="185" t="s">
        <v>2318</v>
      </c>
      <c r="N154" s="183"/>
      <c r="O154" s="189"/>
    </row>
    <row r="155" spans="1:15" s="5" customFormat="1">
      <c r="A155" s="232">
        <v>152</v>
      </c>
      <c r="B155" s="183" t="s">
        <v>2030</v>
      </c>
      <c r="C155" s="183" t="s">
        <v>2030</v>
      </c>
      <c r="D155" s="183"/>
      <c r="E155" s="183"/>
      <c r="F155" s="183"/>
      <c r="G155" s="183"/>
      <c r="H155" s="185" t="s">
        <v>136</v>
      </c>
      <c r="I155" s="230"/>
      <c r="J155" s="185"/>
      <c r="K155" s="185"/>
      <c r="L155" s="230"/>
      <c r="M155" s="185" t="s">
        <v>2318</v>
      </c>
      <c r="N155" s="183"/>
      <c r="O155" s="208"/>
    </row>
    <row r="156" spans="1:15" ht="15">
      <c r="A156" s="232">
        <v>153</v>
      </c>
      <c r="B156" s="183" t="s">
        <v>2212</v>
      </c>
      <c r="C156" s="183" t="s">
        <v>2212</v>
      </c>
      <c r="D156" s="183"/>
      <c r="E156" s="183"/>
      <c r="F156" s="183"/>
      <c r="G156" s="183"/>
      <c r="H156" s="185" t="s">
        <v>136</v>
      </c>
      <c r="I156" s="236"/>
      <c r="J156" s="236"/>
      <c r="K156" s="236"/>
      <c r="L156" s="237"/>
      <c r="M156" s="185" t="s">
        <v>2318</v>
      </c>
      <c r="N156" s="218"/>
      <c r="O156" s="238"/>
    </row>
  </sheetData>
  <autoFilter ref="A3:O156"/>
  <sortState ref="B4:O175">
    <sortCondition ref="M4:M175"/>
    <sortCondition ref="B4:B175"/>
  </sortState>
  <phoneticPr fontId="135" type="noConversion"/>
  <conditionalFormatting sqref="D3">
    <cfRule type="duplicateValues" dxfId="0" priority="1"/>
  </conditionalFormatting>
  <printOptions horizontalCentered="1"/>
  <pageMargins left="0.31496062992125984" right="0.31496062992125984" top="0.86614173228346458" bottom="0.86614173228346458" header="0.51181102362204722" footer="0.39370078740157483"/>
  <pageSetup paperSize="9" firstPageNumber="134" orientation="landscape" useFirstPageNumber="1"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7</vt:i4>
      </vt:variant>
    </vt:vector>
  </HeadingPairs>
  <TitlesOfParts>
    <vt:vector size="7" baseType="lpstr">
      <vt:lpstr>说明 </vt:lpstr>
      <vt:lpstr>附件1_指导性文件</vt:lpstr>
      <vt:lpstr>附件2_授权销售单位名单</vt:lpstr>
      <vt:lpstr>目录</vt:lpstr>
      <vt:lpstr>总表</vt:lpstr>
      <vt:lpstr>分表</vt:lpstr>
      <vt:lpstr>一村一</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cp:lastPrinted>2022-06-22T00:57:26Z</cp:lastPrinted>
  <dcterms:created xsi:type="dcterms:W3CDTF">2012-11-03T16:14:00Z</dcterms:created>
  <dcterms:modified xsi:type="dcterms:W3CDTF">2022-07-06T03:15:14Z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2052-4.1.2.6545</vt:lpwstr>
  </property>
</Properties>
</file>